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2600" yWindow="-15" windowWidth="12645" windowHeight="12345" tabRatio="691"/>
  </bookViews>
  <sheets>
    <sheet name="Datos" sheetId="15" r:id="rId1"/>
    <sheet name="RGP" sheetId="28" r:id="rId2"/>
    <sheet name="P1" sheetId="18" r:id="rId3"/>
    <sheet name="P2" sheetId="19" r:id="rId4"/>
    <sheet name="P3" sheetId="27" r:id="rId5"/>
    <sheet name="INFRA" sheetId="22" r:id="rId6"/>
    <sheet name="CyP" sheetId="2" r:id="rId7"/>
    <sheet name="PTyCI" sheetId="9" r:id="rId8"/>
    <sheet name="AP" sheetId="25" r:id="rId9"/>
    <sheet name="Insumos" sheetId="26" r:id="rId10"/>
    <sheet name="Grafico Avance Obra" sheetId="4" r:id="rId11"/>
    <sheet name="Gráfico Curva Inversiones" sheetId="5" r:id="rId12"/>
    <sheet name="Indices" sheetId="11" r:id="rId13"/>
    <sheet name="Códigos Items" sheetId="12" state="hidden" r:id="rId14"/>
    <sheet name="Gastos Generales" sheetId="8" r:id="rId15"/>
  </sheets>
  <functionGroups/>
  <externalReferences>
    <externalReference r:id="rId16"/>
    <externalReference r:id="rId17"/>
  </externalReferences>
  <definedNames>
    <definedName name="__123Graph_AGRAUDAP" localSheetId="8" hidden="1">[1]P.TRABAJO!#REF!</definedName>
    <definedName name="__123Graph_AGRAUDAP" localSheetId="13" hidden="1">[1]P.TRABAJO!#REF!</definedName>
    <definedName name="__123Graph_AGRAUDAP" localSheetId="0" hidden="1">[1]P.TRABAJO!#REF!</definedName>
    <definedName name="__123Graph_AGRAUDAP" localSheetId="12" hidden="1">[1]P.TRABAJO!#REF!</definedName>
    <definedName name="__123Graph_AGRAUDAP" localSheetId="5" hidden="1">[1]P.TRABAJO!#REF!</definedName>
    <definedName name="__123Graph_AGRAUDAP" localSheetId="9" hidden="1">[1]P.TRABAJO!#REF!</definedName>
    <definedName name="__123Graph_AGRAUDAP" localSheetId="2" hidden="1">[1]P.TRABAJO!#REF!</definedName>
    <definedName name="__123Graph_AGRAUDAP" localSheetId="3" hidden="1">[1]P.TRABAJO!#REF!</definedName>
    <definedName name="__123Graph_AGRAUDAP" localSheetId="4" hidden="1">[1]P.TRABAJO!#REF!</definedName>
    <definedName name="__123Graph_AGRAUDAP" hidden="1">[1]P.TRABAJO!#REF!</definedName>
    <definedName name="__123Graph_LBL_AGRAUDAP" localSheetId="13" hidden="1">[1]P.TRABAJO!#REF!</definedName>
    <definedName name="__123Graph_LBL_AGRAUDAP" localSheetId="0" hidden="1">[1]P.TRABAJO!#REF!</definedName>
    <definedName name="__123Graph_LBL_AGRAUDAP" localSheetId="12" hidden="1">[1]P.TRABAJO!#REF!</definedName>
    <definedName name="__123Graph_LBL_AGRAUDAP" localSheetId="5" hidden="1">[1]P.TRABAJO!#REF!</definedName>
    <definedName name="__123Graph_LBL_AGRAUDAP" localSheetId="9" hidden="1">[1]P.TRABAJO!#REF!</definedName>
    <definedName name="__123Graph_LBL_AGRAUDAP" localSheetId="2" hidden="1">[1]P.TRABAJO!#REF!</definedName>
    <definedName name="__123Graph_LBL_AGRAUDAP" localSheetId="3" hidden="1">[1]P.TRABAJO!#REF!</definedName>
    <definedName name="__123Graph_LBL_AGRAUDAP" localSheetId="4" hidden="1">[1]P.TRABAJO!#REF!</definedName>
    <definedName name="__123Graph_LBL_AGRAUDAP" hidden="1">[1]P.TRABAJO!#REF!</definedName>
    <definedName name="__123Graph_XGRAUDAP" localSheetId="13" hidden="1">[1]P.TRABAJO!#REF!</definedName>
    <definedName name="__123Graph_XGRAUDAP" localSheetId="0" hidden="1">[1]P.TRABAJO!#REF!</definedName>
    <definedName name="__123Graph_XGRAUDAP" localSheetId="12" hidden="1">[1]P.TRABAJO!#REF!</definedName>
    <definedName name="__123Graph_XGRAUDAP" localSheetId="5" hidden="1">[1]P.TRABAJO!#REF!</definedName>
    <definedName name="__123Graph_XGRAUDAP" localSheetId="9" hidden="1">[1]P.TRABAJO!#REF!</definedName>
    <definedName name="__123Graph_XGRAUDAP" localSheetId="2" hidden="1">[1]P.TRABAJO!#REF!</definedName>
    <definedName name="__123Graph_XGRAUDAP" localSheetId="3" hidden="1">[1]P.TRABAJO!#REF!</definedName>
    <definedName name="__123Graph_XGRAUDAP" localSheetId="4" hidden="1">[1]P.TRABAJO!#REF!</definedName>
    <definedName name="__123Graph_XGRAUDAP" hidden="1">[1]P.TRABAJO!#REF!</definedName>
    <definedName name="_xlnm._FilterDatabase" localSheetId="6" hidden="1">CyP!$A$1:$A$138</definedName>
    <definedName name="_xlnm._FilterDatabase" localSheetId="0" hidden="1">Datos!#REF!</definedName>
    <definedName name="_xlnm._FilterDatabase" localSheetId="12" hidden="1">Indices!$B$1:$D$969</definedName>
    <definedName name="_xlnm._FilterDatabase" localSheetId="5" hidden="1">INFRA!$A$2:$A$45</definedName>
    <definedName name="_xlnm._FilterDatabase" localSheetId="9" hidden="1">Insumos!#REF!</definedName>
    <definedName name="_xlnm._FilterDatabase" localSheetId="2" hidden="1">'P1'!$A$2:$A$63</definedName>
    <definedName name="_xlnm._FilterDatabase" localSheetId="3" hidden="1">'P2'!$A$2:$A$54</definedName>
    <definedName name="_xlnm._FilterDatabase" localSheetId="4" hidden="1">'P3'!$A$2:$A$92</definedName>
    <definedName name="_xlnm._FilterDatabase" localSheetId="7" hidden="1">PTyCI!$D$1:$D$107</definedName>
    <definedName name="Anticipo_Financiero">Datos!$C$7</definedName>
    <definedName name="_xlnm.Print_Area" localSheetId="8">AP!$A$1:$G$3999</definedName>
    <definedName name="_xlnm.Print_Area" localSheetId="6">CyP!$A$1:$I$138</definedName>
    <definedName name="_xlnm.Print_Area" localSheetId="9">Insumos!#REF!</definedName>
    <definedName name="_xlnm.Print_Area" localSheetId="7">PTyCI!$A$1:$X$106</definedName>
    <definedName name="Beneficio">Datos!$C$15</definedName>
    <definedName name="Cant_Viv_P1">'P1'!$B$5</definedName>
    <definedName name="Cant_Viv_P2">'P2'!$B$5</definedName>
    <definedName name="Cant_Viv_P3">'P3'!$B$5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TW">[2]Insumos!$A:$E</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CyP!$H$136</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INFRA!$F$56</definedName>
    <definedName name="Precio_P1">'P1'!$F$63</definedName>
    <definedName name="Precio_P2">'P2'!$F$63</definedName>
    <definedName name="Precio_P3">'P3'!$F$101</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Indices">Indices!$A:$E</definedName>
    <definedName name="Tabla_Infraestructura">INFRA!$A:$D</definedName>
    <definedName name="Tabla_Insumos">Insumos!$A:$E</definedName>
    <definedName name="Tabla_NumeroItem">Datos!$A$35:$D$226</definedName>
    <definedName name="Tabla_P1">'P1'!$A:$D</definedName>
    <definedName name="Tabla_P2" localSheetId="4">'P3'!$A:$D</definedName>
    <definedName name="Tabla_P2">'P2'!$A:$D</definedName>
    <definedName name="Tipo_P1">'P1'!$B$4</definedName>
    <definedName name="Tipo_P2">'P2'!$B$4</definedName>
    <definedName name="Tipo_P3">'P3'!$B$4</definedName>
    <definedName name="_xlnm.Print_Titles" localSheetId="12">Indices!$2:$5</definedName>
    <definedName name="Ubicación">Datos!$C$3</definedName>
  </definedNames>
  <calcPr calcId="125725"/>
</workbook>
</file>

<file path=xl/calcChain.xml><?xml version="1.0" encoding="utf-8"?>
<calcChain xmlns="http://schemas.openxmlformats.org/spreadsheetml/2006/main">
  <c r="F3978" i="25"/>
  <c r="F3979"/>
  <c r="F3980"/>
  <c r="F3830"/>
  <c r="F3831"/>
  <c r="F3779"/>
  <c r="F3780"/>
  <c r="F3781"/>
  <c r="F3729"/>
  <c r="F3730"/>
  <c r="F3731"/>
  <c r="F3680"/>
  <c r="F3681"/>
  <c r="F3630"/>
  <c r="F3631"/>
  <c r="F3632"/>
  <c r="F3579"/>
  <c r="F3580"/>
  <c r="F3581"/>
  <c r="F3529"/>
  <c r="F3530"/>
  <c r="F3531"/>
  <c r="F3479"/>
  <c r="F3380"/>
  <c r="F3381"/>
  <c r="F3279"/>
  <c r="F3280"/>
  <c r="F3281"/>
  <c r="F3229"/>
  <c r="B5" i="28" l="1"/>
  <c r="C8" i="2"/>
  <c r="B8" i="28"/>
  <c r="B3"/>
  <c r="B2"/>
  <c r="B9"/>
  <c r="B4"/>
  <c r="X78" i="9"/>
  <c r="X79"/>
  <c r="A78"/>
  <c r="E384" i="26"/>
  <c r="C19" i="15"/>
  <c r="L71" i="2"/>
  <c r="F2995" i="25" l="1"/>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A2987"/>
  <c r="F2984"/>
  <c r="G2984" s="1"/>
  <c r="D2984"/>
  <c r="B2984"/>
  <c r="A2984"/>
  <c r="F2983"/>
  <c r="G2983" s="1"/>
  <c r="D2983"/>
  <c r="B2983"/>
  <c r="A2983"/>
  <c r="F2982"/>
  <c r="G2982" s="1"/>
  <c r="D2982"/>
  <c r="B2982"/>
  <c r="A2982"/>
  <c r="F2981"/>
  <c r="G2981" s="1"/>
  <c r="D2981"/>
  <c r="B2981"/>
  <c r="A2981"/>
  <c r="F2980"/>
  <c r="G2980" s="1"/>
  <c r="D2980"/>
  <c r="B2980"/>
  <c r="A2980"/>
  <c r="F2979"/>
  <c r="G2979" s="1"/>
  <c r="D2979"/>
  <c r="A2979"/>
  <c r="F2978"/>
  <c r="G2978" s="1"/>
  <c r="D2978"/>
  <c r="A2978"/>
  <c r="F2977"/>
  <c r="G2977" s="1"/>
  <c r="D2977"/>
  <c r="A2977"/>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D2968"/>
  <c r="A2968"/>
  <c r="D2967"/>
  <c r="A2967"/>
  <c r="D2966"/>
  <c r="A2966"/>
  <c r="D2965"/>
  <c r="A2965"/>
  <c r="F2964"/>
  <c r="G2964" s="1"/>
  <c r="D2964"/>
  <c r="B2964"/>
  <c r="A2964"/>
  <c r="D2963"/>
  <c r="A2963"/>
  <c r="D2962"/>
  <c r="A2962"/>
  <c r="D2961"/>
  <c r="A2961"/>
  <c r="B2954"/>
  <c r="G2953"/>
  <c r="B2953"/>
  <c r="B2952"/>
  <c r="B2951"/>
  <c r="A100" i="2"/>
  <c r="G2996" i="25" l="1"/>
  <c r="G2985"/>
  <c r="C26" i="22" l="1"/>
  <c r="B26"/>
  <c r="D96" i="15"/>
  <c r="C96"/>
  <c r="A101" i="2"/>
  <c r="C25" i="22" l="1"/>
  <c r="D100" i="2"/>
  <c r="B25" i="22"/>
  <c r="B100" i="2"/>
  <c r="A102"/>
  <c r="A103" l="1"/>
  <c r="A104" l="1"/>
  <c r="A105" l="1"/>
  <c r="A106" l="1"/>
  <c r="A107" l="1"/>
  <c r="A108" l="1"/>
  <c r="A109" l="1"/>
  <c r="A110" l="1"/>
  <c r="A111" l="1"/>
  <c r="A112" l="1"/>
  <c r="A113" l="1"/>
  <c r="A114" l="1"/>
  <c r="A115" l="1"/>
  <c r="A116" l="1"/>
  <c r="A117" l="1"/>
  <c r="A118" l="1"/>
  <c r="A119" l="1"/>
  <c r="A63" i="9" l="1"/>
  <c r="A64"/>
  <c r="X64"/>
  <c r="A65"/>
  <c r="X65"/>
  <c r="A66"/>
  <c r="A67"/>
  <c r="X82"/>
  <c r="F3995" i="25"/>
  <c r="G3995" s="1"/>
  <c r="D3995"/>
  <c r="B3995"/>
  <c r="A3995"/>
  <c r="F3994"/>
  <c r="G3994" s="1"/>
  <c r="D3994"/>
  <c r="B3994"/>
  <c r="A3994"/>
  <c r="F3993"/>
  <c r="G3993" s="1"/>
  <c r="D3993"/>
  <c r="B3993"/>
  <c r="A3993"/>
  <c r="F3992"/>
  <c r="G3992" s="1"/>
  <c r="D3992"/>
  <c r="B3992"/>
  <c r="A3992"/>
  <c r="F3991"/>
  <c r="G3991" s="1"/>
  <c r="D3991"/>
  <c r="B3991"/>
  <c r="A3991"/>
  <c r="F3990"/>
  <c r="G3990" s="1"/>
  <c r="D3990"/>
  <c r="B3990"/>
  <c r="A3990"/>
  <c r="F3989"/>
  <c r="G3989" s="1"/>
  <c r="D3989"/>
  <c r="A3989"/>
  <c r="F3988"/>
  <c r="G3988" s="1"/>
  <c r="D3988"/>
  <c r="A3988"/>
  <c r="F3987"/>
  <c r="G3987" s="1"/>
  <c r="D3987"/>
  <c r="A3987"/>
  <c r="F3984"/>
  <c r="G3984" s="1"/>
  <c r="D3984"/>
  <c r="B3984"/>
  <c r="A3984"/>
  <c r="F3983"/>
  <c r="G3983" s="1"/>
  <c r="D3983"/>
  <c r="B3983"/>
  <c r="A3983"/>
  <c r="F3982"/>
  <c r="G3982" s="1"/>
  <c r="D3982"/>
  <c r="B3982"/>
  <c r="A3982"/>
  <c r="F3981"/>
  <c r="G3981" s="1"/>
  <c r="D3981"/>
  <c r="B3981"/>
  <c r="A3981"/>
  <c r="G3980"/>
  <c r="D3980"/>
  <c r="B3980"/>
  <c r="A3980"/>
  <c r="G3979"/>
  <c r="D3979"/>
  <c r="A3979"/>
  <c r="G3978"/>
  <c r="D3978"/>
  <c r="A3978"/>
  <c r="F3977"/>
  <c r="G3977" s="1"/>
  <c r="D3977"/>
  <c r="A3977"/>
  <c r="F3974"/>
  <c r="G3974" s="1"/>
  <c r="D3974"/>
  <c r="B3974"/>
  <c r="A3974"/>
  <c r="F3973"/>
  <c r="G3973" s="1"/>
  <c r="D3973"/>
  <c r="B3973"/>
  <c r="A3973"/>
  <c r="F3972"/>
  <c r="G3972" s="1"/>
  <c r="D3972"/>
  <c r="B3972"/>
  <c r="A3972"/>
  <c r="F3971"/>
  <c r="G3971" s="1"/>
  <c r="D3971"/>
  <c r="B3971"/>
  <c r="A3971"/>
  <c r="F3970"/>
  <c r="G3970" s="1"/>
  <c r="D3970"/>
  <c r="B3970"/>
  <c r="A3970"/>
  <c r="F3969"/>
  <c r="G3969" s="1"/>
  <c r="D3969"/>
  <c r="B3969"/>
  <c r="A3969"/>
  <c r="F3968"/>
  <c r="G3968" s="1"/>
  <c r="D3968"/>
  <c r="B3968"/>
  <c r="A3968"/>
  <c r="F3967"/>
  <c r="G3967" s="1"/>
  <c r="D3967"/>
  <c r="B3967"/>
  <c r="A3967"/>
  <c r="F3966"/>
  <c r="G3966" s="1"/>
  <c r="D3966"/>
  <c r="B3966"/>
  <c r="A3966"/>
  <c r="F3965"/>
  <c r="G3965" s="1"/>
  <c r="D3965"/>
  <c r="B3965"/>
  <c r="A3965"/>
  <c r="F3964"/>
  <c r="G3964" s="1"/>
  <c r="D3964"/>
  <c r="B3964"/>
  <c r="A3964"/>
  <c r="F3963"/>
  <c r="G3963" s="1"/>
  <c r="D3963"/>
  <c r="B3963"/>
  <c r="A3963"/>
  <c r="F3962"/>
  <c r="G3962" s="1"/>
  <c r="D3962"/>
  <c r="B3962"/>
  <c r="A3962"/>
  <c r="D3961"/>
  <c r="A3961"/>
  <c r="B3954"/>
  <c r="G3953"/>
  <c r="B3953"/>
  <c r="B3952"/>
  <c r="B3951"/>
  <c r="G3996" l="1"/>
  <c r="G3985"/>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D3637"/>
  <c r="A3637"/>
  <c r="F3634"/>
  <c r="G3634" s="1"/>
  <c r="D3634"/>
  <c r="B3634"/>
  <c r="A3634"/>
  <c r="F3633"/>
  <c r="G3633" s="1"/>
  <c r="D3633"/>
  <c r="B3633"/>
  <c r="A3633"/>
  <c r="G3632"/>
  <c r="D3632"/>
  <c r="B3632"/>
  <c r="A3632"/>
  <c r="G3631"/>
  <c r="D3631"/>
  <c r="B3631"/>
  <c r="A3631"/>
  <c r="D3630"/>
  <c r="A3630"/>
  <c r="F3629"/>
  <c r="G3629" s="1"/>
  <c r="D3629"/>
  <c r="A3629"/>
  <c r="F3628"/>
  <c r="G3628" s="1"/>
  <c r="D3628"/>
  <c r="A3628"/>
  <c r="F3627"/>
  <c r="G3627" s="1"/>
  <c r="D3627"/>
  <c r="A3627"/>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D3615"/>
  <c r="A3615"/>
  <c r="D3614"/>
  <c r="A3614"/>
  <c r="D3613"/>
  <c r="A3613"/>
  <c r="D3612"/>
  <c r="A3612"/>
  <c r="D3611"/>
  <c r="A3611"/>
  <c r="B3604"/>
  <c r="G3603"/>
  <c r="B3603"/>
  <c r="B3602"/>
  <c r="B3601"/>
  <c r="G3630" l="1"/>
  <c r="G3635" s="1"/>
  <c r="F3545"/>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B3539"/>
  <c r="A3539"/>
  <c r="F3538"/>
  <c r="G3538" s="1"/>
  <c r="D3538"/>
  <c r="B3538"/>
  <c r="A3538"/>
  <c r="D3537"/>
  <c r="A3537"/>
  <c r="F3534"/>
  <c r="G3534" s="1"/>
  <c r="D3534"/>
  <c r="B3534"/>
  <c r="A3534"/>
  <c r="F3533"/>
  <c r="G3533" s="1"/>
  <c r="D3533"/>
  <c r="B3533"/>
  <c r="A3533"/>
  <c r="F3532"/>
  <c r="G3532" s="1"/>
  <c r="D3532"/>
  <c r="B3532"/>
  <c r="A3532"/>
  <c r="G3531"/>
  <c r="D3531"/>
  <c r="B3531"/>
  <c r="A3531"/>
  <c r="G3530"/>
  <c r="D3530"/>
  <c r="B3530"/>
  <c r="A3530"/>
  <c r="D3529"/>
  <c r="A3529"/>
  <c r="F3528"/>
  <c r="G3528" s="1"/>
  <c r="D3528"/>
  <c r="A3528"/>
  <c r="F3527"/>
  <c r="G3527" s="1"/>
  <c r="D3527"/>
  <c r="A3527"/>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D3512"/>
  <c r="A3512"/>
  <c r="D3511"/>
  <c r="A3511"/>
  <c r="B3504"/>
  <c r="G3503"/>
  <c r="B3503"/>
  <c r="B3502"/>
  <c r="B3501"/>
  <c r="A98" i="9"/>
  <c r="X98"/>
  <c r="A99"/>
  <c r="X99"/>
  <c r="A93"/>
  <c r="X93"/>
  <c r="A94"/>
  <c r="X94"/>
  <c r="A95"/>
  <c r="X95"/>
  <c r="A96"/>
  <c r="X96"/>
  <c r="A97"/>
  <c r="X97"/>
  <c r="A88"/>
  <c r="A89"/>
  <c r="A90"/>
  <c r="A91"/>
  <c r="A92"/>
  <c r="G3529" i="25" l="1"/>
  <c r="G3535" s="1"/>
  <c r="D115" i="15" l="1"/>
  <c r="C45" i="22" s="1"/>
  <c r="C115" i="15"/>
  <c r="D114"/>
  <c r="C44" i="22" s="1"/>
  <c r="C114" i="15"/>
  <c r="B44" i="22" s="1"/>
  <c r="D113" i="15"/>
  <c r="C43" i="22" s="1"/>
  <c r="C113" i="15"/>
  <c r="B43" i="22" s="1"/>
  <c r="D112" i="15"/>
  <c r="C42" i="22" s="1"/>
  <c r="C112" i="15"/>
  <c r="B42" i="22" s="1"/>
  <c r="D111" i="15"/>
  <c r="C41" i="22" s="1"/>
  <c r="C111" i="15"/>
  <c r="B41" i="22" s="1"/>
  <c r="D110" i="15"/>
  <c r="C40" i="22" s="1"/>
  <c r="C110" i="15"/>
  <c r="B40" i="22" s="1"/>
  <c r="D109" i="15"/>
  <c r="C39" i="22" s="1"/>
  <c r="C109" i="15"/>
  <c r="B39" i="22" s="1"/>
  <c r="D108" i="15"/>
  <c r="C38" i="22" s="1"/>
  <c r="C108" i="15"/>
  <c r="B38" i="22" s="1"/>
  <c r="D107" i="15"/>
  <c r="C37" i="22" s="1"/>
  <c r="C107" i="15"/>
  <c r="B37" i="22" s="1"/>
  <c r="D111" i="2" l="1"/>
  <c r="D113"/>
  <c r="D115"/>
  <c r="D117"/>
  <c r="D119"/>
  <c r="B111"/>
  <c r="B113"/>
  <c r="B115"/>
  <c r="B117"/>
  <c r="B119"/>
  <c r="D112"/>
  <c r="D114"/>
  <c r="D116"/>
  <c r="D118"/>
  <c r="B112"/>
  <c r="B114"/>
  <c r="B116"/>
  <c r="B118"/>
  <c r="E237" i="26"/>
  <c r="A120" i="2" l="1"/>
  <c r="A121"/>
  <c r="F2945" i="25" l="1"/>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7"/>
  <c r="G2937" s="1"/>
  <c r="D2937"/>
  <c r="A2937"/>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A2928"/>
  <c r="F2927"/>
  <c r="G2927" s="1"/>
  <c r="D2927"/>
  <c r="A2927"/>
  <c r="F2924"/>
  <c r="G2924" s="1"/>
  <c r="D2924"/>
  <c r="B2924"/>
  <c r="A2924"/>
  <c r="F2923"/>
  <c r="G2923" s="1"/>
  <c r="D2923"/>
  <c r="B2923"/>
  <c r="A2923"/>
  <c r="F2922"/>
  <c r="G2922" s="1"/>
  <c r="D2922"/>
  <c r="B2922"/>
  <c r="A2922"/>
  <c r="F2921"/>
  <c r="G2921" s="1"/>
  <c r="D2921"/>
  <c r="B2921"/>
  <c r="A2921"/>
  <c r="F2920"/>
  <c r="G2920" s="1"/>
  <c r="D2920"/>
  <c r="B2920"/>
  <c r="A2920"/>
  <c r="F2919"/>
  <c r="G2919" s="1"/>
  <c r="D2919"/>
  <c r="B2919"/>
  <c r="A2919"/>
  <c r="D2918"/>
  <c r="A2918"/>
  <c r="D2917"/>
  <c r="A2917"/>
  <c r="D2916"/>
  <c r="A2916"/>
  <c r="D2915"/>
  <c r="A2915"/>
  <c r="D2914"/>
  <c r="A2914"/>
  <c r="D2913"/>
  <c r="A2913"/>
  <c r="D2912"/>
  <c r="A2912"/>
  <c r="D2911"/>
  <c r="A2911"/>
  <c r="B2904"/>
  <c r="G2903"/>
  <c r="B2903"/>
  <c r="B2902"/>
  <c r="B2901"/>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D2888"/>
  <c r="A2888"/>
  <c r="D2887"/>
  <c r="A2887"/>
  <c r="F2884"/>
  <c r="G2884" s="1"/>
  <c r="D2884"/>
  <c r="B2884"/>
  <c r="A2884"/>
  <c r="F2883"/>
  <c r="G2883" s="1"/>
  <c r="D2883"/>
  <c r="B2883"/>
  <c r="A2883"/>
  <c r="F2882"/>
  <c r="G2882" s="1"/>
  <c r="D2882"/>
  <c r="B2882"/>
  <c r="A2882"/>
  <c r="F2881"/>
  <c r="G2881" s="1"/>
  <c r="D2881"/>
  <c r="B2881"/>
  <c r="A2881"/>
  <c r="F2880"/>
  <c r="G2880" s="1"/>
  <c r="D2880"/>
  <c r="B2880"/>
  <c r="A2880"/>
  <c r="D2879"/>
  <c r="A2879"/>
  <c r="D2878"/>
  <c r="A2878"/>
  <c r="D2877"/>
  <c r="A2877"/>
  <c r="F2874"/>
  <c r="G2874" s="1"/>
  <c r="D2874"/>
  <c r="B2874"/>
  <c r="A2874"/>
  <c r="F2873"/>
  <c r="G2873" s="1"/>
  <c r="D2873"/>
  <c r="B2873"/>
  <c r="A2873"/>
  <c r="F2872"/>
  <c r="G2872" s="1"/>
  <c r="D2872"/>
  <c r="B2872"/>
  <c r="A2872"/>
  <c r="F2871"/>
  <c r="G2871" s="1"/>
  <c r="D2871"/>
  <c r="B2871"/>
  <c r="A2871"/>
  <c r="F2870"/>
  <c r="G2870" s="1"/>
  <c r="D2870"/>
  <c r="B2870"/>
  <c r="A2870"/>
  <c r="F2869"/>
  <c r="G2869" s="1"/>
  <c r="D2869"/>
  <c r="B2869"/>
  <c r="A2869"/>
  <c r="F2868"/>
  <c r="G2868" s="1"/>
  <c r="D2868"/>
  <c r="B2868"/>
  <c r="A2868"/>
  <c r="F2867"/>
  <c r="G2867" s="1"/>
  <c r="D2867"/>
  <c r="B2867"/>
  <c r="A2867"/>
  <c r="F2866"/>
  <c r="G2866" s="1"/>
  <c r="D2866"/>
  <c r="B2866"/>
  <c r="A2866"/>
  <c r="F2865"/>
  <c r="G2865" s="1"/>
  <c r="D2865"/>
  <c r="B2865"/>
  <c r="A2865"/>
  <c r="F2864"/>
  <c r="G2864" s="1"/>
  <c r="D2864"/>
  <c r="B2864"/>
  <c r="A2864"/>
  <c r="F2863"/>
  <c r="G2863" s="1"/>
  <c r="D2863"/>
  <c r="B2863"/>
  <c r="A2863"/>
  <c r="F2862"/>
  <c r="G2862" s="1"/>
  <c r="D2862"/>
  <c r="B2862"/>
  <c r="A2862"/>
  <c r="F2861"/>
  <c r="G2861" s="1"/>
  <c r="D2861"/>
  <c r="B2861"/>
  <c r="A2861"/>
  <c r="B2854"/>
  <c r="G2853"/>
  <c r="B2853"/>
  <c r="B2852"/>
  <c r="B2851"/>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D2537"/>
  <c r="A2537"/>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D2528"/>
  <c r="A2528"/>
  <c r="D2527"/>
  <c r="A2527"/>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B2515"/>
  <c r="A2515"/>
  <c r="D2514"/>
  <c r="A2514"/>
  <c r="D2513"/>
  <c r="A2513"/>
  <c r="D2512"/>
  <c r="A2512"/>
  <c r="D2511"/>
  <c r="A2511"/>
  <c r="B2504"/>
  <c r="G2503"/>
  <c r="B2503"/>
  <c r="B2502"/>
  <c r="B2501"/>
  <c r="G2946" l="1"/>
  <c r="G2935"/>
  <c r="G2875"/>
  <c r="B129" i="2" l="1"/>
  <c r="B75"/>
  <c r="B51" i="22"/>
  <c r="B58" i="18"/>
  <c r="B96" i="27"/>
  <c r="B58" i="19"/>
  <c r="A59" i="9" l="1"/>
  <c r="A60"/>
  <c r="A61"/>
  <c r="A62"/>
  <c r="A63" i="2"/>
  <c r="A64" l="1"/>
  <c r="A65" l="1"/>
  <c r="A66" l="1"/>
  <c r="A67" l="1"/>
  <c r="E300" i="26" l="1"/>
  <c r="E299"/>
  <c r="F996" i="25"/>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D989"/>
  <c r="A989"/>
  <c r="D988"/>
  <c r="A988"/>
  <c r="F985"/>
  <c r="G985" s="1"/>
  <c r="D985"/>
  <c r="B985"/>
  <c r="A985"/>
  <c r="F984"/>
  <c r="G984" s="1"/>
  <c r="D984"/>
  <c r="B984"/>
  <c r="A984"/>
  <c r="F983"/>
  <c r="G983" s="1"/>
  <c r="D983"/>
  <c r="B983"/>
  <c r="A983"/>
  <c r="F982"/>
  <c r="G982" s="1"/>
  <c r="D982"/>
  <c r="B982"/>
  <c r="A982"/>
  <c r="F981"/>
  <c r="G981" s="1"/>
  <c r="D981"/>
  <c r="B981"/>
  <c r="A981"/>
  <c r="F980"/>
  <c r="G980" s="1"/>
  <c r="D980"/>
  <c r="B980"/>
  <c r="A980"/>
  <c r="D979"/>
  <c r="A979"/>
  <c r="D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D967"/>
  <c r="A967"/>
  <c r="D966"/>
  <c r="A966"/>
  <c r="D965"/>
  <c r="A965"/>
  <c r="D964"/>
  <c r="A964"/>
  <c r="D963"/>
  <c r="A963"/>
  <c r="D962"/>
  <c r="A962"/>
  <c r="B955"/>
  <c r="G954"/>
  <c r="B954"/>
  <c r="B953"/>
  <c r="B952"/>
  <c r="C77" i="15" l="1"/>
  <c r="B64" i="2" s="1"/>
  <c r="D77" i="15"/>
  <c r="D64" i="2" l="1"/>
  <c r="C49" i="18"/>
  <c r="X100" i="9"/>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6"/>
  <c r="X67"/>
  <c r="X68"/>
  <c r="X69"/>
  <c r="X70"/>
  <c r="X71"/>
  <c r="X72"/>
  <c r="X73"/>
  <c r="X74"/>
  <c r="X75"/>
  <c r="X76"/>
  <c r="X77"/>
  <c r="X80"/>
  <c r="X81"/>
  <c r="X83"/>
  <c r="X84"/>
  <c r="X85"/>
  <c r="X86"/>
  <c r="X87"/>
  <c r="X88"/>
  <c r="X89"/>
  <c r="X90"/>
  <c r="X91"/>
  <c r="X92"/>
  <c r="X17"/>
  <c r="A97" i="2"/>
  <c r="A98"/>
  <c r="A99"/>
  <c r="A92"/>
  <c r="A93"/>
  <c r="A94"/>
  <c r="A95"/>
  <c r="A96"/>
  <c r="A86"/>
  <c r="A87"/>
  <c r="A88"/>
  <c r="A89"/>
  <c r="A90"/>
  <c r="A91"/>
  <c r="A85"/>
  <c r="E85"/>
  <c r="A2136" i="25" l="1"/>
  <c r="D2136"/>
  <c r="A2112"/>
  <c r="D2112"/>
  <c r="A2113"/>
  <c r="D2113"/>
  <c r="A2114"/>
  <c r="D2114"/>
  <c r="A2115"/>
  <c r="D2115"/>
  <c r="A2116"/>
  <c r="D2116"/>
  <c r="A2117"/>
  <c r="D2117"/>
  <c r="A2118"/>
  <c r="D2118"/>
  <c r="A2119"/>
  <c r="D2119"/>
  <c r="A2120"/>
  <c r="D2120"/>
  <c r="A2121"/>
  <c r="D2121"/>
  <c r="A2122"/>
  <c r="D2122"/>
  <c r="A2123"/>
  <c r="D2123"/>
  <c r="A2124"/>
  <c r="D2124"/>
  <c r="A1823" l="1"/>
  <c r="D1823"/>
  <c r="A1824"/>
  <c r="D1824"/>
  <c r="A1825"/>
  <c r="D1825"/>
  <c r="A1826"/>
  <c r="D1826"/>
  <c r="A1827"/>
  <c r="D1827"/>
  <c r="A1828"/>
  <c r="D1828"/>
  <c r="A1829"/>
  <c r="D1829"/>
  <c r="F3945"/>
  <c r="G3945" s="1"/>
  <c r="D3945"/>
  <c r="B3945"/>
  <c r="A3945"/>
  <c r="F3944"/>
  <c r="G3944" s="1"/>
  <c r="D3944"/>
  <c r="B3944"/>
  <c r="A3944"/>
  <c r="F3943"/>
  <c r="G3943" s="1"/>
  <c r="D3943"/>
  <c r="B3943"/>
  <c r="A3943"/>
  <c r="F3942"/>
  <c r="G3942" s="1"/>
  <c r="D3942"/>
  <c r="B3942"/>
  <c r="A3942"/>
  <c r="F3941"/>
  <c r="G3941" s="1"/>
  <c r="D3941"/>
  <c r="B3941"/>
  <c r="A3941"/>
  <c r="F3940"/>
  <c r="G3940" s="1"/>
  <c r="D3940"/>
  <c r="B3940"/>
  <c r="A3940"/>
  <c r="F3939"/>
  <c r="G3939" s="1"/>
  <c r="D3939"/>
  <c r="B3939"/>
  <c r="A3939"/>
  <c r="F3938"/>
  <c r="G3938" s="1"/>
  <c r="D3938"/>
  <c r="B3938"/>
  <c r="A3938"/>
  <c r="F3937"/>
  <c r="G3937" s="1"/>
  <c r="D3937"/>
  <c r="B3937"/>
  <c r="A3937"/>
  <c r="F3934"/>
  <c r="G3934" s="1"/>
  <c r="D3934"/>
  <c r="B3934"/>
  <c r="A3934"/>
  <c r="F3933"/>
  <c r="G3933" s="1"/>
  <c r="D3933"/>
  <c r="B3933"/>
  <c r="A3933"/>
  <c r="F3932"/>
  <c r="G3932" s="1"/>
  <c r="D3932"/>
  <c r="B3932"/>
  <c r="A3932"/>
  <c r="F3931"/>
  <c r="G3931" s="1"/>
  <c r="D3931"/>
  <c r="B3931"/>
  <c r="A3931"/>
  <c r="F3930"/>
  <c r="G3930" s="1"/>
  <c r="D3930"/>
  <c r="B3930"/>
  <c r="A3930"/>
  <c r="F3929"/>
  <c r="G3929" s="1"/>
  <c r="D3929"/>
  <c r="B3929"/>
  <c r="A3929"/>
  <c r="F3928"/>
  <c r="G3928" s="1"/>
  <c r="D3928"/>
  <c r="B3928"/>
  <c r="A3928"/>
  <c r="F3927"/>
  <c r="G3927" s="1"/>
  <c r="D3927"/>
  <c r="B3927"/>
  <c r="A3927"/>
  <c r="F3924"/>
  <c r="G3924" s="1"/>
  <c r="D3924"/>
  <c r="B3924"/>
  <c r="A3924"/>
  <c r="F3923"/>
  <c r="G3923" s="1"/>
  <c r="D3923"/>
  <c r="B3923"/>
  <c r="A3923"/>
  <c r="F3922"/>
  <c r="G3922" s="1"/>
  <c r="D3922"/>
  <c r="B3922"/>
  <c r="A3922"/>
  <c r="F3921"/>
  <c r="G3921" s="1"/>
  <c r="D3921"/>
  <c r="B3921"/>
  <c r="A3921"/>
  <c r="F3920"/>
  <c r="G3920" s="1"/>
  <c r="D3920"/>
  <c r="B3920"/>
  <c r="A3920"/>
  <c r="F3919"/>
  <c r="G3919" s="1"/>
  <c r="D3919"/>
  <c r="B3919"/>
  <c r="A3919"/>
  <c r="F3918"/>
  <c r="G3918" s="1"/>
  <c r="D3918"/>
  <c r="B3918"/>
  <c r="A3918"/>
  <c r="F3917"/>
  <c r="G3917" s="1"/>
  <c r="D3917"/>
  <c r="B3917"/>
  <c r="A3917"/>
  <c r="F3916"/>
  <c r="G3916" s="1"/>
  <c r="D3916"/>
  <c r="B3916"/>
  <c r="A3916"/>
  <c r="F3915"/>
  <c r="G3915" s="1"/>
  <c r="D3915"/>
  <c r="B3915"/>
  <c r="A3915"/>
  <c r="F3914"/>
  <c r="G3914" s="1"/>
  <c r="D3914"/>
  <c r="B3914"/>
  <c r="A3914"/>
  <c r="F3913"/>
  <c r="G3913" s="1"/>
  <c r="D3913"/>
  <c r="B3913"/>
  <c r="A3913"/>
  <c r="F3912"/>
  <c r="G3912" s="1"/>
  <c r="D3912"/>
  <c r="B3912"/>
  <c r="A3912"/>
  <c r="G3911"/>
  <c r="D3911"/>
  <c r="A3911"/>
  <c r="B3904"/>
  <c r="G3903"/>
  <c r="B3903"/>
  <c r="B3902"/>
  <c r="B3901"/>
  <c r="F3895"/>
  <c r="G3895" s="1"/>
  <c r="D3895"/>
  <c r="B3895"/>
  <c r="A3895"/>
  <c r="F3894"/>
  <c r="G3894" s="1"/>
  <c r="D3894"/>
  <c r="B3894"/>
  <c r="A3894"/>
  <c r="F3893"/>
  <c r="G3893" s="1"/>
  <c r="D3893"/>
  <c r="B3893"/>
  <c r="A3893"/>
  <c r="F3892"/>
  <c r="G3892" s="1"/>
  <c r="D3892"/>
  <c r="B3892"/>
  <c r="A3892"/>
  <c r="F3891"/>
  <c r="G3891" s="1"/>
  <c r="D3891"/>
  <c r="B3891"/>
  <c r="A3891"/>
  <c r="F3890"/>
  <c r="G3890" s="1"/>
  <c r="D3890"/>
  <c r="B3890"/>
  <c r="A3890"/>
  <c r="F3889"/>
  <c r="G3889" s="1"/>
  <c r="D3889"/>
  <c r="B3889"/>
  <c r="A3889"/>
  <c r="F3888"/>
  <c r="G3888" s="1"/>
  <c r="D3888"/>
  <c r="B3888"/>
  <c r="A3888"/>
  <c r="D3887"/>
  <c r="A3887"/>
  <c r="F3884"/>
  <c r="G3884" s="1"/>
  <c r="D3884"/>
  <c r="B3884"/>
  <c r="A3884"/>
  <c r="F3883"/>
  <c r="G3883" s="1"/>
  <c r="D3883"/>
  <c r="B3883"/>
  <c r="A3883"/>
  <c r="F3882"/>
  <c r="G3882" s="1"/>
  <c r="D3882"/>
  <c r="B3882"/>
  <c r="A3882"/>
  <c r="F3881"/>
  <c r="G3881" s="1"/>
  <c r="D3881"/>
  <c r="B3881"/>
  <c r="A3881"/>
  <c r="G3880"/>
  <c r="D3880"/>
  <c r="B3880"/>
  <c r="A3880"/>
  <c r="D3879"/>
  <c r="A3879"/>
  <c r="D3878"/>
  <c r="A3878"/>
  <c r="D3877"/>
  <c r="A3877"/>
  <c r="F3874"/>
  <c r="G3874" s="1"/>
  <c r="D3874"/>
  <c r="B3874"/>
  <c r="A3874"/>
  <c r="F3873"/>
  <c r="G3873" s="1"/>
  <c r="D3873"/>
  <c r="B3873"/>
  <c r="A3873"/>
  <c r="F3872"/>
  <c r="G3872" s="1"/>
  <c r="D3872"/>
  <c r="B3872"/>
  <c r="A3872"/>
  <c r="F3871"/>
  <c r="G3871" s="1"/>
  <c r="D3871"/>
  <c r="B3871"/>
  <c r="A3871"/>
  <c r="F3870"/>
  <c r="G3870" s="1"/>
  <c r="D3870"/>
  <c r="B3870"/>
  <c r="A3870"/>
  <c r="F3869"/>
  <c r="G3869" s="1"/>
  <c r="D3869"/>
  <c r="B3869"/>
  <c r="A3869"/>
  <c r="F3868"/>
  <c r="G3868" s="1"/>
  <c r="D3868"/>
  <c r="B3868"/>
  <c r="A3868"/>
  <c r="F3867"/>
  <c r="G3867" s="1"/>
  <c r="D3867"/>
  <c r="B3867"/>
  <c r="A3867"/>
  <c r="D3866"/>
  <c r="A3866"/>
  <c r="D3865"/>
  <c r="A3865"/>
  <c r="D3864"/>
  <c r="A3864"/>
  <c r="D3863"/>
  <c r="A3863"/>
  <c r="D3862"/>
  <c r="A3862"/>
  <c r="D3861"/>
  <c r="A3861"/>
  <c r="B3854"/>
  <c r="G3853"/>
  <c r="B3853"/>
  <c r="B3852"/>
  <c r="B3851"/>
  <c r="G3946" l="1"/>
  <c r="G3925"/>
  <c r="G3935"/>
  <c r="G3948" l="1"/>
  <c r="F3845" l="1"/>
  <c r="G3845" s="1"/>
  <c r="D3845"/>
  <c r="B3845"/>
  <c r="A3845"/>
  <c r="F3844"/>
  <c r="G3844" s="1"/>
  <c r="D3844"/>
  <c r="B3844"/>
  <c r="A3844"/>
  <c r="F3843"/>
  <c r="G3843" s="1"/>
  <c r="D3843"/>
  <c r="B3843"/>
  <c r="A3843"/>
  <c r="F3842"/>
  <c r="G3842" s="1"/>
  <c r="D3842"/>
  <c r="B3842"/>
  <c r="A3842"/>
  <c r="F3841"/>
  <c r="G3841" s="1"/>
  <c r="D3841"/>
  <c r="B3841"/>
  <c r="A3841"/>
  <c r="F3840"/>
  <c r="G3840" s="1"/>
  <c r="D3840"/>
  <c r="B3840"/>
  <c r="A3840"/>
  <c r="D3839"/>
  <c r="A3839"/>
  <c r="D3838"/>
  <c r="A3838"/>
  <c r="D3837"/>
  <c r="A3837"/>
  <c r="F3834"/>
  <c r="G3834" s="1"/>
  <c r="D3834"/>
  <c r="B3834"/>
  <c r="A3834"/>
  <c r="F3833"/>
  <c r="G3833" s="1"/>
  <c r="D3833"/>
  <c r="B3833"/>
  <c r="A3833"/>
  <c r="F3832"/>
  <c r="G3832" s="1"/>
  <c r="D3832"/>
  <c r="B3832"/>
  <c r="A3832"/>
  <c r="G3831"/>
  <c r="D3831"/>
  <c r="B3831"/>
  <c r="A3831"/>
  <c r="D3830"/>
  <c r="A3830"/>
  <c r="D3829"/>
  <c r="A3829"/>
  <c r="D3828"/>
  <c r="A3828"/>
  <c r="D3827"/>
  <c r="A3827"/>
  <c r="F3824"/>
  <c r="G3824" s="1"/>
  <c r="D3824"/>
  <c r="B3824"/>
  <c r="A3824"/>
  <c r="F3823"/>
  <c r="G3823" s="1"/>
  <c r="D3823"/>
  <c r="B3823"/>
  <c r="A3823"/>
  <c r="F3822"/>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F3815"/>
  <c r="G3815" s="1"/>
  <c r="D3815"/>
  <c r="B3815"/>
  <c r="A3815"/>
  <c r="F3814"/>
  <c r="G3814" s="1"/>
  <c r="D3814"/>
  <c r="B3814"/>
  <c r="A3814"/>
  <c r="F3813"/>
  <c r="G3813" s="1"/>
  <c r="D3813"/>
  <c r="B3813"/>
  <c r="A3813"/>
  <c r="F3812"/>
  <c r="G3812" s="1"/>
  <c r="D3812"/>
  <c r="B3812"/>
  <c r="A3812"/>
  <c r="D3811"/>
  <c r="A3811"/>
  <c r="B3804"/>
  <c r="G3803"/>
  <c r="B3803"/>
  <c r="B3802"/>
  <c r="B3801"/>
  <c r="F3795"/>
  <c r="G3795" s="1"/>
  <c r="D3795"/>
  <c r="B3795"/>
  <c r="A3795"/>
  <c r="F3794"/>
  <c r="G3794" s="1"/>
  <c r="D3794"/>
  <c r="B3794"/>
  <c r="A3794"/>
  <c r="F3793"/>
  <c r="G3793" s="1"/>
  <c r="D3793"/>
  <c r="B3793"/>
  <c r="A3793"/>
  <c r="F3792"/>
  <c r="G3792" s="1"/>
  <c r="D3792"/>
  <c r="B3792"/>
  <c r="A3792"/>
  <c r="F3791"/>
  <c r="G3791" s="1"/>
  <c r="D3791"/>
  <c r="B3791"/>
  <c r="A3791"/>
  <c r="F3790"/>
  <c r="G3790" s="1"/>
  <c r="D3790"/>
  <c r="B3790"/>
  <c r="A3790"/>
  <c r="D3789"/>
  <c r="A3789"/>
  <c r="D3788"/>
  <c r="A3788"/>
  <c r="D3787"/>
  <c r="A3787"/>
  <c r="F3784"/>
  <c r="G3784" s="1"/>
  <c r="D3784"/>
  <c r="B3784"/>
  <c r="A3784"/>
  <c r="F3783"/>
  <c r="G3783" s="1"/>
  <c r="D3783"/>
  <c r="B3783"/>
  <c r="A3783"/>
  <c r="F3782"/>
  <c r="G3782" s="1"/>
  <c r="D3782"/>
  <c r="B3782"/>
  <c r="A3782"/>
  <c r="G3781"/>
  <c r="D3781"/>
  <c r="B3781"/>
  <c r="A3781"/>
  <c r="D3780"/>
  <c r="A3780"/>
  <c r="D3779"/>
  <c r="A3779"/>
  <c r="D3778"/>
  <c r="A3778"/>
  <c r="D3777"/>
  <c r="A3777"/>
  <c r="F3774"/>
  <c r="G3774" s="1"/>
  <c r="D3774"/>
  <c r="B3774"/>
  <c r="A3774"/>
  <c r="F3773"/>
  <c r="G3773" s="1"/>
  <c r="D3773"/>
  <c r="B3773"/>
  <c r="A3773"/>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F3765"/>
  <c r="G3765" s="1"/>
  <c r="D3765"/>
  <c r="B3765"/>
  <c r="A3765"/>
  <c r="F3764"/>
  <c r="G3764" s="1"/>
  <c r="D3764"/>
  <c r="B3764"/>
  <c r="A3764"/>
  <c r="F3763"/>
  <c r="G3763" s="1"/>
  <c r="D3763"/>
  <c r="B3763"/>
  <c r="A3763"/>
  <c r="F3762"/>
  <c r="G3762" s="1"/>
  <c r="D3762"/>
  <c r="B3762"/>
  <c r="A3762"/>
  <c r="D3761"/>
  <c r="A3761"/>
  <c r="B3754"/>
  <c r="G3753"/>
  <c r="B3753"/>
  <c r="B3752"/>
  <c r="B3751"/>
  <c r="F3745"/>
  <c r="G3745" s="1"/>
  <c r="D3745"/>
  <c r="B3745"/>
  <c r="A3745"/>
  <c r="F3744"/>
  <c r="G3744" s="1"/>
  <c r="D3744"/>
  <c r="B3744"/>
  <c r="A3744"/>
  <c r="F3743"/>
  <c r="G3743" s="1"/>
  <c r="D3743"/>
  <c r="B3743"/>
  <c r="A3743"/>
  <c r="F3742"/>
  <c r="G3742" s="1"/>
  <c r="D3742"/>
  <c r="B3742"/>
  <c r="A3742"/>
  <c r="F3741"/>
  <c r="G3741" s="1"/>
  <c r="D3741"/>
  <c r="B3741"/>
  <c r="A3741"/>
  <c r="F3740"/>
  <c r="G3740" s="1"/>
  <c r="D3740"/>
  <c r="B3740"/>
  <c r="A3740"/>
  <c r="F3739"/>
  <c r="G3739" s="1"/>
  <c r="D3739"/>
  <c r="B3739"/>
  <c r="A3739"/>
  <c r="D3738"/>
  <c r="A3738"/>
  <c r="D3737"/>
  <c r="A3737"/>
  <c r="F3734"/>
  <c r="G3734" s="1"/>
  <c r="D3734"/>
  <c r="B3734"/>
  <c r="A3734"/>
  <c r="F3733"/>
  <c r="G3733" s="1"/>
  <c r="D3733"/>
  <c r="B3733"/>
  <c r="A3733"/>
  <c r="F3732"/>
  <c r="G3732" s="1"/>
  <c r="D3732"/>
  <c r="B3732"/>
  <c r="A3732"/>
  <c r="G3731"/>
  <c r="D3731"/>
  <c r="B3731"/>
  <c r="A3731"/>
  <c r="D3730"/>
  <c r="A3730"/>
  <c r="D3729"/>
  <c r="A3729"/>
  <c r="D3728"/>
  <c r="A3728"/>
  <c r="D3727"/>
  <c r="A3727"/>
  <c r="F3724"/>
  <c r="G3724" s="1"/>
  <c r="D3724"/>
  <c r="B3724"/>
  <c r="A3724"/>
  <c r="F3723"/>
  <c r="G3723" s="1"/>
  <c r="D3723"/>
  <c r="B3723"/>
  <c r="A3723"/>
  <c r="F3722"/>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F3715"/>
  <c r="G3715" s="1"/>
  <c r="D3715"/>
  <c r="B3715"/>
  <c r="A3715"/>
  <c r="F3714"/>
  <c r="G3714" s="1"/>
  <c r="D3714"/>
  <c r="B3714"/>
  <c r="A3714"/>
  <c r="F3713"/>
  <c r="G3713" s="1"/>
  <c r="D3713"/>
  <c r="B3713"/>
  <c r="A3713"/>
  <c r="F3712"/>
  <c r="G3712" s="1"/>
  <c r="D3712"/>
  <c r="B3712"/>
  <c r="A3712"/>
  <c r="F3711"/>
  <c r="G3711" s="1"/>
  <c r="D3711"/>
  <c r="B3711"/>
  <c r="A3711"/>
  <c r="B3704"/>
  <c r="G3703"/>
  <c r="B3703"/>
  <c r="B3702"/>
  <c r="B3701"/>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D3687"/>
  <c r="A3687"/>
  <c r="F3684"/>
  <c r="G3684" s="1"/>
  <c r="D3684"/>
  <c r="B3684"/>
  <c r="A3684"/>
  <c r="F3683"/>
  <c r="G3683" s="1"/>
  <c r="D3683"/>
  <c r="B3683"/>
  <c r="A3683"/>
  <c r="F3682"/>
  <c r="G3682" s="1"/>
  <c r="D3682"/>
  <c r="B3682"/>
  <c r="A3682"/>
  <c r="G3681"/>
  <c r="D3681"/>
  <c r="B3681"/>
  <c r="A3681"/>
  <c r="D3680"/>
  <c r="A3680"/>
  <c r="D3679"/>
  <c r="A3679"/>
  <c r="D3678"/>
  <c r="A3678"/>
  <c r="D3677"/>
  <c r="A3677"/>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B3667"/>
  <c r="A3667"/>
  <c r="F3666"/>
  <c r="G3666" s="1"/>
  <c r="D3666"/>
  <c r="B3666"/>
  <c r="A3666"/>
  <c r="D3665"/>
  <c r="A3665"/>
  <c r="D3664"/>
  <c r="A3664"/>
  <c r="D3663"/>
  <c r="A3663"/>
  <c r="D3662"/>
  <c r="A3662"/>
  <c r="D3661"/>
  <c r="A3661"/>
  <c r="B3654"/>
  <c r="G3653"/>
  <c r="B3653"/>
  <c r="B3652"/>
  <c r="B3651"/>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D3587"/>
  <c r="A3587"/>
  <c r="F3584"/>
  <c r="G3584" s="1"/>
  <c r="D3584"/>
  <c r="B3584"/>
  <c r="A3584"/>
  <c r="F3583"/>
  <c r="G3583" s="1"/>
  <c r="D3583"/>
  <c r="B3583"/>
  <c r="A3583"/>
  <c r="F3582"/>
  <c r="G3582" s="1"/>
  <c r="D3582"/>
  <c r="B3582"/>
  <c r="A3582"/>
  <c r="G3581"/>
  <c r="D3581"/>
  <c r="B3581"/>
  <c r="A3581"/>
  <c r="D3580"/>
  <c r="A3580"/>
  <c r="D3579"/>
  <c r="A3579"/>
  <c r="D3578"/>
  <c r="A3578"/>
  <c r="D3577"/>
  <c r="A3577"/>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B3566"/>
  <c r="A3566"/>
  <c r="D3565"/>
  <c r="A3565"/>
  <c r="D3564"/>
  <c r="A3564"/>
  <c r="D3563"/>
  <c r="A3563"/>
  <c r="D3562"/>
  <c r="A3562"/>
  <c r="D3561"/>
  <c r="A3561"/>
  <c r="B3554"/>
  <c r="G3553"/>
  <c r="B3553"/>
  <c r="B3552"/>
  <c r="B3551"/>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B3489"/>
  <c r="A3489"/>
  <c r="F3488"/>
  <c r="G3488" s="1"/>
  <c r="D3488"/>
  <c r="B3488"/>
  <c r="A3488"/>
  <c r="D3487"/>
  <c r="A3487"/>
  <c r="F3484"/>
  <c r="G3484" s="1"/>
  <c r="D3484"/>
  <c r="B3484"/>
  <c r="A3484"/>
  <c r="F3483"/>
  <c r="G3483" s="1"/>
  <c r="D3483"/>
  <c r="B3483"/>
  <c r="A3483"/>
  <c r="F3482"/>
  <c r="G3482" s="1"/>
  <c r="D3482"/>
  <c r="B3482"/>
  <c r="A3482"/>
  <c r="F3481"/>
  <c r="G3481" s="1"/>
  <c r="D3481"/>
  <c r="B3481"/>
  <c r="A3481"/>
  <c r="F3480"/>
  <c r="G3480" s="1"/>
  <c r="D3480"/>
  <c r="B3480"/>
  <c r="A3480"/>
  <c r="D3479"/>
  <c r="A3479"/>
  <c r="D3478"/>
  <c r="A3478"/>
  <c r="D3477"/>
  <c r="A3477"/>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D3462"/>
  <c r="A3462"/>
  <c r="D3461"/>
  <c r="A3461"/>
  <c r="B3454"/>
  <c r="G3453"/>
  <c r="B3453"/>
  <c r="B3452"/>
  <c r="B3451"/>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B3438"/>
  <c r="A3438"/>
  <c r="D3437"/>
  <c r="A3437"/>
  <c r="F3434"/>
  <c r="G3434" s="1"/>
  <c r="D3434"/>
  <c r="B3434"/>
  <c r="A3434"/>
  <c r="F3433"/>
  <c r="G3433" s="1"/>
  <c r="D3433"/>
  <c r="B3433"/>
  <c r="A3433"/>
  <c r="F3432"/>
  <c r="G3432" s="1"/>
  <c r="D3432"/>
  <c r="B3432"/>
  <c r="A3432"/>
  <c r="F3431"/>
  <c r="G3431" s="1"/>
  <c r="D3431"/>
  <c r="B3431"/>
  <c r="A3431"/>
  <c r="G3430"/>
  <c r="D3430"/>
  <c r="B3430"/>
  <c r="A3430"/>
  <c r="D3429"/>
  <c r="A3429"/>
  <c r="D3428"/>
  <c r="A3428"/>
  <c r="D3427"/>
  <c r="A3427"/>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D3414"/>
  <c r="A3414"/>
  <c r="D3413"/>
  <c r="A3413"/>
  <c r="D3412"/>
  <c r="A3412"/>
  <c r="D3411"/>
  <c r="A3411"/>
  <c r="B3404"/>
  <c r="G3403"/>
  <c r="B3403"/>
  <c r="B3402"/>
  <c r="B3401"/>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D3389"/>
  <c r="A3389"/>
  <c r="D3388"/>
  <c r="A3388"/>
  <c r="D3387"/>
  <c r="A3387"/>
  <c r="F3384"/>
  <c r="G3384" s="1"/>
  <c r="D3384"/>
  <c r="B3384"/>
  <c r="A3384"/>
  <c r="F3383"/>
  <c r="G3383" s="1"/>
  <c r="D3383"/>
  <c r="B3383"/>
  <c r="A3383"/>
  <c r="F3382"/>
  <c r="G3382" s="1"/>
  <c r="D3382"/>
  <c r="B3382"/>
  <c r="A3382"/>
  <c r="G3381"/>
  <c r="D3381"/>
  <c r="B3381"/>
  <c r="A3381"/>
  <c r="D3380"/>
  <c r="A3380"/>
  <c r="D3379"/>
  <c r="A3379"/>
  <c r="D3378"/>
  <c r="A3378"/>
  <c r="D3377"/>
  <c r="A3377"/>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F3364"/>
  <c r="G3364" s="1"/>
  <c r="D3364"/>
  <c r="B3364"/>
  <c r="A3364"/>
  <c r="F3363"/>
  <c r="G3363" s="1"/>
  <c r="D3363"/>
  <c r="B3363"/>
  <c r="A3363"/>
  <c r="F3362"/>
  <c r="G3362" s="1"/>
  <c r="D3362"/>
  <c r="B3362"/>
  <c r="A3362"/>
  <c r="D3361"/>
  <c r="A3361"/>
  <c r="B3354"/>
  <c r="G3353"/>
  <c r="B3353"/>
  <c r="B3352"/>
  <c r="B3351"/>
  <c r="F3345"/>
  <c r="G3345" s="1"/>
  <c r="D3345"/>
  <c r="B3345"/>
  <c r="A3345"/>
  <c r="F3344"/>
  <c r="G3344" s="1"/>
  <c r="D3344"/>
  <c r="B3344"/>
  <c r="A3344"/>
  <c r="F3343"/>
  <c r="G3343" s="1"/>
  <c r="D3343"/>
  <c r="B3343"/>
  <c r="A3343"/>
  <c r="F3342"/>
  <c r="G3342" s="1"/>
  <c r="D3342"/>
  <c r="B3342"/>
  <c r="A3342"/>
  <c r="F3341"/>
  <c r="G3341" s="1"/>
  <c r="D3341"/>
  <c r="B3341"/>
  <c r="A3341"/>
  <c r="F3340"/>
  <c r="G3340" s="1"/>
  <c r="D3340"/>
  <c r="B3340"/>
  <c r="A3340"/>
  <c r="D3339"/>
  <c r="A3339"/>
  <c r="D3338"/>
  <c r="A3338"/>
  <c r="D3337"/>
  <c r="A3337"/>
  <c r="F3334"/>
  <c r="G3334" s="1"/>
  <c r="D3334"/>
  <c r="B3334"/>
  <c r="A3334"/>
  <c r="F3333"/>
  <c r="G3333" s="1"/>
  <c r="D3333"/>
  <c r="B3333"/>
  <c r="A3333"/>
  <c r="F3332"/>
  <c r="G3332" s="1"/>
  <c r="D3332"/>
  <c r="B3332"/>
  <c r="A3332"/>
  <c r="F3331"/>
  <c r="G3331" s="1"/>
  <c r="D3331"/>
  <c r="B3331"/>
  <c r="A3331"/>
  <c r="D3330"/>
  <c r="A3330"/>
  <c r="D3329"/>
  <c r="A3329"/>
  <c r="D3328"/>
  <c r="A3328"/>
  <c r="D3327"/>
  <c r="A3327"/>
  <c r="F3324"/>
  <c r="G3324" s="1"/>
  <c r="D3324"/>
  <c r="B3324"/>
  <c r="A3324"/>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F3312"/>
  <c r="G3312" s="1"/>
  <c r="D3312"/>
  <c r="B3312"/>
  <c r="A3312"/>
  <c r="D3311"/>
  <c r="A3311"/>
  <c r="B3304"/>
  <c r="G3303"/>
  <c r="B3303"/>
  <c r="B3302"/>
  <c r="B3301"/>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D3288"/>
  <c r="A3288"/>
  <c r="D3287"/>
  <c r="A3287"/>
  <c r="F3284"/>
  <c r="G3284" s="1"/>
  <c r="D3284"/>
  <c r="B3284"/>
  <c r="A3284"/>
  <c r="F3283"/>
  <c r="G3283" s="1"/>
  <c r="D3283"/>
  <c r="B3283"/>
  <c r="A3283"/>
  <c r="F3282"/>
  <c r="G3282" s="1"/>
  <c r="D3282"/>
  <c r="B3282"/>
  <c r="A3282"/>
  <c r="G3281"/>
  <c r="D3281"/>
  <c r="B3281"/>
  <c r="A3281"/>
  <c r="D3280"/>
  <c r="A3280"/>
  <c r="D3279"/>
  <c r="A3279"/>
  <c r="D3278"/>
  <c r="A3278"/>
  <c r="D3277"/>
  <c r="A3277"/>
  <c r="F3274"/>
  <c r="G3274" s="1"/>
  <c r="D3274"/>
  <c r="B3274"/>
  <c r="A3274"/>
  <c r="F3273"/>
  <c r="G3273" s="1"/>
  <c r="D3273"/>
  <c r="B3273"/>
  <c r="A3273"/>
  <c r="F3272"/>
  <c r="G3272" s="1"/>
  <c r="D3272"/>
  <c r="B3272"/>
  <c r="A3272"/>
  <c r="F3271"/>
  <c r="G3271" s="1"/>
  <c r="D3271"/>
  <c r="B3271"/>
  <c r="A3271"/>
  <c r="F3270"/>
  <c r="G3270" s="1"/>
  <c r="D3270"/>
  <c r="B3270"/>
  <c r="A3270"/>
  <c r="F3269"/>
  <c r="G3269" s="1"/>
  <c r="D3269"/>
  <c r="B3269"/>
  <c r="A3269"/>
  <c r="F3268"/>
  <c r="G3268" s="1"/>
  <c r="D3268"/>
  <c r="B3268"/>
  <c r="A3268"/>
  <c r="F3267"/>
  <c r="G3267" s="1"/>
  <c r="D3267"/>
  <c r="B3267"/>
  <c r="A3267"/>
  <c r="F3266"/>
  <c r="G3266" s="1"/>
  <c r="D3266"/>
  <c r="B3266"/>
  <c r="A3266"/>
  <c r="F3265"/>
  <c r="G3265" s="1"/>
  <c r="D3265"/>
  <c r="B3265"/>
  <c r="A3265"/>
  <c r="F3264"/>
  <c r="G3264" s="1"/>
  <c r="D3264"/>
  <c r="B3264"/>
  <c r="A3264"/>
  <c r="F3263"/>
  <c r="G3263" s="1"/>
  <c r="D3263"/>
  <c r="B3263"/>
  <c r="A3263"/>
  <c r="F3262"/>
  <c r="G3262" s="1"/>
  <c r="D3262"/>
  <c r="B3262"/>
  <c r="A3262"/>
  <c r="F3261"/>
  <c r="G3261" s="1"/>
  <c r="D3261"/>
  <c r="B3261"/>
  <c r="A3261"/>
  <c r="B3254"/>
  <c r="G3253"/>
  <c r="B3253"/>
  <c r="B3252"/>
  <c r="B3251"/>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D3237"/>
  <c r="A3237"/>
  <c r="F3234"/>
  <c r="G3234" s="1"/>
  <c r="D3234"/>
  <c r="B3234"/>
  <c r="A3234"/>
  <c r="F3233"/>
  <c r="G3233" s="1"/>
  <c r="D3233"/>
  <c r="B3233"/>
  <c r="A3233"/>
  <c r="F3232"/>
  <c r="G3232" s="1"/>
  <c r="D3232"/>
  <c r="B3232"/>
  <c r="A3232"/>
  <c r="F3231"/>
  <c r="G3231" s="1"/>
  <c r="D3231"/>
  <c r="B3231"/>
  <c r="A3231"/>
  <c r="F3230"/>
  <c r="G3230" s="1"/>
  <c r="D3230"/>
  <c r="B3230"/>
  <c r="A3230"/>
  <c r="D3229"/>
  <c r="A3229"/>
  <c r="D3228"/>
  <c r="A3228"/>
  <c r="D3227"/>
  <c r="A3227"/>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D3214"/>
  <c r="A3214"/>
  <c r="D3213"/>
  <c r="A3213"/>
  <c r="D3212"/>
  <c r="A3212"/>
  <c r="D3211"/>
  <c r="A3211"/>
  <c r="B3204"/>
  <c r="G3203"/>
  <c r="B3203"/>
  <c r="B3202"/>
  <c r="B3201"/>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B3189"/>
  <c r="A3189"/>
  <c r="F3188"/>
  <c r="G3188" s="1"/>
  <c r="D3188"/>
  <c r="B3188"/>
  <c r="A3188"/>
  <c r="D3187"/>
  <c r="A3187"/>
  <c r="F3184"/>
  <c r="G3184" s="1"/>
  <c r="D3184"/>
  <c r="B3184"/>
  <c r="A3184"/>
  <c r="F3183"/>
  <c r="G3183" s="1"/>
  <c r="D3183"/>
  <c r="B3183"/>
  <c r="A3183"/>
  <c r="F3182"/>
  <c r="G3182" s="1"/>
  <c r="D3182"/>
  <c r="B3182"/>
  <c r="A3182"/>
  <c r="F3181"/>
  <c r="G3181" s="1"/>
  <c r="D3181"/>
  <c r="B3181"/>
  <c r="A3181"/>
  <c r="D3180"/>
  <c r="A3180"/>
  <c r="D3179"/>
  <c r="A3179"/>
  <c r="D3178"/>
  <c r="A3178"/>
  <c r="D3177"/>
  <c r="A3177"/>
  <c r="F3174"/>
  <c r="G3174" s="1"/>
  <c r="D3174"/>
  <c r="B3174"/>
  <c r="A3174"/>
  <c r="F3173"/>
  <c r="G3173" s="1"/>
  <c r="D3173"/>
  <c r="B3173"/>
  <c r="A3173"/>
  <c r="F3172"/>
  <c r="G3172" s="1"/>
  <c r="D3172"/>
  <c r="B3172"/>
  <c r="A3172"/>
  <c r="F3171"/>
  <c r="G3171" s="1"/>
  <c r="D3171"/>
  <c r="B3171"/>
  <c r="A3171"/>
  <c r="F3170"/>
  <c r="G3170" s="1"/>
  <c r="D3170"/>
  <c r="B3170"/>
  <c r="A3170"/>
  <c r="F3169"/>
  <c r="G3169" s="1"/>
  <c r="D3169"/>
  <c r="B3169"/>
  <c r="A3169"/>
  <c r="F3168"/>
  <c r="G3168" s="1"/>
  <c r="D3168"/>
  <c r="B3168"/>
  <c r="A3168"/>
  <c r="F3167"/>
  <c r="G3167" s="1"/>
  <c r="D3167"/>
  <c r="B3167"/>
  <c r="A3167"/>
  <c r="F3166"/>
  <c r="G3166" s="1"/>
  <c r="D3166"/>
  <c r="B3166"/>
  <c r="A3166"/>
  <c r="F3165"/>
  <c r="G3165" s="1"/>
  <c r="D3165"/>
  <c r="B3165"/>
  <c r="A3165"/>
  <c r="F3164"/>
  <c r="G3164" s="1"/>
  <c r="D3164"/>
  <c r="B3164"/>
  <c r="A3164"/>
  <c r="F3163"/>
  <c r="G3163" s="1"/>
  <c r="D3163"/>
  <c r="B3163"/>
  <c r="A3163"/>
  <c r="D3162"/>
  <c r="A3162"/>
  <c r="D3161"/>
  <c r="A3161"/>
  <c r="B3154"/>
  <c r="G3153"/>
  <c r="B3153"/>
  <c r="B3152"/>
  <c r="B3151"/>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B3139"/>
  <c r="A3139"/>
  <c r="F3138"/>
  <c r="G3138" s="1"/>
  <c r="D3138"/>
  <c r="B3138"/>
  <c r="A3138"/>
  <c r="D3137"/>
  <c r="A3137"/>
  <c r="F3134"/>
  <c r="G3134" s="1"/>
  <c r="D3134"/>
  <c r="B3134"/>
  <c r="A3134"/>
  <c r="F3133"/>
  <c r="G3133" s="1"/>
  <c r="D3133"/>
  <c r="B3133"/>
  <c r="A3133"/>
  <c r="F3132"/>
  <c r="G3132" s="1"/>
  <c r="D3132"/>
  <c r="B3132"/>
  <c r="A3132"/>
  <c r="F3131"/>
  <c r="G3131" s="1"/>
  <c r="D3131"/>
  <c r="B3131"/>
  <c r="A3131"/>
  <c r="F3130"/>
  <c r="G3130" s="1"/>
  <c r="D3130"/>
  <c r="B3130"/>
  <c r="A3130"/>
  <c r="F3129"/>
  <c r="G3129" s="1"/>
  <c r="D3129"/>
  <c r="B3129"/>
  <c r="A3129"/>
  <c r="D3128"/>
  <c r="A3128"/>
  <c r="D3127"/>
  <c r="A3127"/>
  <c r="F3124"/>
  <c r="G3124" s="1"/>
  <c r="D3124"/>
  <c r="B3124"/>
  <c r="A3124"/>
  <c r="F3123"/>
  <c r="G3123" s="1"/>
  <c r="D3123"/>
  <c r="B3123"/>
  <c r="A3123"/>
  <c r="F3122"/>
  <c r="G3122" s="1"/>
  <c r="D3122"/>
  <c r="B3122"/>
  <c r="A3122"/>
  <c r="D3121"/>
  <c r="A3121"/>
  <c r="D3120"/>
  <c r="A3120"/>
  <c r="D3119"/>
  <c r="A3119"/>
  <c r="D3118"/>
  <c r="A3118"/>
  <c r="D3117"/>
  <c r="A3117"/>
  <c r="D3116"/>
  <c r="A3116"/>
  <c r="D3115"/>
  <c r="A3115"/>
  <c r="D3114"/>
  <c r="A3114"/>
  <c r="D3113"/>
  <c r="A3113"/>
  <c r="D3112"/>
  <c r="A3112"/>
  <c r="D3111"/>
  <c r="A3111"/>
  <c r="B3104"/>
  <c r="G3103"/>
  <c r="B3103"/>
  <c r="B3102"/>
  <c r="B3101"/>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D3088"/>
  <c r="A3088"/>
  <c r="D3087"/>
  <c r="A3087"/>
  <c r="F3084"/>
  <c r="G3084" s="1"/>
  <c r="D3084"/>
  <c r="B3084"/>
  <c r="A3084"/>
  <c r="F3083"/>
  <c r="G3083" s="1"/>
  <c r="D3083"/>
  <c r="B3083"/>
  <c r="A3083"/>
  <c r="F3082"/>
  <c r="G3082" s="1"/>
  <c r="D3082"/>
  <c r="B3082"/>
  <c r="A3082"/>
  <c r="F3081"/>
  <c r="G3081" s="1"/>
  <c r="D3081"/>
  <c r="B3081"/>
  <c r="A3081"/>
  <c r="F3080"/>
  <c r="G3080" s="1"/>
  <c r="D3080"/>
  <c r="B3080"/>
  <c r="A3080"/>
  <c r="F3079"/>
  <c r="G3079" s="1"/>
  <c r="D3079"/>
  <c r="B3079"/>
  <c r="A3079"/>
  <c r="D3078"/>
  <c r="A3078"/>
  <c r="D3077"/>
  <c r="A3077"/>
  <c r="F3074"/>
  <c r="G3074" s="1"/>
  <c r="D3074"/>
  <c r="B3074"/>
  <c r="A3074"/>
  <c r="D3073"/>
  <c r="A3073"/>
  <c r="D3072"/>
  <c r="A3072"/>
  <c r="D3071"/>
  <c r="A3071"/>
  <c r="D3070"/>
  <c r="A3070"/>
  <c r="D3069"/>
  <c r="A3069"/>
  <c r="D3068"/>
  <c r="A3068"/>
  <c r="D3067"/>
  <c r="A3067"/>
  <c r="D3066"/>
  <c r="A3066"/>
  <c r="D3065"/>
  <c r="A3065"/>
  <c r="D3064"/>
  <c r="A3064"/>
  <c r="D3063"/>
  <c r="A3063"/>
  <c r="D3062"/>
  <c r="A3062"/>
  <c r="D3061"/>
  <c r="A3061"/>
  <c r="B3054"/>
  <c r="G3053"/>
  <c r="B3053"/>
  <c r="B3052"/>
  <c r="B3051"/>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D3037"/>
  <c r="A3037"/>
  <c r="F3034"/>
  <c r="G3034" s="1"/>
  <c r="D3034"/>
  <c r="B3034"/>
  <c r="A3034"/>
  <c r="F3033"/>
  <c r="G3033" s="1"/>
  <c r="D3033"/>
  <c r="B3033"/>
  <c r="A3033"/>
  <c r="F3032"/>
  <c r="G3032" s="1"/>
  <c r="D3032"/>
  <c r="B3032"/>
  <c r="A3032"/>
  <c r="F3031"/>
  <c r="G3031" s="1"/>
  <c r="D3031"/>
  <c r="B3031"/>
  <c r="A3031"/>
  <c r="F3030"/>
  <c r="G3030" s="1"/>
  <c r="D3030"/>
  <c r="B3030"/>
  <c r="A3030"/>
  <c r="F3029"/>
  <c r="G3029" s="1"/>
  <c r="D3029"/>
  <c r="B3029"/>
  <c r="A3029"/>
  <c r="D3028"/>
  <c r="A3028"/>
  <c r="D3027"/>
  <c r="A3027"/>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D3016"/>
  <c r="A3016"/>
  <c r="D3015"/>
  <c r="A3015"/>
  <c r="D3014"/>
  <c r="A3014"/>
  <c r="D3013"/>
  <c r="A3013"/>
  <c r="D3012"/>
  <c r="A3012"/>
  <c r="D3011"/>
  <c r="A3011"/>
  <c r="B3004"/>
  <c r="G3003"/>
  <c r="B3003"/>
  <c r="B3002"/>
  <c r="B3001"/>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D2837"/>
  <c r="A2837"/>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D2828"/>
  <c r="A2828"/>
  <c r="D2827"/>
  <c r="A2827"/>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B2816"/>
  <c r="A2816"/>
  <c r="F2815"/>
  <c r="G2815" s="1"/>
  <c r="D2815"/>
  <c r="B2815"/>
  <c r="A2815"/>
  <c r="F2814"/>
  <c r="G2814" s="1"/>
  <c r="D2814"/>
  <c r="B2814"/>
  <c r="A2814"/>
  <c r="F2813"/>
  <c r="G2813" s="1"/>
  <c r="D2813"/>
  <c r="B2813"/>
  <c r="A2813"/>
  <c r="F2812"/>
  <c r="G2812" s="1"/>
  <c r="D2812"/>
  <c r="B2812"/>
  <c r="A2812"/>
  <c r="D2811"/>
  <c r="A2811"/>
  <c r="B2804"/>
  <c r="G2803"/>
  <c r="B2803"/>
  <c r="B2802"/>
  <c r="B2801"/>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D2787"/>
  <c r="A2787"/>
  <c r="F2784"/>
  <c r="G2784" s="1"/>
  <c r="D2784"/>
  <c r="B2784"/>
  <c r="A2784"/>
  <c r="F2783"/>
  <c r="G2783" s="1"/>
  <c r="D2783"/>
  <c r="B2783"/>
  <c r="A2783"/>
  <c r="F2782"/>
  <c r="G2782" s="1"/>
  <c r="D2782"/>
  <c r="B2782"/>
  <c r="A2782"/>
  <c r="F2781"/>
  <c r="G2781" s="1"/>
  <c r="D2781"/>
  <c r="B2781"/>
  <c r="A2781"/>
  <c r="F2780"/>
  <c r="G2780" s="1"/>
  <c r="D2780"/>
  <c r="B2780"/>
  <c r="A2780"/>
  <c r="D2779"/>
  <c r="A2779"/>
  <c r="D2778"/>
  <c r="A2778"/>
  <c r="D2777"/>
  <c r="A2777"/>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D2766"/>
  <c r="A2766"/>
  <c r="D2765"/>
  <c r="A2765"/>
  <c r="D2764"/>
  <c r="A2764"/>
  <c r="D2763"/>
  <c r="A2763"/>
  <c r="D2762"/>
  <c r="A2762"/>
  <c r="D2761"/>
  <c r="A2761"/>
  <c r="B2754"/>
  <c r="G2753"/>
  <c r="B2753"/>
  <c r="B2752"/>
  <c r="B2751"/>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D2737"/>
  <c r="A2737"/>
  <c r="F2734"/>
  <c r="G2734" s="1"/>
  <c r="D2734"/>
  <c r="B2734"/>
  <c r="A2734"/>
  <c r="F2733"/>
  <c r="G2733" s="1"/>
  <c r="D2733"/>
  <c r="B2733"/>
  <c r="A2733"/>
  <c r="F2732"/>
  <c r="G2732" s="1"/>
  <c r="D2732"/>
  <c r="B2732"/>
  <c r="A2732"/>
  <c r="F2731"/>
  <c r="G2731" s="1"/>
  <c r="D2731"/>
  <c r="B2731"/>
  <c r="A2731"/>
  <c r="F2730"/>
  <c r="G2730" s="1"/>
  <c r="D2730"/>
  <c r="B2730"/>
  <c r="A2730"/>
  <c r="F2729"/>
  <c r="G2729" s="1"/>
  <c r="D2729"/>
  <c r="B2729"/>
  <c r="A2729"/>
  <c r="D2728"/>
  <c r="A2728"/>
  <c r="D2727"/>
  <c r="A2727"/>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B2716"/>
  <c r="A2716"/>
  <c r="D2715"/>
  <c r="A2715"/>
  <c r="D2714"/>
  <c r="A2714"/>
  <c r="D2713"/>
  <c r="A2713"/>
  <c r="D2712"/>
  <c r="A2712"/>
  <c r="D2711"/>
  <c r="A2711"/>
  <c r="B2704"/>
  <c r="G2703"/>
  <c r="B2703"/>
  <c r="B2702"/>
  <c r="B2701"/>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D2687"/>
  <c r="A2687"/>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D2678"/>
  <c r="A2678"/>
  <c r="D2677"/>
  <c r="A2677"/>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B2665"/>
  <c r="A2665"/>
  <c r="D2664"/>
  <c r="A2664"/>
  <c r="D2663"/>
  <c r="A2663"/>
  <c r="D2662"/>
  <c r="A2662"/>
  <c r="D2661"/>
  <c r="A2661"/>
  <c r="B2654"/>
  <c r="G2653"/>
  <c r="B2653"/>
  <c r="B2652"/>
  <c r="B2651"/>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D2639"/>
  <c r="A2639"/>
  <c r="D2638"/>
  <c r="A2638"/>
  <c r="D2637"/>
  <c r="A2637"/>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D2628"/>
  <c r="A2628"/>
  <c r="D2627"/>
  <c r="A2627"/>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D2616"/>
  <c r="A2616"/>
  <c r="D2615"/>
  <c r="A2615"/>
  <c r="D2614"/>
  <c r="A2614"/>
  <c r="D2613"/>
  <c r="A2613"/>
  <c r="D2612"/>
  <c r="A2612"/>
  <c r="D2611"/>
  <c r="A2611"/>
  <c r="B2604"/>
  <c r="G2603"/>
  <c r="B2603"/>
  <c r="B2602"/>
  <c r="B2601"/>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D2587"/>
  <c r="A2587"/>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D2578"/>
  <c r="A2578"/>
  <c r="D2577"/>
  <c r="A2577"/>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B2566"/>
  <c r="A2566"/>
  <c r="D2565"/>
  <c r="A2565"/>
  <c r="D2564"/>
  <c r="A2564"/>
  <c r="D2563"/>
  <c r="A2563"/>
  <c r="D2562"/>
  <c r="A2562"/>
  <c r="D2561"/>
  <c r="A2561"/>
  <c r="B2554"/>
  <c r="G2553"/>
  <c r="B2553"/>
  <c r="B2552"/>
  <c r="B2551"/>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D2487"/>
  <c r="A2487"/>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D2477"/>
  <c r="A2477"/>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D2462"/>
  <c r="A2462"/>
  <c r="D2461"/>
  <c r="A2461"/>
  <c r="B2454"/>
  <c r="G2453"/>
  <c r="B2453"/>
  <c r="B2452"/>
  <c r="B2451"/>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D2439"/>
  <c r="A2439"/>
  <c r="D2438"/>
  <c r="A2438"/>
  <c r="D2437"/>
  <c r="A2437"/>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D2427"/>
  <c r="A2427"/>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F2411"/>
  <c r="G2411" s="1"/>
  <c r="D2411"/>
  <c r="B2411"/>
  <c r="A2411"/>
  <c r="B2404"/>
  <c r="G2403"/>
  <c r="B2403"/>
  <c r="B2402"/>
  <c r="B2401"/>
  <c r="F2395"/>
  <c r="G2395" s="1"/>
  <c r="D2395"/>
  <c r="B2395"/>
  <c r="A2395"/>
  <c r="F2394"/>
  <c r="G2394" s="1"/>
  <c r="D2394"/>
  <c r="B2394"/>
  <c r="A2394"/>
  <c r="F2393"/>
  <c r="G2393" s="1"/>
  <c r="D2393"/>
  <c r="B2393"/>
  <c r="A2393"/>
  <c r="F2392"/>
  <c r="G2392" s="1"/>
  <c r="D2392"/>
  <c r="B2392"/>
  <c r="A2392"/>
  <c r="D2391"/>
  <c r="A2391"/>
  <c r="D2390"/>
  <c r="A2390"/>
  <c r="D2389"/>
  <c r="A2389"/>
  <c r="D2388"/>
  <c r="A2388"/>
  <c r="D2387"/>
  <c r="A2387"/>
  <c r="F2384"/>
  <c r="G2384" s="1"/>
  <c r="D2384"/>
  <c r="B2384"/>
  <c r="A2384"/>
  <c r="F2383"/>
  <c r="G2383" s="1"/>
  <c r="D2383"/>
  <c r="B2383"/>
  <c r="A2383"/>
  <c r="F2382"/>
  <c r="G2382" s="1"/>
  <c r="D2382"/>
  <c r="B2382"/>
  <c r="A2382"/>
  <c r="F2381"/>
  <c r="G2381" s="1"/>
  <c r="D2381"/>
  <c r="B2381"/>
  <c r="A2381"/>
  <c r="F2380"/>
  <c r="G2380" s="1"/>
  <c r="D2380"/>
  <c r="B2380"/>
  <c r="A2380"/>
  <c r="D2379"/>
  <c r="A2379"/>
  <c r="D2378"/>
  <c r="A2378"/>
  <c r="D2377"/>
  <c r="A2377"/>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D2361"/>
  <c r="A2361"/>
  <c r="B2354"/>
  <c r="G2353"/>
  <c r="B2353"/>
  <c r="B2352"/>
  <c r="B2351"/>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D2339"/>
  <c r="A2339"/>
  <c r="D2338"/>
  <c r="A2338"/>
  <c r="D2337"/>
  <c r="A2337"/>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D2327"/>
  <c r="A2327"/>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F2311"/>
  <c r="G2311" s="1"/>
  <c r="D2311"/>
  <c r="B2311"/>
  <c r="A2311"/>
  <c r="B2304"/>
  <c r="G2303"/>
  <c r="B2303"/>
  <c r="B2302"/>
  <c r="B2301"/>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D2289"/>
  <c r="A2289"/>
  <c r="D2288"/>
  <c r="A2288"/>
  <c r="D2287"/>
  <c r="A2287"/>
  <c r="F2284"/>
  <c r="G2284" s="1"/>
  <c r="D2284"/>
  <c r="B2284"/>
  <c r="A2284"/>
  <c r="F2283"/>
  <c r="G2283" s="1"/>
  <c r="D2283"/>
  <c r="B2283"/>
  <c r="A2283"/>
  <c r="F2282"/>
  <c r="G2282" s="1"/>
  <c r="D2282"/>
  <c r="B2282"/>
  <c r="A2282"/>
  <c r="F2281"/>
  <c r="G2281" s="1"/>
  <c r="D2281"/>
  <c r="B2281"/>
  <c r="A2281"/>
  <c r="F2280"/>
  <c r="G2280" s="1"/>
  <c r="D2280"/>
  <c r="B2280"/>
  <c r="A2280"/>
  <c r="D2279"/>
  <c r="A2279"/>
  <c r="D2278"/>
  <c r="A2278"/>
  <c r="D2277"/>
  <c r="A2277"/>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F2261"/>
  <c r="G2261" s="1"/>
  <c r="D2261"/>
  <c r="B2261"/>
  <c r="A2261"/>
  <c r="B2254"/>
  <c r="G2253"/>
  <c r="B2253"/>
  <c r="B2252"/>
  <c r="B2251"/>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7"/>
  <c r="G2237" s="1"/>
  <c r="D2237"/>
  <c r="B2237"/>
  <c r="A2237"/>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7"/>
  <c r="G2227" s="1"/>
  <c r="D2227"/>
  <c r="B2227"/>
  <c r="A2227"/>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D2211"/>
  <c r="B2211"/>
  <c r="A2211"/>
  <c r="B2204"/>
  <c r="G2203"/>
  <c r="B2203"/>
  <c r="B2202"/>
  <c r="B2201"/>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7"/>
  <c r="G2187" s="1"/>
  <c r="D2187"/>
  <c r="B2187"/>
  <c r="A2187"/>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D2177"/>
  <c r="A2177"/>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F2161"/>
  <c r="G2161" s="1"/>
  <c r="D2161"/>
  <c r="B2161"/>
  <c r="A2161"/>
  <c r="B2154"/>
  <c r="G2153"/>
  <c r="B2153"/>
  <c r="B2152"/>
  <c r="B2151"/>
  <c r="D2145"/>
  <c r="A2145"/>
  <c r="D2142"/>
  <c r="A2142"/>
  <c r="D2141"/>
  <c r="A2141"/>
  <c r="D2138"/>
  <c r="A2138"/>
  <c r="D2137"/>
  <c r="A2137"/>
  <c r="D2135"/>
  <c r="A2135"/>
  <c r="D2134"/>
  <c r="A2134"/>
  <c r="D2133"/>
  <c r="A2133"/>
  <c r="D2132"/>
  <c r="A2132"/>
  <c r="D2131"/>
  <c r="A2131"/>
  <c r="D2130"/>
  <c r="A2130"/>
  <c r="D2129"/>
  <c r="A2129"/>
  <c r="D2128"/>
  <c r="A2128"/>
  <c r="D2127"/>
  <c r="A2127"/>
  <c r="D2126"/>
  <c r="A2126"/>
  <c r="D2125"/>
  <c r="A2125"/>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D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D2079"/>
  <c r="A2079"/>
  <c r="D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D2064"/>
  <c r="A2064"/>
  <c r="D2063"/>
  <c r="A2063"/>
  <c r="D2062"/>
  <c r="A2062"/>
  <c r="B2055"/>
  <c r="G2054"/>
  <c r="B2054"/>
  <c r="B2053"/>
  <c r="B2052"/>
  <c r="F204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D2038"/>
  <c r="A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F2029"/>
  <c r="G2029" s="1"/>
  <c r="D2029"/>
  <c r="B2029"/>
  <c r="A2029"/>
  <c r="D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F2014"/>
  <c r="G2014" s="1"/>
  <c r="D2014"/>
  <c r="B2014"/>
  <c r="A2014"/>
  <c r="D2013"/>
  <c r="A2013"/>
  <c r="D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D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D1979"/>
  <c r="A1979"/>
  <c r="D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D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D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D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D1915"/>
  <c r="A1915"/>
  <c r="D1914"/>
  <c r="A1914"/>
  <c r="D1913"/>
  <c r="A1913"/>
  <c r="D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D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D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D1865"/>
  <c r="A1865"/>
  <c r="D1864"/>
  <c r="A1864"/>
  <c r="D1863"/>
  <c r="A1863"/>
  <c r="D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D1840"/>
  <c r="A1840"/>
  <c r="F1837"/>
  <c r="G1837" s="1"/>
  <c r="D1837"/>
  <c r="B1837"/>
  <c r="A1837"/>
  <c r="F1836"/>
  <c r="G1836" s="1"/>
  <c r="D1836"/>
  <c r="B1836"/>
  <c r="A1836"/>
  <c r="F1835"/>
  <c r="G1835" s="1"/>
  <c r="D1835"/>
  <c r="B1835"/>
  <c r="A1835"/>
  <c r="F1834"/>
  <c r="G1834" s="1"/>
  <c r="D1834"/>
  <c r="B1834"/>
  <c r="A1834"/>
  <c r="D1833"/>
  <c r="A1833"/>
  <c r="D1832"/>
  <c r="A1832"/>
  <c r="D1822"/>
  <c r="A1822"/>
  <c r="D1821"/>
  <c r="A1821"/>
  <c r="D1820"/>
  <c r="A1820"/>
  <c r="D1819"/>
  <c r="A1819"/>
  <c r="D1818"/>
  <c r="A1818"/>
  <c r="D1817"/>
  <c r="A1817"/>
  <c r="D1816"/>
  <c r="A1816"/>
  <c r="D1815"/>
  <c r="A1815"/>
  <c r="D1814"/>
  <c r="A1814"/>
  <c r="D1813"/>
  <c r="A1813"/>
  <c r="D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D1779"/>
  <c r="A1779"/>
  <c r="D1778"/>
  <c r="A1778"/>
  <c r="F1775"/>
  <c r="G1775" s="1"/>
  <c r="D1775"/>
  <c r="B1775"/>
  <c r="A1775"/>
  <c r="F1774"/>
  <c r="G1774" s="1"/>
  <c r="D1774"/>
  <c r="B1774"/>
  <c r="A1774"/>
  <c r="F1773"/>
  <c r="G1773" s="1"/>
  <c r="D1773"/>
  <c r="B1773"/>
  <c r="A1773"/>
  <c r="F1772"/>
  <c r="G1772" s="1"/>
  <c r="D1772"/>
  <c r="B1772"/>
  <c r="A1772"/>
  <c r="F1771"/>
  <c r="G1771" s="1"/>
  <c r="D1771"/>
  <c r="B1771"/>
  <c r="A1771"/>
  <c r="F1770"/>
  <c r="G1770" s="1"/>
  <c r="D1770"/>
  <c r="B1770"/>
  <c r="A1770"/>
  <c r="F1769"/>
  <c r="G1769" s="1"/>
  <c r="D1769"/>
  <c r="B1769"/>
  <c r="A1769"/>
  <c r="F1768"/>
  <c r="G1768" s="1"/>
  <c r="D1768"/>
  <c r="B1768"/>
  <c r="A1768"/>
  <c r="F1767"/>
  <c r="G1767" s="1"/>
  <c r="D1767"/>
  <c r="B1767"/>
  <c r="A1767"/>
  <c r="F1766"/>
  <c r="G1766" s="1"/>
  <c r="D1766"/>
  <c r="B1766"/>
  <c r="A1766"/>
  <c r="F1765"/>
  <c r="G1765" s="1"/>
  <c r="D1765"/>
  <c r="B1765"/>
  <c r="A1765"/>
  <c r="F1764"/>
  <c r="G1764" s="1"/>
  <c r="D1764"/>
  <c r="B1764"/>
  <c r="A1764"/>
  <c r="D1763"/>
  <c r="A1763"/>
  <c r="D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D1729"/>
  <c r="A1729"/>
  <c r="D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D1713"/>
  <c r="A1713"/>
  <c r="D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D1689"/>
  <c r="A1689"/>
  <c r="D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D1679"/>
  <c r="A1679"/>
  <c r="D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D1666"/>
  <c r="A1666"/>
  <c r="D1665"/>
  <c r="A1665"/>
  <c r="D1664"/>
  <c r="A1664"/>
  <c r="D1663"/>
  <c r="A1663"/>
  <c r="D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D1639"/>
  <c r="A1639"/>
  <c r="D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D1629"/>
  <c r="A1629"/>
  <c r="D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D1617"/>
  <c r="A1617"/>
  <c r="D1616"/>
  <c r="A1616"/>
  <c r="D1615"/>
  <c r="A1615"/>
  <c r="D1614"/>
  <c r="A1614"/>
  <c r="D1613"/>
  <c r="A1613"/>
  <c r="D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D1589"/>
  <c r="A1589"/>
  <c r="D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D1579"/>
  <c r="A1579"/>
  <c r="D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D1567"/>
  <c r="A1567"/>
  <c r="D1566"/>
  <c r="A1566"/>
  <c r="D1565"/>
  <c r="A1565"/>
  <c r="D1564"/>
  <c r="A1564"/>
  <c r="D1563"/>
  <c r="A1563"/>
  <c r="D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D1539"/>
  <c r="A1539"/>
  <c r="D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D1529"/>
  <c r="A1529"/>
  <c r="D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D1516"/>
  <c r="A1516"/>
  <c r="D1515"/>
  <c r="A1515"/>
  <c r="D1514"/>
  <c r="A1514"/>
  <c r="D1513"/>
  <c r="A1513"/>
  <c r="D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D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D1479"/>
  <c r="A1479"/>
  <c r="D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D1469"/>
  <c r="A1469"/>
  <c r="D1468"/>
  <c r="A1468"/>
  <c r="D1467"/>
  <c r="A1467"/>
  <c r="D1466"/>
  <c r="A1466"/>
  <c r="D1465"/>
  <c r="A1465"/>
  <c r="D1464"/>
  <c r="A1464"/>
  <c r="D1463"/>
  <c r="A1463"/>
  <c r="D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D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D1429"/>
  <c r="A1429"/>
  <c r="D1428"/>
  <c r="A1428"/>
  <c r="F1425"/>
  <c r="G1425" s="1"/>
  <c r="D1425"/>
  <c r="B1425"/>
  <c r="A1425"/>
  <c r="F1424"/>
  <c r="G1424" s="1"/>
  <c r="D1424"/>
  <c r="B1424"/>
  <c r="A1424"/>
  <c r="D1423"/>
  <c r="A1423"/>
  <c r="D1422"/>
  <c r="A1422"/>
  <c r="D1421"/>
  <c r="A1421"/>
  <c r="D1420"/>
  <c r="A1420"/>
  <c r="D1419"/>
  <c r="A1419"/>
  <c r="D1418"/>
  <c r="A1418"/>
  <c r="D1417"/>
  <c r="A1417"/>
  <c r="D1416"/>
  <c r="A1416"/>
  <c r="D1415"/>
  <c r="A1415"/>
  <c r="D1414"/>
  <c r="A1414"/>
  <c r="D1413"/>
  <c r="A1413"/>
  <c r="F1412"/>
  <c r="G1412" s="1"/>
  <c r="D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D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D1379"/>
  <c r="A1379"/>
  <c r="D1378"/>
  <c r="A1378"/>
  <c r="F1375"/>
  <c r="G1375" s="1"/>
  <c r="D1375"/>
  <c r="B1375"/>
  <c r="A1375"/>
  <c r="F1374"/>
  <c r="G1374" s="1"/>
  <c r="D1374"/>
  <c r="B1374"/>
  <c r="A1374"/>
  <c r="D1373"/>
  <c r="A1373"/>
  <c r="D1372"/>
  <c r="A1372"/>
  <c r="D1371"/>
  <c r="A1371"/>
  <c r="D1370"/>
  <c r="A1370"/>
  <c r="D1369"/>
  <c r="A1369"/>
  <c r="D1368"/>
  <c r="A1368"/>
  <c r="D1367"/>
  <c r="A1367"/>
  <c r="D1366"/>
  <c r="A1366"/>
  <c r="D1365"/>
  <c r="A1365"/>
  <c r="D1364"/>
  <c r="A1364"/>
  <c r="D1363"/>
  <c r="A1363"/>
  <c r="F1362"/>
  <c r="G1362" s="1"/>
  <c r="D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D1340"/>
  <c r="A1340"/>
  <c r="D1339"/>
  <c r="A1339"/>
  <c r="D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D1329"/>
  <c r="A1329"/>
  <c r="D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D1315"/>
  <c r="A1315"/>
  <c r="D1314"/>
  <c r="A1314"/>
  <c r="D1313"/>
  <c r="A1313"/>
  <c r="D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D1291"/>
  <c r="A1291"/>
  <c r="D1290"/>
  <c r="A1290"/>
  <c r="D1289"/>
  <c r="A1289"/>
  <c r="D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D1279"/>
  <c r="A1279"/>
  <c r="D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D1266"/>
  <c r="A1266"/>
  <c r="D1265"/>
  <c r="A1265"/>
  <c r="D1264"/>
  <c r="A1264"/>
  <c r="D1263"/>
  <c r="A1263"/>
  <c r="D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D1239"/>
  <c r="A1239"/>
  <c r="D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D1229"/>
  <c r="A1229"/>
  <c r="D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D1216"/>
  <c r="A1216"/>
  <c r="D1215"/>
  <c r="A1215"/>
  <c r="D1214"/>
  <c r="A1214"/>
  <c r="D1213"/>
  <c r="A1213"/>
  <c r="D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D1191"/>
  <c r="A1191"/>
  <c r="D1190"/>
  <c r="A1190"/>
  <c r="D1189"/>
  <c r="A1189"/>
  <c r="D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D1179"/>
  <c r="A1179"/>
  <c r="D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D1165"/>
  <c r="A1165"/>
  <c r="D1164"/>
  <c r="A1164"/>
  <c r="D1163"/>
  <c r="A1163"/>
  <c r="D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D1140"/>
  <c r="A1140"/>
  <c r="D1139"/>
  <c r="A1139"/>
  <c r="D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D1129"/>
  <c r="A1129"/>
  <c r="D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D1114"/>
  <c r="A1114"/>
  <c r="D1113"/>
  <c r="A1113"/>
  <c r="D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D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D1079"/>
  <c r="A1079"/>
  <c r="D1078"/>
  <c r="A1078"/>
  <c r="F1075"/>
  <c r="G1075" s="1"/>
  <c r="D1075"/>
  <c r="B1075"/>
  <c r="A1075"/>
  <c r="F1074"/>
  <c r="G1074" s="1"/>
  <c r="D1074"/>
  <c r="B1074"/>
  <c r="A1074"/>
  <c r="F1073"/>
  <c r="G1073" s="1"/>
  <c r="D1073"/>
  <c r="B1073"/>
  <c r="A1073"/>
  <c r="F1072"/>
  <c r="G1072" s="1"/>
  <c r="D1072"/>
  <c r="B1072"/>
  <c r="A1072"/>
  <c r="D1071"/>
  <c r="A1071"/>
  <c r="D1070"/>
  <c r="A1070"/>
  <c r="D1069"/>
  <c r="A1069"/>
  <c r="D1068"/>
  <c r="A1068"/>
  <c r="D1067"/>
  <c r="A1067"/>
  <c r="D1066"/>
  <c r="A1066"/>
  <c r="D1065"/>
  <c r="A1065"/>
  <c r="D1064"/>
  <c r="A1064"/>
  <c r="D1063"/>
  <c r="A1063"/>
  <c r="D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D1039"/>
  <c r="A1039"/>
  <c r="D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D1029"/>
  <c r="A1029"/>
  <c r="D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D1015"/>
  <c r="A1015"/>
  <c r="D1014"/>
  <c r="A1014"/>
  <c r="D1013"/>
  <c r="A1013"/>
  <c r="D1012"/>
  <c r="A1012"/>
  <c r="B1005"/>
  <c r="G1004"/>
  <c r="B1004"/>
  <c r="B1003"/>
  <c r="B100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D939"/>
  <c r="A939"/>
  <c r="D938"/>
  <c r="A938"/>
  <c r="F935"/>
  <c r="G935" s="1"/>
  <c r="D935"/>
  <c r="B935"/>
  <c r="A935"/>
  <c r="F934"/>
  <c r="G934" s="1"/>
  <c r="D934"/>
  <c r="B934"/>
  <c r="A934"/>
  <c r="F933"/>
  <c r="G933" s="1"/>
  <c r="D933"/>
  <c r="B933"/>
  <c r="A933"/>
  <c r="F932"/>
  <c r="G932" s="1"/>
  <c r="D932"/>
  <c r="B932"/>
  <c r="A932"/>
  <c r="F931"/>
  <c r="G931" s="1"/>
  <c r="D931"/>
  <c r="B931"/>
  <c r="A931"/>
  <c r="F930"/>
  <c r="G930" s="1"/>
  <c r="D930"/>
  <c r="B930"/>
  <c r="A930"/>
  <c r="D929"/>
  <c r="A929"/>
  <c r="D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D917"/>
  <c r="A917"/>
  <c r="D916"/>
  <c r="A916"/>
  <c r="D915"/>
  <c r="A915"/>
  <c r="D914"/>
  <c r="A914"/>
  <c r="D913"/>
  <c r="A913"/>
  <c r="D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D889"/>
  <c r="A889"/>
  <c r="D888"/>
  <c r="A888"/>
  <c r="F885"/>
  <c r="G885" s="1"/>
  <c r="D885"/>
  <c r="B885"/>
  <c r="A885"/>
  <c r="F884"/>
  <c r="G884" s="1"/>
  <c r="D884"/>
  <c r="B884"/>
  <c r="A884"/>
  <c r="F883"/>
  <c r="G883" s="1"/>
  <c r="D883"/>
  <c r="B883"/>
  <c r="A883"/>
  <c r="F882"/>
  <c r="G882" s="1"/>
  <c r="D882"/>
  <c r="B882"/>
  <c r="A882"/>
  <c r="F881"/>
  <c r="G881" s="1"/>
  <c r="D881"/>
  <c r="B881"/>
  <c r="A881"/>
  <c r="F880"/>
  <c r="G880" s="1"/>
  <c r="D880"/>
  <c r="B880"/>
  <c r="A880"/>
  <c r="D879"/>
  <c r="A879"/>
  <c r="D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A867"/>
  <c r="F866"/>
  <c r="G866" s="1"/>
  <c r="D866"/>
  <c r="A866"/>
  <c r="F865"/>
  <c r="G865" s="1"/>
  <c r="D865"/>
  <c r="A865"/>
  <c r="D864"/>
  <c r="A864"/>
  <c r="D863"/>
  <c r="A863"/>
  <c r="D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D839"/>
  <c r="A839"/>
  <c r="D838"/>
  <c r="A838"/>
  <c r="F835"/>
  <c r="G835" s="1"/>
  <c r="D835"/>
  <c r="B835"/>
  <c r="A835"/>
  <c r="F834"/>
  <c r="G834" s="1"/>
  <c r="D834"/>
  <c r="B834"/>
  <c r="A834"/>
  <c r="F833"/>
  <c r="G833" s="1"/>
  <c r="D833"/>
  <c r="B833"/>
  <c r="A833"/>
  <c r="F832"/>
  <c r="G832" s="1"/>
  <c r="D832"/>
  <c r="B832"/>
  <c r="A832"/>
  <c r="F831"/>
  <c r="G831" s="1"/>
  <c r="D831"/>
  <c r="B831"/>
  <c r="A831"/>
  <c r="F830"/>
  <c r="G830" s="1"/>
  <c r="D830"/>
  <c r="B830"/>
  <c r="A830"/>
  <c r="D829"/>
  <c r="A829"/>
  <c r="D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D817"/>
  <c r="A817"/>
  <c r="D816"/>
  <c r="A816"/>
  <c r="D815"/>
  <c r="A815"/>
  <c r="D814"/>
  <c r="A814"/>
  <c r="D813"/>
  <c r="A813"/>
  <c r="D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D790"/>
  <c r="A790"/>
  <c r="D789"/>
  <c r="A789"/>
  <c r="D788"/>
  <c r="A788"/>
  <c r="F785"/>
  <c r="G785" s="1"/>
  <c r="D785"/>
  <c r="B785"/>
  <c r="A785"/>
  <c r="F784"/>
  <c r="G784" s="1"/>
  <c r="D784"/>
  <c r="B784"/>
  <c r="A784"/>
  <c r="F783"/>
  <c r="G783" s="1"/>
  <c r="D783"/>
  <c r="B783"/>
  <c r="A783"/>
  <c r="F782"/>
  <c r="G782" s="1"/>
  <c r="D782"/>
  <c r="B782"/>
  <c r="A782"/>
  <c r="F781"/>
  <c r="G781" s="1"/>
  <c r="D781"/>
  <c r="B781"/>
  <c r="A781"/>
  <c r="F780"/>
  <c r="G780" s="1"/>
  <c r="D780"/>
  <c r="B780"/>
  <c r="A780"/>
  <c r="D779"/>
  <c r="A779"/>
  <c r="D778"/>
  <c r="A778"/>
  <c r="F775"/>
  <c r="G775" s="1"/>
  <c r="D775"/>
  <c r="B775"/>
  <c r="A775"/>
  <c r="F774"/>
  <c r="G774" s="1"/>
  <c r="D774"/>
  <c r="B774"/>
  <c r="A774"/>
  <c r="F773"/>
  <c r="G773" s="1"/>
  <c r="D773"/>
  <c r="B773"/>
  <c r="A773"/>
  <c r="F772"/>
  <c r="G772" s="1"/>
  <c r="D772"/>
  <c r="B772"/>
  <c r="A772"/>
  <c r="F771"/>
  <c r="G771" s="1"/>
  <c r="D771"/>
  <c r="B771"/>
  <c r="A771"/>
  <c r="D770"/>
  <c r="A770"/>
  <c r="D769"/>
  <c r="A769"/>
  <c r="D768"/>
  <c r="A768"/>
  <c r="D767"/>
  <c r="A767"/>
  <c r="D766"/>
  <c r="A766"/>
  <c r="D765"/>
  <c r="A765"/>
  <c r="D764"/>
  <c r="A764"/>
  <c r="D763"/>
  <c r="A763"/>
  <c r="D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D738"/>
  <c r="A738"/>
  <c r="F735"/>
  <c r="G735" s="1"/>
  <c r="D735"/>
  <c r="B735"/>
  <c r="A735"/>
  <c r="F734"/>
  <c r="G734" s="1"/>
  <c r="D734"/>
  <c r="B734"/>
  <c r="A734"/>
  <c r="F733"/>
  <c r="G733" s="1"/>
  <c r="D733"/>
  <c r="B733"/>
  <c r="A733"/>
  <c r="F732"/>
  <c r="G732" s="1"/>
  <c r="D732"/>
  <c r="B732"/>
  <c r="A732"/>
  <c r="F731"/>
  <c r="G731" s="1"/>
  <c r="D731"/>
  <c r="B731"/>
  <c r="A731"/>
  <c r="F730"/>
  <c r="G730" s="1"/>
  <c r="D730"/>
  <c r="B730"/>
  <c r="A730"/>
  <c r="D729"/>
  <c r="A729"/>
  <c r="D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D718"/>
  <c r="A718"/>
  <c r="D717"/>
  <c r="A717"/>
  <c r="D716"/>
  <c r="A716"/>
  <c r="D715"/>
  <c r="A715"/>
  <c r="D714"/>
  <c r="A714"/>
  <c r="D713"/>
  <c r="A713"/>
  <c r="D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D688"/>
  <c r="A688"/>
  <c r="F685"/>
  <c r="G685" s="1"/>
  <c r="D685"/>
  <c r="B685"/>
  <c r="A685"/>
  <c r="F684"/>
  <c r="G684" s="1"/>
  <c r="D684"/>
  <c r="B684"/>
  <c r="A684"/>
  <c r="F683"/>
  <c r="G683" s="1"/>
  <c r="D683"/>
  <c r="B683"/>
  <c r="A683"/>
  <c r="F682"/>
  <c r="G682" s="1"/>
  <c r="D682"/>
  <c r="B682"/>
  <c r="A682"/>
  <c r="F681"/>
  <c r="G681" s="1"/>
  <c r="D681"/>
  <c r="B681"/>
  <c r="A681"/>
  <c r="F680"/>
  <c r="G680" s="1"/>
  <c r="D680"/>
  <c r="B680"/>
  <c r="A680"/>
  <c r="D679"/>
  <c r="A679"/>
  <c r="D678"/>
  <c r="A678"/>
  <c r="F675"/>
  <c r="G675" s="1"/>
  <c r="D675"/>
  <c r="B675"/>
  <c r="A675"/>
  <c r="F674"/>
  <c r="G674" s="1"/>
  <c r="D674"/>
  <c r="B674"/>
  <c r="A674"/>
  <c r="F673"/>
  <c r="G673" s="1"/>
  <c r="D673"/>
  <c r="B673"/>
  <c r="A673"/>
  <c r="F672"/>
  <c r="G672" s="1"/>
  <c r="D672"/>
  <c r="B672"/>
  <c r="A672"/>
  <c r="F671"/>
  <c r="G671" s="1"/>
  <c r="D671"/>
  <c r="B671"/>
  <c r="A671"/>
  <c r="F670"/>
  <c r="G670" s="1"/>
  <c r="D670"/>
  <c r="B670"/>
  <c r="A670"/>
  <c r="D669"/>
  <c r="A669"/>
  <c r="D668"/>
  <c r="A668"/>
  <c r="D667"/>
  <c r="A667"/>
  <c r="D666"/>
  <c r="A666"/>
  <c r="D665"/>
  <c r="A665"/>
  <c r="D664"/>
  <c r="A664"/>
  <c r="D663"/>
  <c r="A663"/>
  <c r="D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D640"/>
  <c r="A640"/>
  <c r="D639"/>
  <c r="A639"/>
  <c r="D638"/>
  <c r="A638"/>
  <c r="F635"/>
  <c r="G635" s="1"/>
  <c r="D635"/>
  <c r="B635"/>
  <c r="A635"/>
  <c r="F634"/>
  <c r="G634" s="1"/>
  <c r="D634"/>
  <c r="B634"/>
  <c r="A634"/>
  <c r="F633"/>
  <c r="G633" s="1"/>
  <c r="D633"/>
  <c r="B633"/>
  <c r="A633"/>
  <c r="F632"/>
  <c r="G632" s="1"/>
  <c r="D632"/>
  <c r="B632"/>
  <c r="A632"/>
  <c r="F631"/>
  <c r="G631" s="1"/>
  <c r="D631"/>
  <c r="B631"/>
  <c r="A631"/>
  <c r="F630"/>
  <c r="G630" s="1"/>
  <c r="D630"/>
  <c r="B630"/>
  <c r="A630"/>
  <c r="D629"/>
  <c r="A629"/>
  <c r="D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D616"/>
  <c r="A616"/>
  <c r="D615"/>
  <c r="A615"/>
  <c r="D614"/>
  <c r="A614"/>
  <c r="D613"/>
  <c r="A613"/>
  <c r="D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D590"/>
  <c r="A590"/>
  <c r="D589"/>
  <c r="A589"/>
  <c r="D588"/>
  <c r="A588"/>
  <c r="F585"/>
  <c r="G585" s="1"/>
  <c r="D585"/>
  <c r="B585"/>
  <c r="A585"/>
  <c r="F584"/>
  <c r="G584" s="1"/>
  <c r="D584"/>
  <c r="B584"/>
  <c r="A584"/>
  <c r="F583"/>
  <c r="G583" s="1"/>
  <c r="D583"/>
  <c r="B583"/>
  <c r="A583"/>
  <c r="F582"/>
  <c r="G582" s="1"/>
  <c r="D582"/>
  <c r="B582"/>
  <c r="A582"/>
  <c r="F581"/>
  <c r="G581" s="1"/>
  <c r="D581"/>
  <c r="B581"/>
  <c r="A581"/>
  <c r="F580"/>
  <c r="G580" s="1"/>
  <c r="D580"/>
  <c r="B580"/>
  <c r="A580"/>
  <c r="D579"/>
  <c r="A579"/>
  <c r="D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D564"/>
  <c r="A564"/>
  <c r="D563"/>
  <c r="A563"/>
  <c r="D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D538"/>
  <c r="A538"/>
  <c r="F535"/>
  <c r="G535" s="1"/>
  <c r="D535"/>
  <c r="B535"/>
  <c r="A535"/>
  <c r="F534"/>
  <c r="G534" s="1"/>
  <c r="D534"/>
  <c r="B534"/>
  <c r="A534"/>
  <c r="F533"/>
  <c r="G533" s="1"/>
  <c r="D533"/>
  <c r="B533"/>
  <c r="A533"/>
  <c r="F532"/>
  <c r="G532" s="1"/>
  <c r="D532"/>
  <c r="B532"/>
  <c r="A532"/>
  <c r="F531"/>
  <c r="G531" s="1"/>
  <c r="D531"/>
  <c r="B531"/>
  <c r="A531"/>
  <c r="F530"/>
  <c r="G530" s="1"/>
  <c r="D530"/>
  <c r="B530"/>
  <c r="A530"/>
  <c r="D529"/>
  <c r="A529"/>
  <c r="D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D513"/>
  <c r="A513"/>
  <c r="D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D488"/>
  <c r="A488"/>
  <c r="F485"/>
  <c r="G485" s="1"/>
  <c r="D485"/>
  <c r="B485"/>
  <c r="A485"/>
  <c r="F484"/>
  <c r="G484" s="1"/>
  <c r="D484"/>
  <c r="B484"/>
  <c r="A484"/>
  <c r="F483"/>
  <c r="G483" s="1"/>
  <c r="D483"/>
  <c r="B483"/>
  <c r="A483"/>
  <c r="F482"/>
  <c r="G482" s="1"/>
  <c r="D482"/>
  <c r="B482"/>
  <c r="A482"/>
  <c r="F481"/>
  <c r="G481" s="1"/>
  <c r="D481"/>
  <c r="B481"/>
  <c r="A481"/>
  <c r="F480"/>
  <c r="G480" s="1"/>
  <c r="D480"/>
  <c r="B480"/>
  <c r="A480"/>
  <c r="D479"/>
  <c r="A479"/>
  <c r="D478"/>
  <c r="A478"/>
  <c r="F475"/>
  <c r="G475" s="1"/>
  <c r="D475"/>
  <c r="B475"/>
  <c r="A475"/>
  <c r="F474"/>
  <c r="G474" s="1"/>
  <c r="D474"/>
  <c r="B474"/>
  <c r="A474"/>
  <c r="D473"/>
  <c r="A473"/>
  <c r="D472"/>
  <c r="A472"/>
  <c r="D471"/>
  <c r="A471"/>
  <c r="D470"/>
  <c r="A470"/>
  <c r="D469"/>
  <c r="A469"/>
  <c r="D468"/>
  <c r="A468"/>
  <c r="D467"/>
  <c r="A467"/>
  <c r="D466"/>
  <c r="A466"/>
  <c r="D465"/>
  <c r="A465"/>
  <c r="D464"/>
  <c r="A464"/>
  <c r="D463"/>
  <c r="A463"/>
  <c r="D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D438"/>
  <c r="A438"/>
  <c r="F435"/>
  <c r="G435" s="1"/>
  <c r="D435"/>
  <c r="B435"/>
  <c r="A435"/>
  <c r="F434"/>
  <c r="G434" s="1"/>
  <c r="D434"/>
  <c r="B434"/>
  <c r="A434"/>
  <c r="F433"/>
  <c r="G433" s="1"/>
  <c r="D433"/>
  <c r="B433"/>
  <c r="A433"/>
  <c r="F432"/>
  <c r="G432" s="1"/>
  <c r="D432"/>
  <c r="B432"/>
  <c r="A432"/>
  <c r="F431"/>
  <c r="G431" s="1"/>
  <c r="D431"/>
  <c r="B431"/>
  <c r="A431"/>
  <c r="F430"/>
  <c r="G430" s="1"/>
  <c r="D430"/>
  <c r="B430"/>
  <c r="A430"/>
  <c r="D429"/>
  <c r="A429"/>
  <c r="D428"/>
  <c r="A428"/>
  <c r="F425"/>
  <c r="G425" s="1"/>
  <c r="D425"/>
  <c r="B425"/>
  <c r="A425"/>
  <c r="F424"/>
  <c r="G424" s="1"/>
  <c r="D424"/>
  <c r="B424"/>
  <c r="A424"/>
  <c r="F423"/>
  <c r="G423" s="1"/>
  <c r="D423"/>
  <c r="B423"/>
  <c r="A423"/>
  <c r="F422"/>
  <c r="G422" s="1"/>
  <c r="D422"/>
  <c r="B422"/>
  <c r="A422"/>
  <c r="D421"/>
  <c r="A421"/>
  <c r="D420"/>
  <c r="A420"/>
  <c r="D419"/>
  <c r="A419"/>
  <c r="D418"/>
  <c r="A418"/>
  <c r="D417"/>
  <c r="A417"/>
  <c r="D416"/>
  <c r="A416"/>
  <c r="D415"/>
  <c r="A415"/>
  <c r="D414"/>
  <c r="A414"/>
  <c r="D413"/>
  <c r="A413"/>
  <c r="D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D390"/>
  <c r="A390"/>
  <c r="D389"/>
  <c r="A389"/>
  <c r="D388"/>
  <c r="A388"/>
  <c r="F385"/>
  <c r="G385" s="1"/>
  <c r="D385"/>
  <c r="B385"/>
  <c r="A385"/>
  <c r="F384"/>
  <c r="G384" s="1"/>
  <c r="D384"/>
  <c r="B384"/>
  <c r="A384"/>
  <c r="F383"/>
  <c r="G383" s="1"/>
  <c r="D383"/>
  <c r="B383"/>
  <c r="A383"/>
  <c r="F382"/>
  <c r="G382" s="1"/>
  <c r="D382"/>
  <c r="B382"/>
  <c r="A382"/>
  <c r="F381"/>
  <c r="G381" s="1"/>
  <c r="D381"/>
  <c r="B381"/>
  <c r="A381"/>
  <c r="F380"/>
  <c r="G380" s="1"/>
  <c r="D380"/>
  <c r="B380"/>
  <c r="A380"/>
  <c r="D379"/>
  <c r="A379"/>
  <c r="D378"/>
  <c r="A378"/>
  <c r="F375"/>
  <c r="G375" s="1"/>
  <c r="D375"/>
  <c r="B375"/>
  <c r="A375"/>
  <c r="F374"/>
  <c r="G374" s="1"/>
  <c r="D374"/>
  <c r="B374"/>
  <c r="A374"/>
  <c r="F373"/>
  <c r="G373" s="1"/>
  <c r="D373"/>
  <c r="B373"/>
  <c r="A373"/>
  <c r="F372"/>
  <c r="G372" s="1"/>
  <c r="D372"/>
  <c r="B372"/>
  <c r="A372"/>
  <c r="F371"/>
  <c r="G371" s="1"/>
  <c r="D371"/>
  <c r="B371"/>
  <c r="A371"/>
  <c r="D370"/>
  <c r="A370"/>
  <c r="D369"/>
  <c r="A369"/>
  <c r="D368"/>
  <c r="A368"/>
  <c r="D367"/>
  <c r="A367"/>
  <c r="D366"/>
  <c r="A366"/>
  <c r="D365"/>
  <c r="A365"/>
  <c r="D364"/>
  <c r="A364"/>
  <c r="D363"/>
  <c r="A363"/>
  <c r="D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D339"/>
  <c r="A339"/>
  <c r="D338"/>
  <c r="A338"/>
  <c r="F335"/>
  <c r="G335" s="1"/>
  <c r="D335"/>
  <c r="B335"/>
  <c r="A335"/>
  <c r="F334"/>
  <c r="G334" s="1"/>
  <c r="D334"/>
  <c r="B334"/>
  <c r="A334"/>
  <c r="F333"/>
  <c r="G333" s="1"/>
  <c r="D333"/>
  <c r="B333"/>
  <c r="A333"/>
  <c r="F332"/>
  <c r="G332" s="1"/>
  <c r="D332"/>
  <c r="B332"/>
  <c r="A332"/>
  <c r="F331"/>
  <c r="G331" s="1"/>
  <c r="D331"/>
  <c r="B331"/>
  <c r="A331"/>
  <c r="F330"/>
  <c r="G330" s="1"/>
  <c r="D330"/>
  <c r="B330"/>
  <c r="A330"/>
  <c r="D329"/>
  <c r="A329"/>
  <c r="D328"/>
  <c r="A328"/>
  <c r="F325"/>
  <c r="G325" s="1"/>
  <c r="D325"/>
  <c r="B325"/>
  <c r="A325"/>
  <c r="F324"/>
  <c r="G324" s="1"/>
  <c r="D324"/>
  <c r="B324"/>
  <c r="A324"/>
  <c r="F323"/>
  <c r="G323" s="1"/>
  <c r="D323"/>
  <c r="B323"/>
  <c r="A323"/>
  <c r="F322"/>
  <c r="G322" s="1"/>
  <c r="D322"/>
  <c r="B322"/>
  <c r="A322"/>
  <c r="F321"/>
  <c r="G321" s="1"/>
  <c r="D321"/>
  <c r="A321"/>
  <c r="D320"/>
  <c r="A320"/>
  <c r="D319"/>
  <c r="A319"/>
  <c r="D318"/>
  <c r="A318"/>
  <c r="D317"/>
  <c r="A317"/>
  <c r="D316"/>
  <c r="A316"/>
  <c r="D315"/>
  <c r="A315"/>
  <c r="D314"/>
  <c r="A314"/>
  <c r="D313"/>
  <c r="A313"/>
  <c r="D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D288"/>
  <c r="A288"/>
  <c r="F285"/>
  <c r="G285" s="1"/>
  <c r="D285"/>
  <c r="B285"/>
  <c r="A285"/>
  <c r="F284"/>
  <c r="G284" s="1"/>
  <c r="D284"/>
  <c r="B284"/>
  <c r="A284"/>
  <c r="F283"/>
  <c r="G283" s="1"/>
  <c r="D283"/>
  <c r="B283"/>
  <c r="A283"/>
  <c r="F282"/>
  <c r="G282" s="1"/>
  <c r="D282"/>
  <c r="B282"/>
  <c r="A282"/>
  <c r="F281"/>
  <c r="G281" s="1"/>
  <c r="D281"/>
  <c r="B281"/>
  <c r="A281"/>
  <c r="F280"/>
  <c r="G280" s="1"/>
  <c r="D280"/>
  <c r="B280"/>
  <c r="A280"/>
  <c r="D279"/>
  <c r="A279"/>
  <c r="D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A267"/>
  <c r="F266"/>
  <c r="G266" s="1"/>
  <c r="D266"/>
  <c r="A266"/>
  <c r="F265"/>
  <c r="G265" s="1"/>
  <c r="D265"/>
  <c r="A265"/>
  <c r="D264"/>
  <c r="A264"/>
  <c r="D263"/>
  <c r="A263"/>
  <c r="D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D239"/>
  <c r="A239"/>
  <c r="D238"/>
  <c r="A238"/>
  <c r="F235"/>
  <c r="G235" s="1"/>
  <c r="D235"/>
  <c r="B235"/>
  <c r="A235"/>
  <c r="F234"/>
  <c r="G234" s="1"/>
  <c r="D234"/>
  <c r="B234"/>
  <c r="A234"/>
  <c r="F233"/>
  <c r="G233" s="1"/>
  <c r="D233"/>
  <c r="B233"/>
  <c r="A233"/>
  <c r="F232"/>
  <c r="G232" s="1"/>
  <c r="D232"/>
  <c r="B232"/>
  <c r="A232"/>
  <c r="F231"/>
  <c r="G231" s="1"/>
  <c r="D231"/>
  <c r="B231"/>
  <c r="A231"/>
  <c r="F230"/>
  <c r="G230" s="1"/>
  <c r="D230"/>
  <c r="B230"/>
  <c r="A230"/>
  <c r="D229"/>
  <c r="A229"/>
  <c r="D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D215"/>
  <c r="A215"/>
  <c r="D214"/>
  <c r="A214"/>
  <c r="D213"/>
  <c r="A213"/>
  <c r="D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D190"/>
  <c r="A190"/>
  <c r="D189"/>
  <c r="A189"/>
  <c r="D188"/>
  <c r="A188"/>
  <c r="F185"/>
  <c r="G185" s="1"/>
  <c r="D185"/>
  <c r="B185"/>
  <c r="A185"/>
  <c r="F184"/>
  <c r="G184" s="1"/>
  <c r="D184"/>
  <c r="B184"/>
  <c r="A184"/>
  <c r="F183"/>
  <c r="G183" s="1"/>
  <c r="D183"/>
  <c r="B183"/>
  <c r="A183"/>
  <c r="F182"/>
  <c r="G182" s="1"/>
  <c r="D182"/>
  <c r="B182"/>
  <c r="A182"/>
  <c r="F181"/>
  <c r="G181" s="1"/>
  <c r="D181"/>
  <c r="B181"/>
  <c r="A181"/>
  <c r="D180"/>
  <c r="A180"/>
  <c r="D179"/>
  <c r="A179"/>
  <c r="D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A164"/>
  <c r="F163"/>
  <c r="G163" s="1"/>
  <c r="D163"/>
  <c r="A163"/>
  <c r="D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D140"/>
  <c r="A140"/>
  <c r="D139"/>
  <c r="A139"/>
  <c r="D138"/>
  <c r="A138"/>
  <c r="F135"/>
  <c r="G135" s="1"/>
  <c r="D135"/>
  <c r="B135"/>
  <c r="A135"/>
  <c r="F134"/>
  <c r="G134" s="1"/>
  <c r="D134"/>
  <c r="B134"/>
  <c r="A134"/>
  <c r="F133"/>
  <c r="G133" s="1"/>
  <c r="D133"/>
  <c r="B133"/>
  <c r="A133"/>
  <c r="F132"/>
  <c r="G132" s="1"/>
  <c r="D132"/>
  <c r="B132"/>
  <c r="A132"/>
  <c r="F131"/>
  <c r="G131" s="1"/>
  <c r="D131"/>
  <c r="B131"/>
  <c r="A131"/>
  <c r="D130"/>
  <c r="A130"/>
  <c r="D129"/>
  <c r="A129"/>
  <c r="D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D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D90"/>
  <c r="A90"/>
  <c r="D89"/>
  <c r="A89"/>
  <c r="D88"/>
  <c r="A88"/>
  <c r="F85"/>
  <c r="G85" s="1"/>
  <c r="D85"/>
  <c r="B85"/>
  <c r="A85"/>
  <c r="F84"/>
  <c r="G84" s="1"/>
  <c r="D84"/>
  <c r="B84"/>
  <c r="A84"/>
  <c r="F83"/>
  <c r="G83" s="1"/>
  <c r="D83"/>
  <c r="B83"/>
  <c r="A83"/>
  <c r="F82"/>
  <c r="G82" s="1"/>
  <c r="D82"/>
  <c r="B82"/>
  <c r="A82"/>
  <c r="F81"/>
  <c r="G81" s="1"/>
  <c r="D81"/>
  <c r="B81"/>
  <c r="A81"/>
  <c r="F80"/>
  <c r="G80" s="1"/>
  <c r="D80"/>
  <c r="B80"/>
  <c r="A80"/>
  <c r="F79"/>
  <c r="G79" s="1"/>
  <c r="D79"/>
  <c r="B79"/>
  <c r="A79"/>
  <c r="D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G4"/>
  <c r="F43"/>
  <c r="G43" s="1"/>
  <c r="F44"/>
  <c r="G44" s="1"/>
  <c r="F45"/>
  <c r="G45" s="1"/>
  <c r="F46"/>
  <c r="G46" s="1"/>
  <c r="D39"/>
  <c r="D40"/>
  <c r="D41"/>
  <c r="D42"/>
  <c r="D43"/>
  <c r="D44"/>
  <c r="D45"/>
  <c r="D46"/>
  <c r="A39"/>
  <c r="A40"/>
  <c r="A41"/>
  <c r="A42"/>
  <c r="A43"/>
  <c r="B43"/>
  <c r="A44"/>
  <c r="B44"/>
  <c r="A45"/>
  <c r="B45"/>
  <c r="A46"/>
  <c r="B46"/>
  <c r="D38"/>
  <c r="A38"/>
  <c r="F34"/>
  <c r="G34" s="1"/>
  <c r="F35"/>
  <c r="G35" s="1"/>
  <c r="D29"/>
  <c r="D30"/>
  <c r="D31"/>
  <c r="D32"/>
  <c r="D33"/>
  <c r="D34"/>
  <c r="D35"/>
  <c r="B34"/>
  <c r="B35"/>
  <c r="A29"/>
  <c r="A30"/>
  <c r="A31"/>
  <c r="A32"/>
  <c r="A33"/>
  <c r="A34"/>
  <c r="A35"/>
  <c r="D28"/>
  <c r="A28"/>
  <c r="F17"/>
  <c r="G17" s="1"/>
  <c r="F18"/>
  <c r="G18" s="1"/>
  <c r="F19"/>
  <c r="G19" s="1"/>
  <c r="F20"/>
  <c r="G20" s="1"/>
  <c r="F21"/>
  <c r="G21" s="1"/>
  <c r="F22"/>
  <c r="G22" s="1"/>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D12"/>
  <c r="A12"/>
  <c r="G3725" l="1"/>
  <c r="G3275"/>
  <c r="G2325"/>
  <c r="G2196"/>
  <c r="G2275"/>
  <c r="G2235"/>
  <c r="G2175"/>
  <c r="G2246"/>
  <c r="G2425"/>
  <c r="G1747"/>
  <c r="G1797"/>
  <c r="G76"/>
  <c r="B5" l="1"/>
  <c r="B4"/>
  <c r="B3"/>
  <c r="B2"/>
  <c r="F3016" l="1"/>
  <c r="G3016" s="1"/>
  <c r="F3014"/>
  <c r="G3014" s="1"/>
  <c r="F2766"/>
  <c r="G2766" s="1"/>
  <c r="F2765"/>
  <c r="G2765" s="1"/>
  <c r="F3015"/>
  <c r="G3015" s="1"/>
  <c r="F2661"/>
  <c r="G2661" s="1"/>
  <c r="F2811"/>
  <c r="G2811" s="1"/>
  <c r="F3961"/>
  <c r="G3961" s="1"/>
  <c r="F112"/>
  <c r="G112" s="1"/>
  <c r="F2514"/>
  <c r="G2514" s="1"/>
  <c r="F2513"/>
  <c r="G2513" s="1"/>
  <c r="F2512"/>
  <c r="G2512" s="1"/>
  <c r="F2761"/>
  <c r="G2761" s="1"/>
  <c r="F264"/>
  <c r="G264" s="1"/>
  <c r="F263"/>
  <c r="G263" s="1"/>
  <c r="F669"/>
  <c r="G669" s="1"/>
  <c r="F668"/>
  <c r="G668" s="1"/>
  <c r="F667"/>
  <c r="G667" s="1"/>
  <c r="F666"/>
  <c r="G666" s="1"/>
  <c r="F665"/>
  <c r="G665" s="1"/>
  <c r="F664"/>
  <c r="G664" s="1"/>
  <c r="F663"/>
  <c r="G663" s="1"/>
  <c r="F662"/>
  <c r="G662" s="1"/>
  <c r="F1825"/>
  <c r="G1825" s="1"/>
  <c r="F1824"/>
  <c r="G1824" s="1"/>
  <c r="F1823"/>
  <c r="G1823" s="1"/>
  <c r="F1822"/>
  <c r="G1822" s="1"/>
  <c r="F1821"/>
  <c r="G1821" s="1"/>
  <c r="F1820"/>
  <c r="G1820" s="1"/>
  <c r="F1819"/>
  <c r="G1819" s="1"/>
  <c r="F1818"/>
  <c r="G1818" s="1"/>
  <c r="F1817"/>
  <c r="G1817" s="1"/>
  <c r="F1816"/>
  <c r="G1816" s="1"/>
  <c r="F1815"/>
  <c r="G1815" s="1"/>
  <c r="F1814"/>
  <c r="G1814" s="1"/>
  <c r="F1813"/>
  <c r="G1813" s="1"/>
  <c r="F1812"/>
  <c r="G1812" s="1"/>
  <c r="F1762"/>
  <c r="G1762" s="1"/>
  <c r="F1712"/>
  <c r="G1712" s="1"/>
  <c r="F1615"/>
  <c r="G1615" s="1"/>
  <c r="F1564"/>
  <c r="G1564" s="1"/>
  <c r="F1562"/>
  <c r="G1562" s="1"/>
  <c r="F1515"/>
  <c r="G1515" s="1"/>
  <c r="F2616"/>
  <c r="G2616" s="1"/>
  <c r="F1464"/>
  <c r="G1464" s="1"/>
  <c r="F2763"/>
  <c r="G2763" s="1"/>
  <c r="F1216"/>
  <c r="G1216" s="1"/>
  <c r="F1214"/>
  <c r="G1214" s="1"/>
  <c r="F1265"/>
  <c r="G1265" s="1"/>
  <c r="F1071"/>
  <c r="G1071" s="1"/>
  <c r="F1067"/>
  <c r="G1067" s="1"/>
  <c r="F1066"/>
  <c r="G1066" s="1"/>
  <c r="F1065"/>
  <c r="G1065" s="1"/>
  <c r="F1064"/>
  <c r="G1064" s="1"/>
  <c r="F1063"/>
  <c r="G1063" s="1"/>
  <c r="F1062"/>
  <c r="G1062" s="1"/>
  <c r="F1014"/>
  <c r="G1014" s="1"/>
  <c r="F864"/>
  <c r="G864" s="1"/>
  <c r="F768"/>
  <c r="G768" s="1"/>
  <c r="F767"/>
  <c r="G767" s="1"/>
  <c r="F766"/>
  <c r="G766" s="1"/>
  <c r="F765"/>
  <c r="G765" s="1"/>
  <c r="F713"/>
  <c r="G713" s="1"/>
  <c r="F712"/>
  <c r="G712" s="1"/>
  <c r="F513"/>
  <c r="G513" s="1"/>
  <c r="F512"/>
  <c r="G512" s="1"/>
  <c r="F2915"/>
  <c r="G2915" s="1"/>
  <c r="F770"/>
  <c r="G770" s="1"/>
  <c r="F1516"/>
  <c r="G1516" s="1"/>
  <c r="F1291"/>
  <c r="G1291" s="1"/>
  <c r="F1191"/>
  <c r="G1191" s="1"/>
  <c r="F13"/>
  <c r="G13" s="1"/>
  <c r="F3073"/>
  <c r="G3073" s="1"/>
  <c r="F3116"/>
  <c r="G3116" s="1"/>
  <c r="F3067"/>
  <c r="G3067" s="1"/>
  <c r="F3070"/>
  <c r="G3070" s="1"/>
  <c r="F3121"/>
  <c r="G3121" s="1"/>
  <c r="F3115"/>
  <c r="G3115" s="1"/>
  <c r="F3114"/>
  <c r="G3114" s="1"/>
  <c r="F3113"/>
  <c r="G3113" s="1"/>
  <c r="F3072"/>
  <c r="G3072" s="1"/>
  <c r="F3071"/>
  <c r="G3071" s="1"/>
  <c r="F3112"/>
  <c r="G3112" s="1"/>
  <c r="F3068"/>
  <c r="G3068" s="1"/>
  <c r="F3066"/>
  <c r="G3066" s="1"/>
  <c r="F3065"/>
  <c r="G3065" s="1"/>
  <c r="F3064"/>
  <c r="G3064" s="1"/>
  <c r="F3063"/>
  <c r="G3063" s="1"/>
  <c r="F3062"/>
  <c r="G3062" s="1"/>
  <c r="F3061"/>
  <c r="G3061" s="1"/>
  <c r="F3414"/>
  <c r="G3414" s="1"/>
  <c r="F3413"/>
  <c r="G3413" s="1"/>
  <c r="F3412"/>
  <c r="G3412" s="1"/>
  <c r="F3411"/>
  <c r="G3411" s="1"/>
  <c r="F3214"/>
  <c r="G3214" s="1"/>
  <c r="F3213"/>
  <c r="G3213" s="1"/>
  <c r="F3212"/>
  <c r="G3212" s="1"/>
  <c r="F3211"/>
  <c r="G3211" s="1"/>
  <c r="F3162"/>
  <c r="G3162" s="1"/>
  <c r="F3161"/>
  <c r="G3161" s="1"/>
  <c r="F3512"/>
  <c r="G3512" s="1"/>
  <c r="F3866"/>
  <c r="G3866" s="1"/>
  <c r="F3665"/>
  <c r="G3665" s="1"/>
  <c r="F3565"/>
  <c r="G3565" s="1"/>
  <c r="F3615"/>
  <c r="G3615" s="1"/>
  <c r="F3865"/>
  <c r="G3865" s="1"/>
  <c r="F3864"/>
  <c r="G3864" s="1"/>
  <c r="F3863"/>
  <c r="G3863" s="1"/>
  <c r="F3862"/>
  <c r="G3862" s="1"/>
  <c r="F3861"/>
  <c r="G3861" s="1"/>
  <c r="F3662"/>
  <c r="G3662" s="1"/>
  <c r="F3661"/>
  <c r="G3661" s="1"/>
  <c r="F3614"/>
  <c r="G3614" s="1"/>
  <c r="F3613"/>
  <c r="G3613" s="1"/>
  <c r="F3562"/>
  <c r="G3562" s="1"/>
  <c r="F3612"/>
  <c r="G3612" s="1"/>
  <c r="F3561"/>
  <c r="G3561" s="1"/>
  <c r="F3611"/>
  <c r="G3611" s="1"/>
  <c r="F3511"/>
  <c r="G3511" s="1"/>
  <c r="F3462"/>
  <c r="G3462" s="1"/>
  <c r="F3461"/>
  <c r="G3461" s="1"/>
  <c r="F2063"/>
  <c r="G2063" s="1"/>
  <c r="F2062"/>
  <c r="G2062" s="1"/>
  <c r="F2013"/>
  <c r="G2013" s="1"/>
  <c r="F2012"/>
  <c r="G2012" s="1"/>
  <c r="F2064"/>
  <c r="G2064" s="1"/>
  <c r="F1962"/>
  <c r="G1962" s="1"/>
  <c r="F1915"/>
  <c r="G1915" s="1"/>
  <c r="F1865"/>
  <c r="G1865" s="1"/>
  <c r="F1914"/>
  <c r="G1914" s="1"/>
  <c r="F1864"/>
  <c r="G1864" s="1"/>
  <c r="F1913"/>
  <c r="G1913" s="1"/>
  <c r="F1863"/>
  <c r="G1863" s="1"/>
  <c r="F1912"/>
  <c r="G1912" s="1"/>
  <c r="F1862"/>
  <c r="G1862" s="1"/>
  <c r="F2138"/>
  <c r="G2138" s="1"/>
  <c r="F2137"/>
  <c r="G2137" s="1"/>
  <c r="F2136"/>
  <c r="G2136" s="1"/>
  <c r="F2135"/>
  <c r="G2135" s="1"/>
  <c r="F2134"/>
  <c r="G2134" s="1"/>
  <c r="F2133"/>
  <c r="G2133" s="1"/>
  <c r="F2132"/>
  <c r="G2132" s="1"/>
  <c r="F2131"/>
  <c r="G2131" s="1"/>
  <c r="F2130"/>
  <c r="G2130" s="1"/>
  <c r="F2128"/>
  <c r="G2128" s="1"/>
  <c r="F2127"/>
  <c r="G2127" s="1"/>
  <c r="F2126"/>
  <c r="G2126" s="1"/>
  <c r="F2125"/>
  <c r="G2125" s="1"/>
  <c r="F2124"/>
  <c r="G2124" s="1"/>
  <c r="F2123"/>
  <c r="G2123" s="1"/>
  <c r="F2122"/>
  <c r="G2122" s="1"/>
  <c r="F2121"/>
  <c r="G2121" s="1"/>
  <c r="F2120"/>
  <c r="G2120" s="1"/>
  <c r="F2119"/>
  <c r="G2119" s="1"/>
  <c r="F2118"/>
  <c r="G2118" s="1"/>
  <c r="F2117"/>
  <c r="G2117" s="1"/>
  <c r="F2116"/>
  <c r="G2116" s="1"/>
  <c r="F2115"/>
  <c r="G2115" s="1"/>
  <c r="F2114"/>
  <c r="G2114" s="1"/>
  <c r="F2113"/>
  <c r="G2113" s="1"/>
  <c r="F2112"/>
  <c r="G2112" s="1"/>
  <c r="F40"/>
  <c r="G40" s="1"/>
  <c r="F38"/>
  <c r="G38" s="1"/>
  <c r="F3088"/>
  <c r="G3088" s="1"/>
  <c r="F2038"/>
  <c r="G2038" s="1"/>
  <c r="G2047" s="1"/>
  <c r="F1988"/>
  <c r="G1988" s="1"/>
  <c r="G1997" s="1"/>
  <c r="F1938"/>
  <c r="G1938" s="1"/>
  <c r="G1947" s="1"/>
  <c r="F1888"/>
  <c r="G1888" s="1"/>
  <c r="G1897" s="1"/>
  <c r="F2088"/>
  <c r="G2088" s="1"/>
  <c r="G2097" s="1"/>
  <c r="F2389"/>
  <c r="G2389" s="1"/>
  <c r="F89"/>
  <c r="G89" s="1"/>
  <c r="F33"/>
  <c r="G33" s="1"/>
  <c r="F32"/>
  <c r="G32" s="1"/>
  <c r="F2028"/>
  <c r="G2028" s="1"/>
  <c r="G2036" s="1"/>
  <c r="G3525" l="1"/>
  <c r="F3637"/>
  <c r="G3637" s="1"/>
  <c r="G3646" s="1"/>
  <c r="F3537"/>
  <c r="G3537" s="1"/>
  <c r="G3546" s="1"/>
  <c r="F1466"/>
  <c r="G1466" s="1"/>
  <c r="F2965"/>
  <c r="G2965" s="1"/>
  <c r="F2916"/>
  <c r="G2916" s="1"/>
  <c r="F2963"/>
  <c r="G2963" s="1"/>
  <c r="F2913"/>
  <c r="G2913" s="1"/>
  <c r="F2968"/>
  <c r="G2968" s="1"/>
  <c r="F2914"/>
  <c r="G2914" s="1"/>
  <c r="G3975"/>
  <c r="G3998" s="1"/>
  <c r="G3625"/>
  <c r="F2967"/>
  <c r="G2967" s="1"/>
  <c r="F2918"/>
  <c r="G2918" s="1"/>
  <c r="F2962"/>
  <c r="G2962" s="1"/>
  <c r="F2912"/>
  <c r="G2912" s="1"/>
  <c r="F2966"/>
  <c r="G2966" s="1"/>
  <c r="F2917"/>
  <c r="G2917" s="1"/>
  <c r="F2961"/>
  <c r="G2961" s="1"/>
  <c r="F2911"/>
  <c r="G2911" s="1"/>
  <c r="F162"/>
  <c r="G162" s="1"/>
  <c r="F2361"/>
  <c r="G2361" s="1"/>
  <c r="F2511"/>
  <c r="G2511" s="1"/>
  <c r="F3013"/>
  <c r="G3013" s="1"/>
  <c r="F2711"/>
  <c r="G2711" s="1"/>
  <c r="F2662"/>
  <c r="G2662" s="1"/>
  <c r="G3878"/>
  <c r="F3829"/>
  <c r="G3829" s="1"/>
  <c r="G3779"/>
  <c r="F3679"/>
  <c r="G3679" s="1"/>
  <c r="F3478"/>
  <c r="G3478" s="1"/>
  <c r="F3379"/>
  <c r="G3379" s="1"/>
  <c r="F3329"/>
  <c r="G3329" s="1"/>
  <c r="F3228"/>
  <c r="G3228" s="1"/>
  <c r="F3179"/>
  <c r="G3179" s="1"/>
  <c r="F1979"/>
  <c r="G1979" s="1"/>
  <c r="G3579"/>
  <c r="G3428"/>
  <c r="G3729"/>
  <c r="G3279"/>
  <c r="F2527"/>
  <c r="G2527" s="1"/>
  <c r="F2878"/>
  <c r="G2878" s="1"/>
  <c r="F978"/>
  <c r="G978" s="1"/>
  <c r="F2778"/>
  <c r="G2778" s="1"/>
  <c r="F2677"/>
  <c r="G2677" s="1"/>
  <c r="F2627"/>
  <c r="G2627" s="1"/>
  <c r="F2577"/>
  <c r="G2577" s="1"/>
  <c r="F1528"/>
  <c r="G1528" s="1"/>
  <c r="F1278"/>
  <c r="G1278" s="1"/>
  <c r="F1228"/>
  <c r="G1228" s="1"/>
  <c r="F1028"/>
  <c r="G1028" s="1"/>
  <c r="F878"/>
  <c r="G878" s="1"/>
  <c r="F578"/>
  <c r="G578" s="1"/>
  <c r="F3027"/>
  <c r="G3027" s="1"/>
  <c r="F2827"/>
  <c r="G2827" s="1"/>
  <c r="F2727"/>
  <c r="G2727" s="1"/>
  <c r="F2378"/>
  <c r="G2378" s="1"/>
  <c r="F2078"/>
  <c r="G2078" s="1"/>
  <c r="F1728"/>
  <c r="G1728" s="1"/>
  <c r="F1428"/>
  <c r="G1428" s="1"/>
  <c r="F828"/>
  <c r="G828" s="1"/>
  <c r="F528"/>
  <c r="G528" s="1"/>
  <c r="F478"/>
  <c r="G478" s="1"/>
  <c r="F378"/>
  <c r="G378" s="1"/>
  <c r="F328"/>
  <c r="G328" s="1"/>
  <c r="F278"/>
  <c r="G278" s="1"/>
  <c r="F29"/>
  <c r="G29" s="1"/>
  <c r="F2278"/>
  <c r="G2278" s="1"/>
  <c r="F1832"/>
  <c r="G1832" s="1"/>
  <c r="F1778"/>
  <c r="G1778" s="1"/>
  <c r="F1678"/>
  <c r="G1678" s="1"/>
  <c r="F1628"/>
  <c r="G1628" s="1"/>
  <c r="F1178"/>
  <c r="G1178" s="1"/>
  <c r="F1128"/>
  <c r="G1128" s="1"/>
  <c r="F728"/>
  <c r="G728" s="1"/>
  <c r="F228"/>
  <c r="G228" s="1"/>
  <c r="F179"/>
  <c r="G179" s="1"/>
  <c r="F129"/>
  <c r="G129" s="1"/>
  <c r="F3127"/>
  <c r="G3127" s="1"/>
  <c r="F1578"/>
  <c r="G1578" s="1"/>
  <c r="F1478"/>
  <c r="G1478" s="1"/>
  <c r="F1378"/>
  <c r="G1378" s="1"/>
  <c r="F1328"/>
  <c r="G1328" s="1"/>
  <c r="F1078"/>
  <c r="G1078" s="1"/>
  <c r="F928"/>
  <c r="G928" s="1"/>
  <c r="F778"/>
  <c r="G778" s="1"/>
  <c r="F678"/>
  <c r="G678" s="1"/>
  <c r="F628"/>
  <c r="G628" s="1"/>
  <c r="F428"/>
  <c r="G428" s="1"/>
  <c r="F3577"/>
  <c r="G3577" s="1"/>
  <c r="F1878"/>
  <c r="G1878" s="1"/>
  <c r="G1886" s="1"/>
  <c r="F3727"/>
  <c r="G3727" s="1"/>
  <c r="F3277"/>
  <c r="G3277" s="1"/>
  <c r="F3827"/>
  <c r="G3827" s="1"/>
  <c r="F3777"/>
  <c r="G3777" s="1"/>
  <c r="F3677"/>
  <c r="G3677" s="1"/>
  <c r="F3377"/>
  <c r="G3377" s="1"/>
  <c r="F3327"/>
  <c r="G3327" s="1"/>
  <c r="F3177"/>
  <c r="G3177" s="1"/>
  <c r="F1928"/>
  <c r="G1928" s="1"/>
  <c r="G1936" s="1"/>
  <c r="F3737"/>
  <c r="G3737" s="1"/>
  <c r="F3287"/>
  <c r="G3287" s="1"/>
  <c r="F2387"/>
  <c r="G2387" s="1"/>
  <c r="G2026"/>
  <c r="G2049" s="1"/>
  <c r="F2877"/>
  <c r="G2877" s="1"/>
  <c r="F28"/>
  <c r="G28" s="1"/>
  <c r="F2777"/>
  <c r="G2777" s="1"/>
  <c r="F128"/>
  <c r="G128" s="1"/>
  <c r="F2377"/>
  <c r="G2377" s="1"/>
  <c r="F178"/>
  <c r="G178" s="1"/>
  <c r="F2277"/>
  <c r="G2277" s="1"/>
  <c r="F3078"/>
  <c r="G3078" s="1"/>
  <c r="F2142"/>
  <c r="G2142" s="1"/>
  <c r="F988"/>
  <c r="G988" s="1"/>
  <c r="F2639"/>
  <c r="G2639" s="1"/>
  <c r="F1840"/>
  <c r="G1840" s="1"/>
  <c r="G1847" s="1"/>
  <c r="F1688"/>
  <c r="G1688" s="1"/>
  <c r="F1638"/>
  <c r="G1638" s="1"/>
  <c r="F1188"/>
  <c r="G1188" s="1"/>
  <c r="F1138"/>
  <c r="G1138" s="1"/>
  <c r="F738"/>
  <c r="G738" s="1"/>
  <c r="G747" s="1"/>
  <c r="F238"/>
  <c r="G238" s="1"/>
  <c r="F42"/>
  <c r="G42" s="1"/>
  <c r="F1588"/>
  <c r="G1588" s="1"/>
  <c r="F1388"/>
  <c r="G1388" s="1"/>
  <c r="G1397" s="1"/>
  <c r="F1338"/>
  <c r="G1338" s="1"/>
  <c r="F938"/>
  <c r="G938" s="1"/>
  <c r="F788"/>
  <c r="G788" s="1"/>
  <c r="F688"/>
  <c r="G688" s="1"/>
  <c r="G697" s="1"/>
  <c r="F638"/>
  <c r="G638" s="1"/>
  <c r="F438"/>
  <c r="G438" s="1"/>
  <c r="G447" s="1"/>
  <c r="F1538"/>
  <c r="G1538" s="1"/>
  <c r="F1288"/>
  <c r="G1288" s="1"/>
  <c r="F1238"/>
  <c r="G1238" s="1"/>
  <c r="F1038"/>
  <c r="G1038" s="1"/>
  <c r="F888"/>
  <c r="G888" s="1"/>
  <c r="F588"/>
  <c r="G588" s="1"/>
  <c r="F1438"/>
  <c r="G1438" s="1"/>
  <c r="G1447" s="1"/>
  <c r="F838"/>
  <c r="G838" s="1"/>
  <c r="F538"/>
  <c r="G538" s="1"/>
  <c r="G547" s="1"/>
  <c r="F488"/>
  <c r="G488" s="1"/>
  <c r="G497" s="1"/>
  <c r="F388"/>
  <c r="G388" s="1"/>
  <c r="F338"/>
  <c r="G338" s="1"/>
  <c r="F288"/>
  <c r="G288" s="1"/>
  <c r="G297" s="1"/>
  <c r="F2177"/>
  <c r="G2177" s="1"/>
  <c r="G2185" s="1"/>
  <c r="G2198" s="1"/>
  <c r="F41"/>
  <c r="G41" s="1"/>
  <c r="F139"/>
  <c r="G139" s="1"/>
  <c r="F2637"/>
  <c r="G2637" s="1"/>
  <c r="F2288"/>
  <c r="G2288" s="1"/>
  <c r="F189"/>
  <c r="G189" s="1"/>
  <c r="F989"/>
  <c r="G989" s="1"/>
  <c r="F939"/>
  <c r="G939" s="1"/>
  <c r="F3237"/>
  <c r="G3237" s="1"/>
  <c r="G3246" s="1"/>
  <c r="F389"/>
  <c r="G389" s="1"/>
  <c r="F339"/>
  <c r="G339" s="1"/>
  <c r="F239"/>
  <c r="G239" s="1"/>
  <c r="G3225"/>
  <c r="G3425"/>
  <c r="F716"/>
  <c r="G716" s="1"/>
  <c r="F466"/>
  <c r="G466" s="1"/>
  <c r="F15"/>
  <c r="G15" s="1"/>
  <c r="F1467"/>
  <c r="G1467" s="1"/>
  <c r="F419"/>
  <c r="G419" s="1"/>
  <c r="F2614"/>
  <c r="G2614" s="1"/>
  <c r="F369"/>
  <c r="G369" s="1"/>
  <c r="F320"/>
  <c r="G320" s="1"/>
  <c r="F963"/>
  <c r="G963" s="1"/>
  <c r="F2562"/>
  <c r="G2562" s="1"/>
  <c r="F1263"/>
  <c r="G1263" s="1"/>
  <c r="F1113"/>
  <c r="G1113" s="1"/>
  <c r="F913"/>
  <c r="G913" s="1"/>
  <c r="F463"/>
  <c r="G463" s="1"/>
  <c r="F413"/>
  <c r="G413" s="1"/>
  <c r="F1420"/>
  <c r="G1420" s="1"/>
  <c r="F1163"/>
  <c r="G1163" s="1"/>
  <c r="F363"/>
  <c r="G363" s="1"/>
  <c r="F213"/>
  <c r="G213" s="1"/>
  <c r="F1463"/>
  <c r="G1463" s="1"/>
  <c r="F1313"/>
  <c r="G1313" s="1"/>
  <c r="F1069"/>
  <c r="G1069" s="1"/>
  <c r="F813"/>
  <c r="G813" s="1"/>
  <c r="F764"/>
  <c r="G764" s="1"/>
  <c r="F614"/>
  <c r="G614" s="1"/>
  <c r="F563"/>
  <c r="G563" s="1"/>
  <c r="F313"/>
  <c r="G313" s="1"/>
  <c r="F1370"/>
  <c r="G1370" s="1"/>
  <c r="F2713"/>
  <c r="G2713" s="1"/>
  <c r="F2613"/>
  <c r="G2613" s="1"/>
  <c r="F2565"/>
  <c r="G2565" s="1"/>
  <c r="F416"/>
  <c r="G416" s="1"/>
  <c r="F2663"/>
  <c r="G2663" s="1"/>
  <c r="F366"/>
  <c r="G366" s="1"/>
  <c r="F468"/>
  <c r="G468" s="1"/>
  <c r="F316"/>
  <c r="G316" s="1"/>
  <c r="F967"/>
  <c r="G967" s="1"/>
  <c r="F815"/>
  <c r="G815" s="1"/>
  <c r="F916"/>
  <c r="G916" s="1"/>
  <c r="F470"/>
  <c r="G470" s="1"/>
  <c r="F1266"/>
  <c r="G1266" s="1"/>
  <c r="F564"/>
  <c r="G564" s="1"/>
  <c r="F1114"/>
  <c r="G1114" s="1"/>
  <c r="F1826"/>
  <c r="G1826" s="1"/>
  <c r="F715"/>
  <c r="G715" s="1"/>
  <c r="F1015"/>
  <c r="G1015" s="1"/>
  <c r="F1215"/>
  <c r="G1215" s="1"/>
  <c r="F1364"/>
  <c r="G1364" s="1"/>
  <c r="F1414"/>
  <c r="G1414" s="1"/>
  <c r="F1563"/>
  <c r="G1563" s="1"/>
  <c r="F1512"/>
  <c r="G1512" s="1"/>
  <c r="F1372"/>
  <c r="G1372" s="1"/>
  <c r="F1422"/>
  <c r="G1422" s="1"/>
  <c r="F1664"/>
  <c r="G1664" s="1"/>
  <c r="F1614"/>
  <c r="G1614" s="1"/>
  <c r="G1976"/>
  <c r="F2438"/>
  <c r="G2438" s="1"/>
  <c r="F2337"/>
  <c r="G2337" s="1"/>
  <c r="F88"/>
  <c r="G88" s="1"/>
  <c r="F39"/>
  <c r="G39" s="1"/>
  <c r="F90"/>
  <c r="G90" s="1"/>
  <c r="F2391"/>
  <c r="G2391" s="1"/>
  <c r="F2339"/>
  <c r="G2339" s="1"/>
  <c r="F3877"/>
  <c r="G3877" s="1"/>
  <c r="F3728"/>
  <c r="G3728" s="1"/>
  <c r="F3278"/>
  <c r="G3278" s="1"/>
  <c r="F3828"/>
  <c r="G3828" s="1"/>
  <c r="F3778"/>
  <c r="G3778" s="1"/>
  <c r="F3678"/>
  <c r="G3678" s="1"/>
  <c r="F3477"/>
  <c r="G3477" s="1"/>
  <c r="F3378"/>
  <c r="G3378" s="1"/>
  <c r="F3328"/>
  <c r="G3328" s="1"/>
  <c r="F3227"/>
  <c r="G3227" s="1"/>
  <c r="F3178"/>
  <c r="G3178" s="1"/>
  <c r="F1978"/>
  <c r="G1978" s="1"/>
  <c r="G1986" s="1"/>
  <c r="F3578"/>
  <c r="G3578" s="1"/>
  <c r="F3427"/>
  <c r="G3427" s="1"/>
  <c r="G2076"/>
  <c r="F3761"/>
  <c r="G3761" s="1"/>
  <c r="F3311"/>
  <c r="G3311" s="1"/>
  <c r="F421"/>
  <c r="G421" s="1"/>
  <c r="F319"/>
  <c r="G319" s="1"/>
  <c r="F14"/>
  <c r="G14" s="1"/>
  <c r="F962"/>
  <c r="G962" s="1"/>
  <c r="F612"/>
  <c r="G612" s="1"/>
  <c r="F2561"/>
  <c r="G2561" s="1"/>
  <c r="F1368"/>
  <c r="G1368" s="1"/>
  <c r="F1262"/>
  <c r="G1262" s="1"/>
  <c r="F1112"/>
  <c r="G1112" s="1"/>
  <c r="F912"/>
  <c r="G912" s="1"/>
  <c r="F462"/>
  <c r="G462" s="1"/>
  <c r="F412"/>
  <c r="G412" s="1"/>
  <c r="F2762"/>
  <c r="G2762" s="1"/>
  <c r="F1162"/>
  <c r="G1162" s="1"/>
  <c r="F362"/>
  <c r="G362" s="1"/>
  <c r="F212"/>
  <c r="G212" s="1"/>
  <c r="F1462"/>
  <c r="G1462" s="1"/>
  <c r="F1418"/>
  <c r="G1418" s="1"/>
  <c r="F1312"/>
  <c r="G1312" s="1"/>
  <c r="F1068"/>
  <c r="G1068" s="1"/>
  <c r="F812"/>
  <c r="G812" s="1"/>
  <c r="F763"/>
  <c r="G763" s="1"/>
  <c r="F562"/>
  <c r="G562" s="1"/>
  <c r="F312"/>
  <c r="G312" s="1"/>
  <c r="F262"/>
  <c r="G262" s="1"/>
  <c r="F1828"/>
  <c r="G1828" s="1"/>
  <c r="F1465"/>
  <c r="G1465" s="1"/>
  <c r="F616"/>
  <c r="G616" s="1"/>
  <c r="F315"/>
  <c r="G315" s="1"/>
  <c r="F2612"/>
  <c r="G2612" s="1"/>
  <c r="F465"/>
  <c r="G465" s="1"/>
  <c r="F415"/>
  <c r="G415" s="1"/>
  <c r="F2714"/>
  <c r="G2714" s="1"/>
  <c r="F718"/>
  <c r="G718" s="1"/>
  <c r="F365"/>
  <c r="G365" s="1"/>
  <c r="F368"/>
  <c r="G368" s="1"/>
  <c r="F469"/>
  <c r="G469" s="1"/>
  <c r="F418"/>
  <c r="G418" s="1"/>
  <c r="F966"/>
  <c r="G966" s="1"/>
  <c r="F917"/>
  <c r="G917" s="1"/>
  <c r="F817"/>
  <c r="G817" s="1"/>
  <c r="F1829"/>
  <c r="G1829" s="1"/>
  <c r="F769"/>
  <c r="G769" s="1"/>
  <c r="F714"/>
  <c r="G714" s="1"/>
  <c r="F1413"/>
  <c r="G1413" s="1"/>
  <c r="F1363"/>
  <c r="G1363" s="1"/>
  <c r="F1417"/>
  <c r="G1417" s="1"/>
  <c r="F1367"/>
  <c r="G1367" s="1"/>
  <c r="F1663"/>
  <c r="G1663" s="1"/>
  <c r="F1613"/>
  <c r="G1613" s="1"/>
  <c r="F1665"/>
  <c r="G1665" s="1"/>
  <c r="F1616"/>
  <c r="G1616" s="1"/>
  <c r="G676"/>
  <c r="F2712"/>
  <c r="G2712" s="1"/>
  <c r="F2611"/>
  <c r="G2611" s="1"/>
  <c r="F3118"/>
  <c r="G3118" s="1"/>
  <c r="F3012"/>
  <c r="G3012" s="1"/>
  <c r="F2462"/>
  <c r="G2462" s="1"/>
  <c r="G1876"/>
  <c r="G3475"/>
  <c r="F3077"/>
  <c r="G3077" s="1"/>
  <c r="F2141"/>
  <c r="G2141" s="1"/>
  <c r="F2390"/>
  <c r="G2390" s="1"/>
  <c r="F2338"/>
  <c r="G2338" s="1"/>
  <c r="F1290"/>
  <c r="G1290" s="1"/>
  <c r="F590"/>
  <c r="G590" s="1"/>
  <c r="F1239"/>
  <c r="G1239" s="1"/>
  <c r="F1039"/>
  <c r="G1039" s="1"/>
  <c r="F889"/>
  <c r="G889" s="1"/>
  <c r="F390"/>
  <c r="G390" s="1"/>
  <c r="F1190"/>
  <c r="G1190" s="1"/>
  <c r="F1140"/>
  <c r="G1140" s="1"/>
  <c r="F1340"/>
  <c r="G1340" s="1"/>
  <c r="F790"/>
  <c r="G790" s="1"/>
  <c r="F640"/>
  <c r="G640" s="1"/>
  <c r="F1589"/>
  <c r="G1589" s="1"/>
  <c r="F1539"/>
  <c r="G1539" s="1"/>
  <c r="F1689"/>
  <c r="G1689" s="1"/>
  <c r="F1639"/>
  <c r="G1639" s="1"/>
  <c r="F2388"/>
  <c r="G2388" s="1"/>
  <c r="F3839"/>
  <c r="G3839" s="1"/>
  <c r="F3389"/>
  <c r="G3389" s="1"/>
  <c r="F2528"/>
  <c r="G2528" s="1"/>
  <c r="F2879"/>
  <c r="G2879" s="1"/>
  <c r="F979"/>
  <c r="G979" s="1"/>
  <c r="F3028"/>
  <c r="G3028" s="1"/>
  <c r="F2828"/>
  <c r="G2828" s="1"/>
  <c r="F2728"/>
  <c r="G2728" s="1"/>
  <c r="F2379"/>
  <c r="G2379" s="1"/>
  <c r="F2079"/>
  <c r="G2079" s="1"/>
  <c r="F1729"/>
  <c r="G1729" s="1"/>
  <c r="F1429"/>
  <c r="G1429" s="1"/>
  <c r="F829"/>
  <c r="G829" s="1"/>
  <c r="F529"/>
  <c r="G529" s="1"/>
  <c r="F479"/>
  <c r="G479" s="1"/>
  <c r="F379"/>
  <c r="G379" s="1"/>
  <c r="F329"/>
  <c r="G329" s="1"/>
  <c r="F279"/>
  <c r="G279" s="1"/>
  <c r="F130"/>
  <c r="G130" s="1"/>
  <c r="F78"/>
  <c r="G78" s="1"/>
  <c r="F2279"/>
  <c r="G2279" s="1"/>
  <c r="F1833"/>
  <c r="G1833" s="1"/>
  <c r="F1779"/>
  <c r="G1779" s="1"/>
  <c r="F1679"/>
  <c r="G1679" s="1"/>
  <c r="F1629"/>
  <c r="G1629" s="1"/>
  <c r="F1179"/>
  <c r="G1179" s="1"/>
  <c r="F1129"/>
  <c r="G1129" s="1"/>
  <c r="F729"/>
  <c r="G729" s="1"/>
  <c r="F229"/>
  <c r="G229" s="1"/>
  <c r="F180"/>
  <c r="G180" s="1"/>
  <c r="F31"/>
  <c r="G31" s="1"/>
  <c r="F3128"/>
  <c r="G3128" s="1"/>
  <c r="F2477"/>
  <c r="G2477" s="1"/>
  <c r="G2485" s="1"/>
  <c r="F2327"/>
  <c r="G2327" s="1"/>
  <c r="F1579"/>
  <c r="G1579" s="1"/>
  <c r="F1479"/>
  <c r="G1479" s="1"/>
  <c r="F1379"/>
  <c r="G1379" s="1"/>
  <c r="F1329"/>
  <c r="G1329" s="1"/>
  <c r="F1079"/>
  <c r="G1079" s="1"/>
  <c r="F929"/>
  <c r="G929" s="1"/>
  <c r="F779"/>
  <c r="G779" s="1"/>
  <c r="F679"/>
  <c r="G679" s="1"/>
  <c r="F629"/>
  <c r="G629" s="1"/>
  <c r="F429"/>
  <c r="G429" s="1"/>
  <c r="F30"/>
  <c r="G30" s="1"/>
  <c r="F2779"/>
  <c r="G2779" s="1"/>
  <c r="F2678"/>
  <c r="G2678" s="1"/>
  <c r="F2628"/>
  <c r="G2628" s="1"/>
  <c r="F2578"/>
  <c r="G2578" s="1"/>
  <c r="F2427"/>
  <c r="G2427" s="1"/>
  <c r="F1529"/>
  <c r="G1529" s="1"/>
  <c r="F1279"/>
  <c r="G1279" s="1"/>
  <c r="F1229"/>
  <c r="G1229" s="1"/>
  <c r="F1029"/>
  <c r="G1029" s="1"/>
  <c r="F879"/>
  <c r="G879" s="1"/>
  <c r="F579"/>
  <c r="G579" s="1"/>
  <c r="F1339"/>
  <c r="G1339" s="1"/>
  <c r="F789"/>
  <c r="G789" s="1"/>
  <c r="F639"/>
  <c r="G639" s="1"/>
  <c r="F1289"/>
  <c r="G1289" s="1"/>
  <c r="F589"/>
  <c r="G589" s="1"/>
  <c r="F839"/>
  <c r="G839" s="1"/>
  <c r="F1189"/>
  <c r="G1189" s="1"/>
  <c r="F1139"/>
  <c r="G1139" s="1"/>
  <c r="F3837"/>
  <c r="G3837" s="1"/>
  <c r="F3387"/>
  <c r="G3387" s="1"/>
  <c r="F3738"/>
  <c r="G3738" s="1"/>
  <c r="F3288"/>
  <c r="G3288" s="1"/>
  <c r="F3838"/>
  <c r="G3838" s="1"/>
  <c r="F3788"/>
  <c r="G3788" s="1"/>
  <c r="F3388"/>
  <c r="G3388" s="1"/>
  <c r="F3338"/>
  <c r="G3338" s="1"/>
  <c r="F1488"/>
  <c r="G1488" s="1"/>
  <c r="G1497" s="1"/>
  <c r="F1088"/>
  <c r="G1088" s="1"/>
  <c r="G1097" s="1"/>
  <c r="F3117"/>
  <c r="G3117" s="1"/>
  <c r="F2129"/>
  <c r="G2129" s="1"/>
  <c r="G2139" s="1"/>
  <c r="F3887"/>
  <c r="G3887" s="1"/>
  <c r="G3896" s="1"/>
  <c r="F3687"/>
  <c r="G3687" s="1"/>
  <c r="G3696" s="1"/>
  <c r="F3487"/>
  <c r="G3487" s="1"/>
  <c r="G3496" s="1"/>
  <c r="F3789"/>
  <c r="G3789" s="1"/>
  <c r="F3587"/>
  <c r="G3587" s="1"/>
  <c r="G3596" s="1"/>
  <c r="F3339"/>
  <c r="G3339" s="1"/>
  <c r="F3663"/>
  <c r="G3663" s="1"/>
  <c r="F3564"/>
  <c r="G3564" s="1"/>
  <c r="F3187"/>
  <c r="G3187" s="1"/>
  <c r="G3196" s="1"/>
  <c r="F3437"/>
  <c r="G3437" s="1"/>
  <c r="G3446" s="1"/>
  <c r="F717"/>
  <c r="G717" s="1"/>
  <c r="F215"/>
  <c r="G215" s="1"/>
  <c r="F1469"/>
  <c r="G1469" s="1"/>
  <c r="F420"/>
  <c r="G420" s="1"/>
  <c r="F318"/>
  <c r="G318" s="1"/>
  <c r="F473"/>
  <c r="G473" s="1"/>
  <c r="F370"/>
  <c r="G370" s="1"/>
  <c r="F965"/>
  <c r="G965" s="1"/>
  <c r="F915"/>
  <c r="G915" s="1"/>
  <c r="F816"/>
  <c r="G816" s="1"/>
  <c r="F472"/>
  <c r="G472" s="1"/>
  <c r="F1213"/>
  <c r="G1213" s="1"/>
  <c r="F863"/>
  <c r="G863" s="1"/>
  <c r="F1013"/>
  <c r="G1013" s="1"/>
  <c r="F1416"/>
  <c r="G1416" s="1"/>
  <c r="F1366"/>
  <c r="G1366" s="1"/>
  <c r="F1566"/>
  <c r="G1566" s="1"/>
  <c r="F1514"/>
  <c r="G1514" s="1"/>
  <c r="F1612"/>
  <c r="G1612" s="1"/>
  <c r="F1662"/>
  <c r="G1662" s="1"/>
  <c r="F2461"/>
  <c r="G2461" s="1"/>
  <c r="F3011"/>
  <c r="G3011" s="1"/>
  <c r="F2888"/>
  <c r="G2888" s="1"/>
  <c r="F2638"/>
  <c r="G2638" s="1"/>
  <c r="F2437"/>
  <c r="G2437" s="1"/>
  <c r="F2289"/>
  <c r="G2289" s="1"/>
  <c r="F190"/>
  <c r="G190" s="1"/>
  <c r="F140"/>
  <c r="G140" s="1"/>
  <c r="F3787"/>
  <c r="G3787" s="1"/>
  <c r="F3337"/>
  <c r="G3337" s="1"/>
  <c r="F2537"/>
  <c r="G2537" s="1"/>
  <c r="G2546" s="1"/>
  <c r="F2887"/>
  <c r="G2887" s="1"/>
  <c r="F2439"/>
  <c r="G2439" s="1"/>
  <c r="F2287"/>
  <c r="G2287" s="1"/>
  <c r="F188"/>
  <c r="G188" s="1"/>
  <c r="F138"/>
  <c r="G138" s="1"/>
  <c r="F2487"/>
  <c r="G2487" s="1"/>
  <c r="G2496" s="1"/>
  <c r="F2787"/>
  <c r="G2787" s="1"/>
  <c r="G2796" s="1"/>
  <c r="F2687"/>
  <c r="G2687" s="1"/>
  <c r="G2696" s="1"/>
  <c r="F2587"/>
  <c r="G2587" s="1"/>
  <c r="G2596" s="1"/>
  <c r="F3037"/>
  <c r="G3037" s="1"/>
  <c r="G3046" s="1"/>
  <c r="F2837"/>
  <c r="G2837" s="1"/>
  <c r="G2846" s="1"/>
  <c r="F2737"/>
  <c r="G2737" s="1"/>
  <c r="G2746" s="1"/>
  <c r="G1926"/>
  <c r="G1949" s="1"/>
  <c r="F3811"/>
  <c r="G3811" s="1"/>
  <c r="F3361"/>
  <c r="G3361" s="1"/>
  <c r="F3664"/>
  <c r="G3664" s="1"/>
  <c r="F3563"/>
  <c r="G3563" s="1"/>
  <c r="G3875"/>
  <c r="G3175"/>
  <c r="F3111"/>
  <c r="G3111" s="1"/>
  <c r="F3069"/>
  <c r="G3069" s="1"/>
  <c r="F1369"/>
  <c r="G1369" s="1"/>
  <c r="F1315"/>
  <c r="G1315" s="1"/>
  <c r="F762"/>
  <c r="G762" s="1"/>
  <c r="F12"/>
  <c r="G12" s="1"/>
  <c r="F1419"/>
  <c r="G1419" s="1"/>
  <c r="F1264"/>
  <c r="G1264" s="1"/>
  <c r="F1165"/>
  <c r="G1165" s="1"/>
  <c r="F613"/>
  <c r="G613" s="1"/>
  <c r="F1373"/>
  <c r="G1373" s="1"/>
  <c r="F2664"/>
  <c r="G2664" s="1"/>
  <c r="F2715"/>
  <c r="G2715" s="1"/>
  <c r="F1423"/>
  <c r="G1423" s="1"/>
  <c r="F16"/>
  <c r="G16" s="1"/>
  <c r="F1567"/>
  <c r="G1567" s="1"/>
  <c r="F1666"/>
  <c r="G1666" s="1"/>
  <c r="F1617"/>
  <c r="G1617" s="1"/>
  <c r="F964"/>
  <c r="G964" s="1"/>
  <c r="F2764"/>
  <c r="G2764" s="1"/>
  <c r="F1421"/>
  <c r="G1421" s="1"/>
  <c r="F364"/>
  <c r="G364" s="1"/>
  <c r="F214"/>
  <c r="G214" s="1"/>
  <c r="F814"/>
  <c r="G814" s="1"/>
  <c r="F314"/>
  <c r="G314" s="1"/>
  <c r="F1371"/>
  <c r="G1371" s="1"/>
  <c r="F2563"/>
  <c r="G2563" s="1"/>
  <c r="F914"/>
  <c r="G914" s="1"/>
  <c r="F464"/>
  <c r="G464" s="1"/>
  <c r="F414"/>
  <c r="G414" s="1"/>
  <c r="F467"/>
  <c r="G467" s="1"/>
  <c r="F417"/>
  <c r="G417" s="1"/>
  <c r="F1468"/>
  <c r="G1468" s="1"/>
  <c r="F367"/>
  <c r="G367" s="1"/>
  <c r="F2615"/>
  <c r="G2615" s="1"/>
  <c r="F317"/>
  <c r="G317" s="1"/>
  <c r="F471"/>
  <c r="G471" s="1"/>
  <c r="F1070"/>
  <c r="G1070" s="1"/>
  <c r="G526"/>
  <c r="F1012"/>
  <c r="G1012" s="1"/>
  <c r="F1212"/>
  <c r="G1212" s="1"/>
  <c r="F862"/>
  <c r="G862" s="1"/>
  <c r="F1164"/>
  <c r="G1164" s="1"/>
  <c r="F1314"/>
  <c r="G1314" s="1"/>
  <c r="F3119"/>
  <c r="G3119" s="1"/>
  <c r="F2564"/>
  <c r="G2564" s="1"/>
  <c r="F1365"/>
  <c r="G1365" s="1"/>
  <c r="F1415"/>
  <c r="G1415" s="1"/>
  <c r="F1827"/>
  <c r="G1827" s="1"/>
  <c r="F1513"/>
  <c r="G1513" s="1"/>
  <c r="F1565"/>
  <c r="G1565" s="1"/>
  <c r="F1713"/>
  <c r="G1713" s="1"/>
  <c r="F1763"/>
  <c r="G1763" s="1"/>
  <c r="F3120"/>
  <c r="G3120" s="1"/>
  <c r="F615"/>
  <c r="G615" s="1"/>
  <c r="G126"/>
  <c r="G2825"/>
  <c r="G3075"/>
  <c r="F3137"/>
  <c r="G3137" s="1"/>
  <c r="F2145"/>
  <c r="G2145" s="1"/>
  <c r="F3087"/>
  <c r="G3087" s="1"/>
  <c r="E25" i="26"/>
  <c r="E26"/>
  <c r="E27"/>
  <c r="E28"/>
  <c r="E29"/>
  <c r="E30"/>
  <c r="E31"/>
  <c r="B90" i="25" s="1"/>
  <c r="E32" i="26"/>
  <c r="E33"/>
  <c r="B89" i="25" s="1"/>
  <c r="E34" i="26"/>
  <c r="B2389" i="25" s="1"/>
  <c r="E35" i="26"/>
  <c r="E36"/>
  <c r="E37"/>
  <c r="E38"/>
  <c r="E39"/>
  <c r="B2088" i="25" s="1"/>
  <c r="E40" i="26"/>
  <c r="B1888" i="25" s="1"/>
  <c r="E41" i="26"/>
  <c r="B1938" i="25" s="1"/>
  <c r="E42" i="26"/>
  <c r="B1988" i="25" s="1"/>
  <c r="E43" i="26"/>
  <c r="B2038" i="25" s="1"/>
  <c r="E44" i="26"/>
  <c r="B3088" i="25" s="1"/>
  <c r="E45" i="26"/>
  <c r="B38" i="25" s="1"/>
  <c r="E46" i="26"/>
  <c r="B40" i="25" s="1"/>
  <c r="E47" i="26"/>
  <c r="B988" i="25" s="1"/>
  <c r="E48" i="26"/>
  <c r="E49"/>
  <c r="E50"/>
  <c r="E51"/>
  <c r="B3988" i="25" s="1"/>
  <c r="E52" i="26"/>
  <c r="B3989" i="25" s="1"/>
  <c r="E53" i="26"/>
  <c r="E54"/>
  <c r="E55"/>
  <c r="E56"/>
  <c r="E57"/>
  <c r="E58"/>
  <c r="E59"/>
  <c r="E60"/>
  <c r="B3987" i="25" s="1"/>
  <c r="E61" i="26"/>
  <c r="E62"/>
  <c r="E63"/>
  <c r="E64"/>
  <c r="E65"/>
  <c r="E66"/>
  <c r="E67"/>
  <c r="E71"/>
  <c r="B2112" i="25" s="1"/>
  <c r="E72" i="26"/>
  <c r="B2113" i="25" s="1"/>
  <c r="E73" i="26"/>
  <c r="B2114" i="25" s="1"/>
  <c r="E74" i="26"/>
  <c r="B2115" i="25" s="1"/>
  <c r="E75" i="26"/>
  <c r="B2116" i="25" s="1"/>
  <c r="E76" i="26"/>
  <c r="B2117" i="25" s="1"/>
  <c r="E77" i="26"/>
  <c r="B2118" i="25" s="1"/>
  <c r="E78" i="26"/>
  <c r="B2119" i="25" s="1"/>
  <c r="E79" i="26"/>
  <c r="B2120" i="25" s="1"/>
  <c r="E80" i="26"/>
  <c r="B2121" i="25" s="1"/>
  <c r="E81" i="26"/>
  <c r="B2122" i="25" s="1"/>
  <c r="E82" i="26"/>
  <c r="B2123" i="25" s="1"/>
  <c r="E83" i="26"/>
  <c r="B2124" i="25" s="1"/>
  <c r="E84" i="26"/>
  <c r="B2125" i="25" s="1"/>
  <c r="E85" i="26"/>
  <c r="B2126" i="25" s="1"/>
  <c r="E86" i="26"/>
  <c r="B2127" i="25" s="1"/>
  <c r="E87" i="26"/>
  <c r="B2128" i="25" s="1"/>
  <c r="E88" i="26"/>
  <c r="E89"/>
  <c r="B2130" i="25" s="1"/>
  <c r="E90" i="26"/>
  <c r="B2131" i="25" s="1"/>
  <c r="E91" i="26"/>
  <c r="B2132" i="25" s="1"/>
  <c r="E92" i="26"/>
  <c r="B2133" i="25" s="1"/>
  <c r="E93" i="26"/>
  <c r="B2134" i="25" s="1"/>
  <c r="E94" i="26"/>
  <c r="B2135" i="25" s="1"/>
  <c r="E95" i="26"/>
  <c r="B2136" i="25" s="1"/>
  <c r="E96" i="26"/>
  <c r="B2137" i="25" s="1"/>
  <c r="E97" i="26"/>
  <c r="B2138" i="25" s="1"/>
  <c r="E100" i="26"/>
  <c r="B1862" i="25" s="1"/>
  <c r="E101" i="26"/>
  <c r="B1912" i="25" s="1"/>
  <c r="E102" i="26"/>
  <c r="B1863" i="25" s="1"/>
  <c r="E103" i="26"/>
  <c r="B1913" i="25" s="1"/>
  <c r="E104" i="26"/>
  <c r="E105"/>
  <c r="B1864" i="25" s="1"/>
  <c r="E106" i="26"/>
  <c r="B1914" i="25" s="1"/>
  <c r="E107" i="26"/>
  <c r="B1865" i="25" s="1"/>
  <c r="E108" i="26"/>
  <c r="B1915" i="25" s="1"/>
  <c r="E109" i="26"/>
  <c r="B1962" i="25" s="1"/>
  <c r="E110" i="26"/>
  <c r="E111"/>
  <c r="B2064" i="25" s="1"/>
  <c r="E112" i="26"/>
  <c r="E115"/>
  <c r="B2012" i="25" s="1"/>
  <c r="E116" i="26"/>
  <c r="E117"/>
  <c r="E118"/>
  <c r="E119"/>
  <c r="E120"/>
  <c r="E121"/>
  <c r="E122"/>
  <c r="E123"/>
  <c r="B2013" i="25" s="1"/>
  <c r="E124" i="26"/>
  <c r="E125"/>
  <c r="B2062" i="25" s="1"/>
  <c r="E126" i="26"/>
  <c r="B2063" i="25" s="1"/>
  <c r="E127" i="26"/>
  <c r="E128"/>
  <c r="E129"/>
  <c r="E130"/>
  <c r="E131"/>
  <c r="E132"/>
  <c r="E133"/>
  <c r="E134"/>
  <c r="E135"/>
  <c r="E136"/>
  <c r="E137"/>
  <c r="E138"/>
  <c r="E139"/>
  <c r="E140"/>
  <c r="E141"/>
  <c r="E142"/>
  <c r="E143"/>
  <c r="E144"/>
  <c r="E145"/>
  <c r="E146"/>
  <c r="E147"/>
  <c r="E148"/>
  <c r="E149"/>
  <c r="E152"/>
  <c r="B3461" i="25" s="1"/>
  <c r="E153" i="26"/>
  <c r="E154"/>
  <c r="E155"/>
  <c r="B3462" i="25" s="1"/>
  <c r="E156" i="26"/>
  <c r="E157"/>
  <c r="E158"/>
  <c r="B3511" i="25" s="1"/>
  <c r="E159" i="26"/>
  <c r="E160"/>
  <c r="E161"/>
  <c r="E162"/>
  <c r="E163"/>
  <c r="E164"/>
  <c r="B3611" i="25" s="1"/>
  <c r="E165" i="26"/>
  <c r="B3561" i="25" s="1"/>
  <c r="E166" i="26"/>
  <c r="E167"/>
  <c r="E168"/>
  <c r="B3612" i="25" s="1"/>
  <c r="E169" i="26"/>
  <c r="B3562" i="25" s="1"/>
  <c r="E170" i="26"/>
  <c r="E171"/>
  <c r="E172"/>
  <c r="E173"/>
  <c r="B3613" i="25" s="1"/>
  <c r="E174" i="26"/>
  <c r="B3614" i="25" s="1"/>
  <c r="E175" i="26"/>
  <c r="B3661" i="25" s="1"/>
  <c r="E176" i="26"/>
  <c r="B3662" i="25" s="1"/>
  <c r="E177" i="26"/>
  <c r="B3861" i="25" s="1"/>
  <c r="E178" i="26"/>
  <c r="B3862" i="25" s="1"/>
  <c r="E179" i="26"/>
  <c r="B3863" i="25" s="1"/>
  <c r="E180" i="26"/>
  <c r="B3864" i="25" s="1"/>
  <c r="E181" i="26"/>
  <c r="B3865" i="25" s="1"/>
  <c r="E182" i="26"/>
  <c r="B3615" i="25" s="1"/>
  <c r="E183" i="26"/>
  <c r="B3565" i="25" s="1"/>
  <c r="E184" i="26"/>
  <c r="E185"/>
  <c r="E186"/>
  <c r="B3665" i="25" s="1"/>
  <c r="E187" i="26"/>
  <c r="B3866" i="25" s="1"/>
  <c r="E188" i="26"/>
  <c r="B3512" i="25" s="1"/>
  <c r="E189" i="26"/>
  <c r="E190"/>
  <c r="E191"/>
  <c r="B3161" i="25" s="1"/>
  <c r="E192" i="26"/>
  <c r="E193"/>
  <c r="E194"/>
  <c r="B3162" i="25" s="1"/>
  <c r="E195" i="26"/>
  <c r="E196"/>
  <c r="E197"/>
  <c r="E198"/>
  <c r="B3211" i="25" s="1"/>
  <c r="E199" i="26"/>
  <c r="B3212" i="25" s="1"/>
  <c r="E200" i="26"/>
  <c r="B3213" i="25" s="1"/>
  <c r="E201" i="26"/>
  <c r="B3214" i="25" s="1"/>
  <c r="E202" i="26"/>
  <c r="B3411" i="25" s="1"/>
  <c r="E203" i="26"/>
  <c r="B3412" i="25" s="1"/>
  <c r="E204" i="26"/>
  <c r="B3413" i="25" s="1"/>
  <c r="E205" i="26"/>
  <c r="B3414" i="25" s="1"/>
  <c r="E206" i="26"/>
  <c r="E207"/>
  <c r="E208"/>
  <c r="E209"/>
  <c r="B3061" i="25" s="1"/>
  <c r="E210" i="26"/>
  <c r="B3062" i="25" s="1"/>
  <c r="E211" i="26"/>
  <c r="B3063" i="25" s="1"/>
  <c r="E212" i="26"/>
  <c r="B3064" i="25" s="1"/>
  <c r="E213" i="26"/>
  <c r="B3065" i="25" s="1"/>
  <c r="E214" i="26"/>
  <c r="B3066" i="25" s="1"/>
  <c r="E215" i="26"/>
  <c r="E216"/>
  <c r="B3068" i="25" s="1"/>
  <c r="E217" i="26"/>
  <c r="E218"/>
  <c r="E219"/>
  <c r="B3112" i="25" s="1"/>
  <c r="E220" i="26"/>
  <c r="E221"/>
  <c r="B3071" i="25" s="1"/>
  <c r="E222" i="26"/>
  <c r="B3072" i="25" s="1"/>
  <c r="E223" i="26"/>
  <c r="E224"/>
  <c r="B3113" i="25" s="1"/>
  <c r="E225" i="26"/>
  <c r="B3114" i="25" s="1"/>
  <c r="E226" i="26"/>
  <c r="E227"/>
  <c r="B3115" i="25" s="1"/>
  <c r="E228" i="26"/>
  <c r="E229"/>
  <c r="E230"/>
  <c r="E231"/>
  <c r="B3121" i="25" s="1"/>
  <c r="E232" i="26"/>
  <c r="E233"/>
  <c r="B3070" i="25" s="1"/>
  <c r="E234" i="26"/>
  <c r="E235"/>
  <c r="E236"/>
  <c r="E238"/>
  <c r="E239"/>
  <c r="E240"/>
  <c r="B3116" i="25" s="1"/>
  <c r="E241" i="26"/>
  <c r="B3073" i="25" s="1"/>
  <c r="E242" i="26"/>
  <c r="E243"/>
  <c r="E244"/>
  <c r="E245"/>
  <c r="B13" i="25" s="1"/>
  <c r="E246" i="26"/>
  <c r="E247"/>
  <c r="E248"/>
  <c r="E249"/>
  <c r="B1191" i="25" s="1"/>
  <c r="E250" i="26"/>
  <c r="B1291" i="25" s="1"/>
  <c r="E251" i="26"/>
  <c r="B1516" i="25" s="1"/>
  <c r="E252" i="26"/>
  <c r="E253"/>
  <c r="B770" i="25" s="1"/>
  <c r="E254" i="26"/>
  <c r="E255"/>
  <c r="E256"/>
  <c r="E257"/>
  <c r="E258"/>
  <c r="E259"/>
  <c r="E260"/>
  <c r="E261"/>
  <c r="E262"/>
  <c r="E263"/>
  <c r="B967" i="25" s="1"/>
  <c r="E264" i="26"/>
  <c r="E265"/>
  <c r="B965" i="25" s="1"/>
  <c r="E266" i="26"/>
  <c r="E267"/>
  <c r="E268"/>
  <c r="B512" i="25" s="1"/>
  <c r="E269" i="26"/>
  <c r="B513" i="25" s="1"/>
  <c r="E270" i="26"/>
  <c r="B966" i="25" s="1"/>
  <c r="E271" i="26"/>
  <c r="E272"/>
  <c r="B712" i="25" s="1"/>
  <c r="E273" i="26"/>
  <c r="B713" i="25" s="1"/>
  <c r="E274" i="26"/>
  <c r="E275"/>
  <c r="E276"/>
  <c r="B765" i="25" s="1"/>
  <c r="E277" i="26"/>
  <c r="B766" i="25" s="1"/>
  <c r="E278" i="26"/>
  <c r="B767" i="25" s="1"/>
  <c r="E279" i="26"/>
  <c r="B768" i="25" s="1"/>
  <c r="E280" i="26"/>
  <c r="E281"/>
  <c r="E282"/>
  <c r="E283"/>
  <c r="E284"/>
  <c r="B1014" i="25" s="1"/>
  <c r="E285" i="26"/>
  <c r="B1062" i="25" s="1"/>
  <c r="E286" i="26"/>
  <c r="B1063" i="25" s="1"/>
  <c r="E287" i="26"/>
  <c r="B1064" i="25" s="1"/>
  <c r="E288" i="26"/>
  <c r="B1065" i="25" s="1"/>
  <c r="E289" i="26"/>
  <c r="B1066" i="25" s="1"/>
  <c r="E290" i="26"/>
  <c r="B1067" i="25" s="1"/>
  <c r="E291" i="26"/>
  <c r="B1071" i="25" s="1"/>
  <c r="E292" i="26"/>
  <c r="E293"/>
  <c r="B1265" i="25" s="1"/>
  <c r="E294" i="26"/>
  <c r="B1214" i="25" s="1"/>
  <c r="E295" i="26"/>
  <c r="B1216" i="25" s="1"/>
  <c r="E296" i="26"/>
  <c r="B1362" i="25" s="1"/>
  <c r="E297" i="26"/>
  <c r="B1412" i="25" s="1"/>
  <c r="E298" i="26"/>
  <c r="E301"/>
  <c r="E302"/>
  <c r="E303"/>
  <c r="E304"/>
  <c r="E305"/>
  <c r="B2763" i="25" s="1"/>
  <c r="E306" i="26"/>
  <c r="B1464" i="25" s="1"/>
  <c r="E307" i="26"/>
  <c r="E308"/>
  <c r="B2616" i="25" s="1"/>
  <c r="E309" i="26"/>
  <c r="E310"/>
  <c r="E311"/>
  <c r="E312"/>
  <c r="B1515" i="25" s="1"/>
  <c r="E313" i="26"/>
  <c r="B1562" i="25" s="1"/>
  <c r="E314" i="26"/>
  <c r="B1564" i="25" s="1"/>
  <c r="E315" i="26"/>
  <c r="E316"/>
  <c r="E317"/>
  <c r="E318"/>
  <c r="B1615" i="25" s="1"/>
  <c r="E319" i="26"/>
  <c r="E320"/>
  <c r="E321"/>
  <c r="B1712" i="25" s="1"/>
  <c r="E322" i="26"/>
  <c r="E323"/>
  <c r="B1762" i="25" s="1"/>
  <c r="E324" i="26"/>
  <c r="B1812" i="25" s="1"/>
  <c r="E325" i="26"/>
  <c r="B1813" i="25" s="1"/>
  <c r="E326" i="26"/>
  <c r="B1814" i="25" s="1"/>
  <c r="E327" i="26"/>
  <c r="B1815" i="25" s="1"/>
  <c r="E328" i="26"/>
  <c r="B1816" i="25" s="1"/>
  <c r="E329" i="26"/>
  <c r="B1817" i="25" s="1"/>
  <c r="E330" i="26"/>
  <c r="B1818" i="25" s="1"/>
  <c r="E331" i="26"/>
  <c r="B1819" i="25" s="1"/>
  <c r="E332" i="26"/>
  <c r="B1820" i="25" s="1"/>
  <c r="E333" i="26"/>
  <c r="B1821" i="25" s="1"/>
  <c r="E334" i="26"/>
  <c r="B1822" i="25" s="1"/>
  <c r="E335" i="26"/>
  <c r="B1823" i="25" s="1"/>
  <c r="E336" i="26"/>
  <c r="B1824" i="25" s="1"/>
  <c r="E337" i="26"/>
  <c r="B1825" i="25" s="1"/>
  <c r="E338" i="26"/>
  <c r="E339"/>
  <c r="E340"/>
  <c r="B662" i="25" s="1"/>
  <c r="E341" i="26"/>
  <c r="B663" i="25" s="1"/>
  <c r="E342" i="26"/>
  <c r="B664" i="25" s="1"/>
  <c r="E343" i="26"/>
  <c r="B665" i="25" s="1"/>
  <c r="E344" i="26"/>
  <c r="B666" i="25" s="1"/>
  <c r="E345" i="26"/>
  <c r="B667" i="25" s="1"/>
  <c r="E346" i="26"/>
  <c r="B668" i="25" s="1"/>
  <c r="E347" i="26"/>
  <c r="B669" i="25" s="1"/>
  <c r="E348" i="26"/>
  <c r="B2177" i="25" s="1"/>
  <c r="E349" i="26"/>
  <c r="B213" i="25" s="1"/>
  <c r="E350" i="26"/>
  <c r="B214" i="25" s="1"/>
  <c r="E351" i="26"/>
  <c r="E353"/>
  <c r="E354"/>
  <c r="E355"/>
  <c r="E356"/>
  <c r="B2761" i="25" s="1"/>
  <c r="E357" i="26"/>
  <c r="B2511" i="25" s="1"/>
  <c r="E358" i="26"/>
  <c r="E359"/>
  <c r="E360"/>
  <c r="E361"/>
  <c r="B2512" i="25" s="1"/>
  <c r="E362" i="26"/>
  <c r="B2513" i="25" s="1"/>
  <c r="E363" i="26"/>
  <c r="B2514" i="25" s="1"/>
  <c r="E364" i="26"/>
  <c r="E365"/>
  <c r="B3961" i="25" s="1"/>
  <c r="E366" i="26"/>
  <c r="E367"/>
  <c r="E368"/>
  <c r="E369"/>
  <c r="E370"/>
  <c r="E371"/>
  <c r="E372"/>
  <c r="E373"/>
  <c r="E374"/>
  <c r="E375"/>
  <c r="E376"/>
  <c r="B2811" i="25" s="1"/>
  <c r="E377" i="26"/>
  <c r="B2661" i="25" s="1"/>
  <c r="E378" i="26"/>
  <c r="B3015" i="25" s="1"/>
  <c r="E379" i="26"/>
  <c r="B2765" i="25" s="1"/>
  <c r="E380" i="26"/>
  <c r="B2766" i="25" s="1"/>
  <c r="E381" i="26"/>
  <c r="B3014" i="25" s="1"/>
  <c r="E382" i="26"/>
  <c r="E383"/>
  <c r="B3016" i="25" s="1"/>
  <c r="E385" i="26"/>
  <c r="E386"/>
  <c r="E387"/>
  <c r="E388"/>
  <c r="E389"/>
  <c r="E390"/>
  <c r="E391"/>
  <c r="E392"/>
  <c r="E393"/>
  <c r="E394"/>
  <c r="E395"/>
  <c r="E396"/>
  <c r="E397"/>
  <c r="E398"/>
  <c r="E399"/>
  <c r="E400"/>
  <c r="E401"/>
  <c r="E402"/>
  <c r="E403"/>
  <c r="E404"/>
  <c r="E405"/>
  <c r="E406"/>
  <c r="E407"/>
  <c r="E408"/>
  <c r="E409"/>
  <c r="E10"/>
  <c r="E11"/>
  <c r="E12"/>
  <c r="E13"/>
  <c r="E14"/>
  <c r="B3627" i="25" s="1"/>
  <c r="E15" i="26"/>
  <c r="E16"/>
  <c r="E17"/>
  <c r="B2028" i="25" s="1"/>
  <c r="E18" i="26"/>
  <c r="E19"/>
  <c r="E20"/>
  <c r="B32" i="25" s="1"/>
  <c r="E21" i="26"/>
  <c r="B33" i="25" s="1"/>
  <c r="E22" i="26"/>
  <c r="E23"/>
  <c r="B3911" i="25" s="1"/>
  <c r="E24" i="26"/>
  <c r="E9"/>
  <c r="C82" i="15"/>
  <c r="B86" i="2" s="1"/>
  <c r="C83" i="15"/>
  <c r="B87" i="2" s="1"/>
  <c r="C84" i="15"/>
  <c r="B88" i="2" s="1"/>
  <c r="C85" i="15"/>
  <c r="B89" i="2" s="1"/>
  <c r="C86" i="15"/>
  <c r="B90" i="2" s="1"/>
  <c r="C87" i="15"/>
  <c r="B91" i="2" s="1"/>
  <c r="C88" i="15"/>
  <c r="B92" i="2" s="1"/>
  <c r="C89" i="15"/>
  <c r="B93" i="2" s="1"/>
  <c r="C90" i="15"/>
  <c r="B94" i="2" s="1"/>
  <c r="C91" i="15"/>
  <c r="B95" i="2" s="1"/>
  <c r="C92" i="15"/>
  <c r="B96" i="2" s="1"/>
  <c r="C93" i="15"/>
  <c r="C94"/>
  <c r="C95"/>
  <c r="B24" i="22" s="1"/>
  <c r="C97" i="15"/>
  <c r="B27" i="22" s="1"/>
  <c r="C98" i="15"/>
  <c r="B28" i="22" s="1"/>
  <c r="C99" i="15"/>
  <c r="B29" i="22" s="1"/>
  <c r="C100" i="15"/>
  <c r="B30" i="22" s="1"/>
  <c r="D82" i="15"/>
  <c r="D83"/>
  <c r="D87" i="2" s="1"/>
  <c r="D84" i="15"/>
  <c r="D88" i="2" s="1"/>
  <c r="D85" i="15"/>
  <c r="D89" i="2" s="1"/>
  <c r="D86" i="15"/>
  <c r="D90" i="2" s="1"/>
  <c r="D87" i="15"/>
  <c r="D91" i="2" s="1"/>
  <c r="D88" i="15"/>
  <c r="D92" i="2" s="1"/>
  <c r="D89" i="15"/>
  <c r="D93" i="2" s="1"/>
  <c r="D90" i="15"/>
  <c r="D94" i="2" s="1"/>
  <c r="D91" i="15"/>
  <c r="D95" i="2" s="1"/>
  <c r="D92" i="15"/>
  <c r="D96" i="2" s="1"/>
  <c r="D93" i="15"/>
  <c r="D94"/>
  <c r="D95"/>
  <c r="C24" i="22" s="1"/>
  <c r="D97" i="15"/>
  <c r="C27" i="22" s="1"/>
  <c r="D98" i="15"/>
  <c r="C28" i="22" s="1"/>
  <c r="D99" i="15"/>
  <c r="C29" i="22" s="1"/>
  <c r="D100" i="15"/>
  <c r="C30" i="22" s="1"/>
  <c r="A55" i="9"/>
  <c r="A56"/>
  <c r="A57"/>
  <c r="A58"/>
  <c r="G1830" i="25" l="1"/>
  <c r="G3648"/>
  <c r="G2925"/>
  <c r="G2948" s="1"/>
  <c r="G3548"/>
  <c r="G2975"/>
  <c r="G2998" s="1"/>
  <c r="G3575"/>
  <c r="G3229"/>
  <c r="G3235" s="1"/>
  <c r="G3085"/>
  <c r="G3429"/>
  <c r="G3435" s="1"/>
  <c r="G1576"/>
  <c r="G2143"/>
  <c r="B2877"/>
  <c r="B2977"/>
  <c r="B3977"/>
  <c r="B1466"/>
  <c r="B2965"/>
  <c r="B2916"/>
  <c r="B3630"/>
  <c r="B3529"/>
  <c r="B2978"/>
  <c r="B3978"/>
  <c r="B2927"/>
  <c r="B616"/>
  <c r="B2915"/>
  <c r="B962"/>
  <c r="B2961"/>
  <c r="B2911"/>
  <c r="B2966"/>
  <c r="B2917"/>
  <c r="B2987"/>
  <c r="B2937"/>
  <c r="B3629"/>
  <c r="B3528"/>
  <c r="B2979"/>
  <c r="B3979"/>
  <c r="B2928"/>
  <c r="B963"/>
  <c r="B2962"/>
  <c r="B2912"/>
  <c r="B2967"/>
  <c r="B2918"/>
  <c r="B3637"/>
  <c r="B3537"/>
  <c r="B3628"/>
  <c r="B3527"/>
  <c r="B2968"/>
  <c r="B2914"/>
  <c r="B964"/>
  <c r="B2963"/>
  <c r="B2913"/>
  <c r="B3067"/>
  <c r="D104" i="2"/>
  <c r="D103"/>
  <c r="D102"/>
  <c r="D101"/>
  <c r="D99"/>
  <c r="D98"/>
  <c r="C23" i="22"/>
  <c r="D97" i="2"/>
  <c r="C22" i="22"/>
  <c r="B104" i="2"/>
  <c r="B103"/>
  <c r="B102"/>
  <c r="B101"/>
  <c r="B99"/>
  <c r="B98"/>
  <c r="B23" i="22"/>
  <c r="B97" i="2"/>
  <c r="B22" i="22"/>
  <c r="G3346" i="25"/>
  <c r="G2775"/>
  <c r="G726"/>
  <c r="G47"/>
  <c r="G1899"/>
  <c r="G3879"/>
  <c r="G3885" s="1"/>
  <c r="G3479"/>
  <c r="G3485" s="1"/>
  <c r="G3396"/>
  <c r="G197"/>
  <c r="G2896"/>
  <c r="G3796"/>
  <c r="G147"/>
  <c r="G97"/>
  <c r="G2446"/>
  <c r="G3498"/>
  <c r="G1999"/>
  <c r="B978"/>
  <c r="B2878"/>
  <c r="B2527"/>
  <c r="G26"/>
  <c r="G3025"/>
  <c r="G1676"/>
  <c r="G86"/>
  <c r="G2625"/>
  <c r="G1376"/>
  <c r="G1176"/>
  <c r="G926"/>
  <c r="G2575"/>
  <c r="G3325"/>
  <c r="G176"/>
  <c r="G1726"/>
  <c r="G397"/>
  <c r="G1247"/>
  <c r="G647"/>
  <c r="G1347"/>
  <c r="G247"/>
  <c r="G1647"/>
  <c r="G997"/>
  <c r="G186"/>
  <c r="G36"/>
  <c r="G2396"/>
  <c r="F3180"/>
  <c r="G3180" s="1"/>
  <c r="G3780"/>
  <c r="G3785" s="1"/>
  <c r="G686"/>
  <c r="G699" s="1"/>
  <c r="G1336"/>
  <c r="G3135"/>
  <c r="G736"/>
  <c r="G1686"/>
  <c r="G486"/>
  <c r="G1736"/>
  <c r="G2835"/>
  <c r="G2848" s="1"/>
  <c r="G1036"/>
  <c r="G2585"/>
  <c r="B2879"/>
  <c r="B2528"/>
  <c r="G1026"/>
  <c r="G3825"/>
  <c r="G576"/>
  <c r="G1326"/>
  <c r="G376"/>
  <c r="G476"/>
  <c r="G1526"/>
  <c r="G2285"/>
  <c r="G3730"/>
  <c r="G3735" s="1"/>
  <c r="G2725"/>
  <c r="G2375"/>
  <c r="G2296"/>
  <c r="G2675"/>
  <c r="G1776"/>
  <c r="G1076"/>
  <c r="G3846"/>
  <c r="G3675"/>
  <c r="G2346"/>
  <c r="G347"/>
  <c r="G847"/>
  <c r="G1047"/>
  <c r="G947"/>
  <c r="G1197"/>
  <c r="G2785"/>
  <c r="G3680"/>
  <c r="G3685" s="1"/>
  <c r="G636"/>
  <c r="G1086"/>
  <c r="G1586"/>
  <c r="G236"/>
  <c r="G1636"/>
  <c r="G386"/>
  <c r="G1436"/>
  <c r="G2735"/>
  <c r="G886"/>
  <c r="G1536"/>
  <c r="G2535"/>
  <c r="G1226"/>
  <c r="G3375"/>
  <c r="G2435"/>
  <c r="G2335"/>
  <c r="G326"/>
  <c r="G226"/>
  <c r="G426"/>
  <c r="G1276"/>
  <c r="G976"/>
  <c r="G3280"/>
  <c r="G3285" s="1"/>
  <c r="G2525"/>
  <c r="G2646"/>
  <c r="G897"/>
  <c r="G1547"/>
  <c r="G797"/>
  <c r="G1597"/>
  <c r="G1147"/>
  <c r="G136"/>
  <c r="G3746"/>
  <c r="G3380"/>
  <c r="G3385" s="1"/>
  <c r="G436"/>
  <c r="G936"/>
  <c r="G1486"/>
  <c r="G1186"/>
  <c r="G1838"/>
  <c r="G1849" s="1"/>
  <c r="G336"/>
  <c r="G836"/>
  <c r="G586"/>
  <c r="G1286"/>
  <c r="G2685"/>
  <c r="B2887"/>
  <c r="B2537"/>
  <c r="B190"/>
  <c r="B2888"/>
  <c r="G876"/>
  <c r="G776"/>
  <c r="G2475"/>
  <c r="G2498" s="1"/>
  <c r="G1626"/>
  <c r="G1649" s="1"/>
  <c r="G1426"/>
  <c r="G276"/>
  <c r="G826"/>
  <c r="G1476"/>
  <c r="G1126"/>
  <c r="G626"/>
  <c r="G3775"/>
  <c r="G2885"/>
  <c r="G3125"/>
  <c r="G597"/>
  <c r="G1297"/>
  <c r="G1697"/>
  <c r="G2385"/>
  <c r="G3296"/>
  <c r="F3330"/>
  <c r="G3330" s="1"/>
  <c r="G3335" s="1"/>
  <c r="G3830"/>
  <c r="G3835" s="1"/>
  <c r="G3580"/>
  <c r="G3585" s="1"/>
  <c r="G786"/>
  <c r="G1386"/>
  <c r="G1136"/>
  <c r="G1786"/>
  <c r="G286"/>
  <c r="G536"/>
  <c r="G549" s="1"/>
  <c r="G2086"/>
  <c r="G2099" s="1"/>
  <c r="G3035"/>
  <c r="G1236"/>
  <c r="G2635"/>
  <c r="G986"/>
  <c r="G3146"/>
  <c r="G2146"/>
  <c r="G3096"/>
  <c r="G3098" s="1"/>
  <c r="B717"/>
  <c r="B215"/>
  <c r="D86" i="2"/>
  <c r="B979" i="25"/>
  <c r="B180"/>
  <c r="B139"/>
  <c r="B989"/>
  <c r="B339"/>
  <c r="B239"/>
  <c r="B1829"/>
  <c r="B769"/>
  <c r="B714"/>
  <c r="B3788"/>
  <c r="B3838"/>
  <c r="B3338"/>
  <c r="B3388"/>
  <c r="B1664"/>
  <c r="B1614"/>
  <c r="B1563"/>
  <c r="B1372"/>
  <c r="B1422"/>
  <c r="B1512"/>
  <c r="B1414"/>
  <c r="B1364"/>
  <c r="B1215"/>
  <c r="B1015"/>
  <c r="B1826"/>
  <c r="B715"/>
  <c r="B2565"/>
  <c r="B2613"/>
  <c r="B2663"/>
  <c r="B2713"/>
  <c r="B316"/>
  <c r="B468"/>
  <c r="B267"/>
  <c r="B366"/>
  <c r="B416"/>
  <c r="B3887"/>
  <c r="B3487"/>
  <c r="B3587"/>
  <c r="B3687"/>
  <c r="B3789"/>
  <c r="B3339"/>
  <c r="B2388"/>
  <c r="B3839"/>
  <c r="B3389"/>
  <c r="B1290"/>
  <c r="B1340"/>
  <c r="B590"/>
  <c r="B640"/>
  <c r="B1239"/>
  <c r="B1190"/>
  <c r="B1140"/>
  <c r="B790"/>
  <c r="B390"/>
  <c r="B1039"/>
  <c r="B3877"/>
  <c r="B3778"/>
  <c r="B3477"/>
  <c r="B3278"/>
  <c r="B3828"/>
  <c r="B3328"/>
  <c r="B3378"/>
  <c r="B1978"/>
  <c r="B3227"/>
  <c r="B3578"/>
  <c r="B3678"/>
  <c r="B3178"/>
  <c r="B3728"/>
  <c r="B3427"/>
  <c r="B1827"/>
  <c r="B1513"/>
  <c r="B1565"/>
  <c r="B1365"/>
  <c r="B1415"/>
  <c r="B3119"/>
  <c r="B1314"/>
  <c r="B1164"/>
  <c r="B2564"/>
  <c r="B317"/>
  <c r="B367"/>
  <c r="B2615"/>
  <c r="B417"/>
  <c r="B1468"/>
  <c r="B467"/>
  <c r="B265"/>
  <c r="B1666"/>
  <c r="B1567"/>
  <c r="B1617"/>
  <c r="B1264"/>
  <c r="B1165"/>
  <c r="B1369"/>
  <c r="B613"/>
  <c r="B1315"/>
  <c r="B762"/>
  <c r="B12"/>
  <c r="B1419"/>
  <c r="B389"/>
  <c r="B839"/>
  <c r="B3237"/>
  <c r="B939"/>
  <c r="B189"/>
  <c r="B2288"/>
  <c r="B2637"/>
  <c r="B41"/>
  <c r="B2438"/>
  <c r="B39"/>
  <c r="B2337"/>
  <c r="B2461"/>
  <c r="B3011"/>
  <c r="B1363"/>
  <c r="B1413"/>
  <c r="B3069"/>
  <c r="B3111"/>
  <c r="B1416"/>
  <c r="B1366"/>
  <c r="B2487"/>
  <c r="B138"/>
  <c r="B2587"/>
  <c r="B2687"/>
  <c r="B2737"/>
  <c r="B2287"/>
  <c r="B2787"/>
  <c r="B2837"/>
  <c r="B88"/>
  <c r="B3037"/>
  <c r="B2439"/>
  <c r="B1665"/>
  <c r="B1616"/>
  <c r="B867"/>
  <c r="B917"/>
  <c r="B816"/>
  <c r="B1262"/>
  <c r="B612"/>
  <c r="B2762"/>
  <c r="B2561"/>
  <c r="B1312"/>
  <c r="B912"/>
  <c r="B763"/>
  <c r="B562"/>
  <c r="B162"/>
  <c r="B1368"/>
  <c r="B212"/>
  <c r="B262"/>
  <c r="B1462"/>
  <c r="B1068"/>
  <c r="B312"/>
  <c r="B862"/>
  <c r="B1112"/>
  <c r="B362"/>
  <c r="B1162"/>
  <c r="B812"/>
  <c r="B412"/>
  <c r="B462"/>
  <c r="B1418"/>
  <c r="B1488"/>
  <c r="B1088"/>
  <c r="B2728"/>
  <c r="B2477"/>
  <c r="B2079"/>
  <c r="B1479"/>
  <c r="B1079"/>
  <c r="B729"/>
  <c r="B329"/>
  <c r="B130"/>
  <c r="B829"/>
  <c r="B1833"/>
  <c r="B1629"/>
  <c r="B879"/>
  <c r="B1529"/>
  <c r="B1129"/>
  <c r="B779"/>
  <c r="B379"/>
  <c r="B2828"/>
  <c r="B1579"/>
  <c r="B1179"/>
  <c r="B429"/>
  <c r="B1229"/>
  <c r="B31"/>
  <c r="B3028"/>
  <c r="B2279"/>
  <c r="B1679"/>
  <c r="B1279"/>
  <c r="B529"/>
  <c r="B30"/>
  <c r="B1779"/>
  <c r="B1029"/>
  <c r="B629"/>
  <c r="B679"/>
  <c r="B279"/>
  <c r="B78"/>
  <c r="B3128"/>
  <c r="B2779"/>
  <c r="B2578"/>
  <c r="B2327"/>
  <c r="B1729"/>
  <c r="B1329"/>
  <c r="B929"/>
  <c r="B579"/>
  <c r="B179"/>
  <c r="B2628"/>
  <c r="B2379"/>
  <c r="B1379"/>
  <c r="B229"/>
  <c r="B479"/>
  <c r="B2678"/>
  <c r="B2427"/>
  <c r="B1429"/>
  <c r="B2712"/>
  <c r="B2611"/>
  <c r="B3118"/>
  <c r="B1266"/>
  <c r="B564"/>
  <c r="B1114"/>
  <c r="B817"/>
  <c r="B916"/>
  <c r="B865"/>
  <c r="B470"/>
  <c r="B1463"/>
  <c r="B1069"/>
  <c r="B313"/>
  <c r="B463"/>
  <c r="B1113"/>
  <c r="B363"/>
  <c r="B1370"/>
  <c r="B1163"/>
  <c r="B813"/>
  <c r="B614"/>
  <c r="B413"/>
  <c r="B1263"/>
  <c r="B263"/>
  <c r="B1420"/>
  <c r="B2562"/>
  <c r="B1313"/>
  <c r="B913"/>
  <c r="B764"/>
  <c r="B563"/>
  <c r="B163"/>
  <c r="B863"/>
  <c r="B1467"/>
  <c r="B319"/>
  <c r="B369"/>
  <c r="B419"/>
  <c r="B716"/>
  <c r="B15"/>
  <c r="B266"/>
  <c r="B2614"/>
  <c r="B466"/>
  <c r="B3663"/>
  <c r="B3564"/>
  <c r="B3087"/>
  <c r="B3137"/>
  <c r="B2145"/>
  <c r="B1539"/>
  <c r="B1589"/>
  <c r="B1639"/>
  <c r="B1689"/>
  <c r="B2338"/>
  <c r="B2390"/>
  <c r="B3879"/>
  <c r="B3780"/>
  <c r="B3479"/>
  <c r="B3280"/>
  <c r="B3830"/>
  <c r="B3330"/>
  <c r="B3380"/>
  <c r="B3229"/>
  <c r="B3580"/>
  <c r="B3680"/>
  <c r="B3180"/>
  <c r="B3730"/>
  <c r="B3429"/>
  <c r="B112"/>
  <c r="B2361"/>
  <c r="B1663"/>
  <c r="B1613"/>
  <c r="B3811"/>
  <c r="B3361"/>
  <c r="B889"/>
  <c r="B1139"/>
  <c r="B789"/>
  <c r="B1189"/>
  <c r="B1289"/>
  <c r="B639"/>
  <c r="B1339"/>
  <c r="B589"/>
  <c r="B3878"/>
  <c r="B3579"/>
  <c r="B3679"/>
  <c r="B3179"/>
  <c r="B3729"/>
  <c r="B3428"/>
  <c r="B3779"/>
  <c r="B3478"/>
  <c r="B3279"/>
  <c r="B1979"/>
  <c r="B3829"/>
  <c r="B3329"/>
  <c r="B3379"/>
  <c r="B3228"/>
  <c r="B128"/>
  <c r="B2277"/>
  <c r="B2777"/>
  <c r="B28"/>
  <c r="B2377"/>
  <c r="B1514"/>
  <c r="B1566"/>
  <c r="B3187"/>
  <c r="B3437"/>
  <c r="B2278"/>
  <c r="B1678"/>
  <c r="B1278"/>
  <c r="B528"/>
  <c r="B628"/>
  <c r="B3127"/>
  <c r="B2778"/>
  <c r="B2577"/>
  <c r="B1728"/>
  <c r="B1328"/>
  <c r="B928"/>
  <c r="B578"/>
  <c r="B178"/>
  <c r="B2627"/>
  <c r="B2378"/>
  <c r="B1778"/>
  <c r="B1378"/>
  <c r="B1028"/>
  <c r="B228"/>
  <c r="B1428"/>
  <c r="B678"/>
  <c r="B278"/>
  <c r="B2677"/>
  <c r="B2727"/>
  <c r="B2078"/>
  <c r="B1478"/>
  <c r="B1078"/>
  <c r="B728"/>
  <c r="B328"/>
  <c r="B129"/>
  <c r="B428"/>
  <c r="B1528"/>
  <c r="B1128"/>
  <c r="B778"/>
  <c r="B378"/>
  <c r="B29"/>
  <c r="B2827"/>
  <c r="B1578"/>
  <c r="B1178"/>
  <c r="B828"/>
  <c r="B878"/>
  <c r="B478"/>
  <c r="B3027"/>
  <c r="B1832"/>
  <c r="B1628"/>
  <c r="B1228"/>
  <c r="B1367"/>
  <c r="B1417"/>
  <c r="B318"/>
  <c r="B418"/>
  <c r="B368"/>
  <c r="B469"/>
  <c r="B3077"/>
  <c r="B2141"/>
  <c r="B3120"/>
  <c r="B615"/>
  <c r="B1763"/>
  <c r="B1713"/>
  <c r="B1012"/>
  <c r="B1212"/>
  <c r="B471"/>
  <c r="B1070"/>
  <c r="B264"/>
  <c r="B2764"/>
  <c r="B2563"/>
  <c r="B914"/>
  <c r="B164"/>
  <c r="B314"/>
  <c r="B814"/>
  <c r="B414"/>
  <c r="B464"/>
  <c r="B364"/>
  <c r="B1371"/>
  <c r="B864"/>
  <c r="B1421"/>
  <c r="B16"/>
  <c r="B2715"/>
  <c r="B1373"/>
  <c r="B2664"/>
  <c r="B1423"/>
  <c r="B3761"/>
  <c r="B3311"/>
  <c r="B1688"/>
  <c r="B1288"/>
  <c r="B538"/>
  <c r="B42"/>
  <c r="B638"/>
  <c r="B238"/>
  <c r="B1438"/>
  <c r="B1338"/>
  <c r="B938"/>
  <c r="B588"/>
  <c r="B188"/>
  <c r="B2639"/>
  <c r="B1388"/>
  <c r="B288"/>
  <c r="B738"/>
  <c r="B338"/>
  <c r="B1188"/>
  <c r="B438"/>
  <c r="B488"/>
  <c r="B688"/>
  <c r="B1538"/>
  <c r="B1138"/>
  <c r="B788"/>
  <c r="B388"/>
  <c r="B1588"/>
  <c r="B838"/>
  <c r="B888"/>
  <c r="B1038"/>
  <c r="B1840"/>
  <c r="B1638"/>
  <c r="B1238"/>
  <c r="B2339"/>
  <c r="B2391"/>
  <c r="B1878"/>
  <c r="B3577"/>
  <c r="B1928"/>
  <c r="B3677"/>
  <c r="B3177"/>
  <c r="B3727"/>
  <c r="B3777"/>
  <c r="B3277"/>
  <c r="B3827"/>
  <c r="B3327"/>
  <c r="B3377"/>
  <c r="B2711"/>
  <c r="B3013"/>
  <c r="B2662"/>
  <c r="B1828"/>
  <c r="B2714"/>
  <c r="B1465"/>
  <c r="B315"/>
  <c r="B415"/>
  <c r="B365"/>
  <c r="B465"/>
  <c r="B718"/>
  <c r="B2612"/>
  <c r="B3012"/>
  <c r="B2462"/>
  <c r="B1469"/>
  <c r="B473"/>
  <c r="B320"/>
  <c r="B370"/>
  <c r="B420"/>
  <c r="B2289"/>
  <c r="B2638"/>
  <c r="B2437"/>
  <c r="B3737"/>
  <c r="B3287"/>
  <c r="B2387"/>
  <c r="B321"/>
  <c r="B421"/>
  <c r="B14"/>
  <c r="B3563"/>
  <c r="B3664"/>
  <c r="B3288"/>
  <c r="B3837"/>
  <c r="B3387"/>
  <c r="B3738"/>
  <c r="B3078"/>
  <c r="B2142"/>
  <c r="B1662"/>
  <c r="B1612"/>
  <c r="B1013"/>
  <c r="B1213"/>
  <c r="B815"/>
  <c r="B866"/>
  <c r="B472"/>
  <c r="B915"/>
  <c r="B3117"/>
  <c r="B2129"/>
  <c r="B140"/>
  <c r="B3787"/>
  <c r="B3337"/>
  <c r="A61" i="2"/>
  <c r="A62"/>
  <c r="A23"/>
  <c r="A24"/>
  <c r="A25"/>
  <c r="A26"/>
  <c r="A27"/>
  <c r="A28"/>
  <c r="A29"/>
  <c r="A30"/>
  <c r="A31"/>
  <c r="A32"/>
  <c r="A33"/>
  <c r="A34"/>
  <c r="A35"/>
  <c r="A36"/>
  <c r="A37"/>
  <c r="A38"/>
  <c r="A39"/>
  <c r="A40"/>
  <c r="A41"/>
  <c r="A42"/>
  <c r="A43"/>
  <c r="A44"/>
  <c r="A45"/>
  <c r="A46"/>
  <c r="A47"/>
  <c r="A48"/>
  <c r="A49"/>
  <c r="A50"/>
  <c r="A51"/>
  <c r="A52"/>
  <c r="A53"/>
  <c r="A54"/>
  <c r="A55"/>
  <c r="A56"/>
  <c r="A57"/>
  <c r="A58"/>
  <c r="A59"/>
  <c r="A60"/>
  <c r="A22"/>
  <c r="C17"/>
  <c r="C18"/>
  <c r="A17"/>
  <c r="G17" s="1"/>
  <c r="G18"/>
  <c r="A18"/>
  <c r="G2148" i="25" l="1"/>
  <c r="G3248"/>
  <c r="G3448"/>
  <c r="G949"/>
  <c r="G149"/>
  <c r="G749"/>
  <c r="G1249"/>
  <c r="G2798"/>
  <c r="G999"/>
  <c r="G3048"/>
  <c r="G899"/>
  <c r="G3898"/>
  <c r="G1449"/>
  <c r="G2448"/>
  <c r="G649"/>
  <c r="G2348"/>
  <c r="G1349"/>
  <c r="G49"/>
  <c r="G199"/>
  <c r="G3798"/>
  <c r="G1399"/>
  <c r="G2898"/>
  <c r="G249"/>
  <c r="G99"/>
  <c r="G3298"/>
  <c r="G299"/>
  <c r="G799"/>
  <c r="G1199"/>
  <c r="G2698"/>
  <c r="G1149"/>
  <c r="G3398"/>
  <c r="G1099"/>
  <c r="G2398"/>
  <c r="G1549"/>
  <c r="G599"/>
  <c r="G3148"/>
  <c r="G2548"/>
  <c r="G1599"/>
  <c r="G2298"/>
  <c r="G1699"/>
  <c r="G849"/>
  <c r="G1299"/>
  <c r="G449"/>
  <c r="G3698"/>
  <c r="G399"/>
  <c r="G1049"/>
  <c r="G2598"/>
  <c r="G2648"/>
  <c r="G1499"/>
  <c r="G349"/>
  <c r="G1799"/>
  <c r="G2748"/>
  <c r="G499"/>
  <c r="G3848"/>
  <c r="G1749"/>
  <c r="G3348"/>
  <c r="G3185"/>
  <c r="G3198" s="1"/>
  <c r="G3748"/>
  <c r="G3598"/>
  <c r="D102" i="15"/>
  <c r="C32" i="22" s="1"/>
  <c r="D101" i="15"/>
  <c r="C31" i="22" s="1"/>
  <c r="B5" i="8"/>
  <c r="B4"/>
  <c r="B3"/>
  <c r="B2"/>
  <c r="B1"/>
  <c r="A17" i="9"/>
  <c r="C10"/>
  <c r="C8"/>
  <c r="C7"/>
  <c r="C6"/>
  <c r="C5"/>
  <c r="C4"/>
  <c r="C12" i="2"/>
  <c r="C10"/>
  <c r="C9"/>
  <c r="C7"/>
  <c r="C5"/>
  <c r="C4"/>
  <c r="C3"/>
  <c r="C2"/>
  <c r="C1"/>
  <c r="C3" i="9"/>
  <c r="C2"/>
  <c r="C1"/>
  <c r="C54" i="22"/>
  <c r="B56"/>
  <c r="B54"/>
  <c r="C53"/>
  <c r="B53"/>
  <c r="C51"/>
  <c r="C50"/>
  <c r="B50"/>
  <c r="E48"/>
  <c r="C48"/>
  <c r="B48"/>
  <c r="F46"/>
  <c r="C46"/>
  <c r="B46"/>
  <c r="C89" i="27"/>
  <c r="B89"/>
  <c r="B3" i="22"/>
  <c r="A3"/>
  <c r="B2"/>
  <c r="B3" i="27"/>
  <c r="A3"/>
  <c r="B2"/>
  <c r="B3" i="19"/>
  <c r="A3"/>
  <c r="E23" i="2" s="1"/>
  <c r="B2" i="19"/>
  <c r="B101" i="27"/>
  <c r="C99"/>
  <c r="B99"/>
  <c r="C98"/>
  <c r="B98"/>
  <c r="C96"/>
  <c r="C95"/>
  <c r="B95"/>
  <c r="E93"/>
  <c r="C93"/>
  <c r="B93"/>
  <c r="F91"/>
  <c r="C91"/>
  <c r="B91"/>
  <c r="B63" i="19"/>
  <c r="C61"/>
  <c r="B61"/>
  <c r="C60"/>
  <c r="B60"/>
  <c r="C58"/>
  <c r="C57"/>
  <c r="B57"/>
  <c r="E55"/>
  <c r="C55"/>
  <c r="B55"/>
  <c r="F53"/>
  <c r="C53"/>
  <c r="B53"/>
  <c r="B63" i="18"/>
  <c r="C55"/>
  <c r="C61"/>
  <c r="B61"/>
  <c r="C60"/>
  <c r="B60"/>
  <c r="C58"/>
  <c r="C57"/>
  <c r="B57"/>
  <c r="E55"/>
  <c r="B55"/>
  <c r="B3"/>
  <c r="B2"/>
  <c r="E119" i="2"/>
  <c r="E110"/>
  <c r="E114"/>
  <c r="E121"/>
  <c r="E103"/>
  <c r="E94"/>
  <c r="E104"/>
  <c r="E91"/>
  <c r="E111"/>
  <c r="E116"/>
  <c r="E96"/>
  <c r="E93"/>
  <c r="E95"/>
  <c r="E100"/>
  <c r="E105"/>
  <c r="E86"/>
  <c r="E89"/>
  <c r="E107"/>
  <c r="E101"/>
  <c r="E99"/>
  <c r="E102"/>
  <c r="E92"/>
  <c r="E90"/>
  <c r="E112"/>
  <c r="E87"/>
  <c r="E106"/>
  <c r="E115"/>
  <c r="E97"/>
  <c r="E108"/>
  <c r="E109"/>
  <c r="E113"/>
  <c r="E88"/>
  <c r="E118"/>
  <c r="E120"/>
  <c r="E98"/>
  <c r="E117"/>
  <c r="D105" l="1"/>
  <c r="D106"/>
  <c r="E27"/>
  <c r="E26"/>
  <c r="E25"/>
  <c r="E24"/>
  <c r="E63"/>
  <c r="E64"/>
  <c r="E66"/>
  <c r="E65"/>
  <c r="E67"/>
  <c r="E33"/>
  <c r="E41"/>
  <c r="E51"/>
  <c r="E59"/>
  <c r="E37"/>
  <c r="E42"/>
  <c r="E32"/>
  <c r="E40"/>
  <c r="E50"/>
  <c r="E58"/>
  <c r="E38"/>
  <c r="E56"/>
  <c r="E29"/>
  <c r="E47"/>
  <c r="E52"/>
  <c r="E31"/>
  <c r="E39"/>
  <c r="E49"/>
  <c r="E57"/>
  <c r="E30"/>
  <c r="E48"/>
  <c r="E55"/>
  <c r="E34"/>
  <c r="E60"/>
  <c r="E28"/>
  <c r="E36"/>
  <c r="E46"/>
  <c r="E54"/>
  <c r="E62"/>
  <c r="E35"/>
  <c r="E45"/>
  <c r="E53"/>
  <c r="E61"/>
  <c r="E43"/>
  <c r="E44"/>
  <c r="A68" i="9" l="1"/>
  <c r="A69"/>
  <c r="A70"/>
  <c r="A71"/>
  <c r="A72"/>
  <c r="A73"/>
  <c r="A74"/>
  <c r="A75"/>
  <c r="A76"/>
  <c r="A77"/>
  <c r="A79"/>
  <c r="A80"/>
  <c r="A81"/>
  <c r="A82"/>
  <c r="A83"/>
  <c r="A84"/>
  <c r="A85"/>
  <c r="A86"/>
  <c r="A87"/>
  <c r="A54"/>
  <c r="A18"/>
  <c r="A19"/>
  <c r="A20"/>
  <c r="A21"/>
  <c r="A22"/>
  <c r="A23"/>
  <c r="A24"/>
  <c r="A25"/>
  <c r="A26"/>
  <c r="A27"/>
  <c r="A28"/>
  <c r="A29"/>
  <c r="A30"/>
  <c r="A31"/>
  <c r="A32"/>
  <c r="A33"/>
  <c r="A34"/>
  <c r="A35"/>
  <c r="A36"/>
  <c r="A37"/>
  <c r="A38"/>
  <c r="A39"/>
  <c r="A40"/>
  <c r="A41"/>
  <c r="A42"/>
  <c r="A43"/>
  <c r="A44"/>
  <c r="A45"/>
  <c r="A46"/>
  <c r="A47"/>
  <c r="A48"/>
  <c r="A49"/>
  <c r="A50"/>
  <c r="A51"/>
  <c r="A52"/>
  <c r="A53"/>
  <c r="D68" i="15"/>
  <c r="C41" i="18" s="1"/>
  <c r="C68" i="15"/>
  <c r="D67"/>
  <c r="C40" i="18" s="1"/>
  <c r="C67" i="15"/>
  <c r="G85" i="2"/>
  <c r="D35" i="15" l="1"/>
  <c r="C35"/>
  <c r="B324" i="12"/>
  <c r="B321"/>
  <c r="B325" s="1"/>
  <c r="B314"/>
  <c r="B315" s="1"/>
  <c r="B295"/>
  <c r="B307" s="1"/>
  <c r="B289"/>
  <c r="B293" s="1"/>
  <c r="B285"/>
  <c r="B284"/>
  <c r="B282"/>
  <c r="B283" s="1"/>
  <c r="B275"/>
  <c r="B267"/>
  <c r="B271" s="1"/>
  <c r="B258"/>
  <c r="B263" s="1"/>
  <c r="B253"/>
  <c r="B254" s="1"/>
  <c r="B246"/>
  <c r="B250" s="1"/>
  <c r="B239"/>
  <c r="B240" s="1"/>
  <c r="B227"/>
  <c r="B224"/>
  <c r="B232" s="1"/>
  <c r="B216"/>
  <c r="B221" s="1"/>
  <c r="B187"/>
  <c r="B209" s="1"/>
  <c r="B175"/>
  <c r="B163"/>
  <c r="B164" s="1"/>
  <c r="B148"/>
  <c r="B160" s="1"/>
  <c r="B143"/>
  <c r="B144" s="1"/>
  <c r="B136"/>
  <c r="B133"/>
  <c r="B126"/>
  <c r="B139" s="1"/>
  <c r="B123"/>
  <c r="B117"/>
  <c r="B122" s="1"/>
  <c r="B114"/>
  <c r="B109"/>
  <c r="B113" s="1"/>
  <c r="B104"/>
  <c r="B99"/>
  <c r="B103" s="1"/>
  <c r="B95"/>
  <c r="B92"/>
  <c r="B96" s="1"/>
  <c r="B85"/>
  <c r="B86" s="1"/>
  <c r="B78"/>
  <c r="B65"/>
  <c r="B64"/>
  <c r="B60"/>
  <c r="B75" s="1"/>
  <c r="B47"/>
  <c r="B57" s="1"/>
  <c r="B40"/>
  <c r="B31"/>
  <c r="B45" s="1"/>
  <c r="B19"/>
  <c r="B13"/>
  <c r="B14" s="1"/>
  <c r="B3"/>
  <c r="B11" s="1"/>
  <c r="C20" i="15"/>
  <c r="B193" i="12" l="1"/>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C101" i="15" l="1"/>
  <c r="B31" i="22" s="1"/>
  <c r="C102" i="15"/>
  <c r="B32" i="22" s="1"/>
  <c r="C103" i="15"/>
  <c r="B33" i="22" s="1"/>
  <c r="D103" i="15"/>
  <c r="C33" i="22" s="1"/>
  <c r="C104" i="15"/>
  <c r="B34" i="22" s="1"/>
  <c r="D104" i="15"/>
  <c r="C34" i="22" s="1"/>
  <c r="C105" i="15"/>
  <c r="B35" i="22" s="1"/>
  <c r="D105" i="15"/>
  <c r="C35" i="22" s="1"/>
  <c r="C106" i="15"/>
  <c r="B36" i="22" s="1"/>
  <c r="D106" i="15"/>
  <c r="C36" i="22" s="1"/>
  <c r="C116" i="15"/>
  <c r="D116"/>
  <c r="C117"/>
  <c r="B45" i="22" s="1"/>
  <c r="D117" i="15"/>
  <c r="C118"/>
  <c r="D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199"/>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223"/>
  <c r="D223"/>
  <c r="C224"/>
  <c r="D224"/>
  <c r="C225"/>
  <c r="D225"/>
  <c r="C226"/>
  <c r="D226"/>
  <c r="C76"/>
  <c r="B63" i="2" s="1"/>
  <c r="D76" i="15"/>
  <c r="C78"/>
  <c r="B65" i="2" s="1"/>
  <c r="D78" i="15"/>
  <c r="C79"/>
  <c r="D79"/>
  <c r="C80"/>
  <c r="D80"/>
  <c r="C81"/>
  <c r="D81"/>
  <c r="C36"/>
  <c r="D36"/>
  <c r="C37"/>
  <c r="D37"/>
  <c r="C38"/>
  <c r="D38"/>
  <c r="C39"/>
  <c r="D39"/>
  <c r="C40"/>
  <c r="D40"/>
  <c r="C41"/>
  <c r="D41"/>
  <c r="C42"/>
  <c r="D42"/>
  <c r="C43"/>
  <c r="D43"/>
  <c r="C44"/>
  <c r="D44"/>
  <c r="C45"/>
  <c r="D45"/>
  <c r="C46"/>
  <c r="D46"/>
  <c r="C47"/>
  <c r="D47"/>
  <c r="C48"/>
  <c r="D48"/>
  <c r="C49"/>
  <c r="D49"/>
  <c r="C50"/>
  <c r="D50"/>
  <c r="C51"/>
  <c r="D51"/>
  <c r="C52"/>
  <c r="D52"/>
  <c r="C53"/>
  <c r="D53"/>
  <c r="C54"/>
  <c r="B29" i="18" s="1"/>
  <c r="D54" i="15"/>
  <c r="C55"/>
  <c r="D55"/>
  <c r="C56"/>
  <c r="D56"/>
  <c r="C57"/>
  <c r="D57"/>
  <c r="C58"/>
  <c r="D58"/>
  <c r="C59"/>
  <c r="D59"/>
  <c r="C33" i="18" s="1"/>
  <c r="C60" i="15"/>
  <c r="D60"/>
  <c r="C34" i="18" s="1"/>
  <c r="C61" i="15"/>
  <c r="D61"/>
  <c r="C35" i="18" s="1"/>
  <c r="C62" i="15"/>
  <c r="D62"/>
  <c r="C36" i="18" s="1"/>
  <c r="C63" i="15"/>
  <c r="D63"/>
  <c r="C37" i="18" s="1"/>
  <c r="C64" i="15"/>
  <c r="D64"/>
  <c r="C65"/>
  <c r="D65"/>
  <c r="C38" i="18" s="1"/>
  <c r="C66" i="15"/>
  <c r="D66"/>
  <c r="C39" i="18" s="1"/>
  <c r="C69" i="15"/>
  <c r="D69"/>
  <c r="C42" i="18" s="1"/>
  <c r="C70" i="15"/>
  <c r="D70"/>
  <c r="C43" i="18" s="1"/>
  <c r="C71" i="15"/>
  <c r="B58" i="2" s="1"/>
  <c r="D71" i="15"/>
  <c r="C72"/>
  <c r="B59" i="2" s="1"/>
  <c r="D72" i="15"/>
  <c r="C73"/>
  <c r="B60" i="2" s="1"/>
  <c r="D73" i="15"/>
  <c r="C74"/>
  <c r="B61" i="2" s="1"/>
  <c r="D74" i="15"/>
  <c r="D61" i="2" s="1"/>
  <c r="C75" i="15"/>
  <c r="B62" i="2" s="1"/>
  <c r="D75" i="15"/>
  <c r="D110" i="2" l="1"/>
  <c r="B110"/>
  <c r="D109"/>
  <c r="B109"/>
  <c r="D108"/>
  <c r="B108"/>
  <c r="D107"/>
  <c r="B107"/>
  <c r="B106"/>
  <c r="B105"/>
  <c r="D121"/>
  <c r="B121"/>
  <c r="D120"/>
  <c r="B120"/>
  <c r="D58"/>
  <c r="C44" i="18"/>
  <c r="D59" i="2"/>
  <c r="C45" i="18"/>
  <c r="D67" i="2"/>
  <c r="C52" i="19"/>
  <c r="C52" i="18"/>
  <c r="D65" i="2"/>
  <c r="C50" i="18"/>
  <c r="D62" i="2"/>
  <c r="C47" i="18"/>
  <c r="B66" i="2"/>
  <c r="B51" i="19"/>
  <c r="D66" i="2"/>
  <c r="C51" i="18"/>
  <c r="C51" i="19"/>
  <c r="D63" i="2"/>
  <c r="C48" i="18"/>
  <c r="D60" i="2"/>
  <c r="C46" i="18"/>
  <c r="B67" i="2"/>
  <c r="B52" i="19"/>
  <c r="B52" i="18"/>
  <c r="A16" i="2"/>
  <c r="B78" i="9" s="1"/>
  <c r="B98" l="1"/>
  <c r="B93"/>
  <c r="B95"/>
  <c r="B65"/>
  <c r="B97"/>
  <c r="B64"/>
  <c r="B94"/>
  <c r="B96"/>
  <c r="B99"/>
  <c r="G16" i="2"/>
  <c r="E132"/>
  <c r="E126" l="1"/>
  <c r="E72"/>
  <c r="D18" l="1"/>
  <c r="B134" l="1"/>
  <c r="B132"/>
  <c r="E131"/>
  <c r="B131"/>
  <c r="E129"/>
  <c r="E128"/>
  <c r="B128"/>
  <c r="B126"/>
  <c r="B78"/>
  <c r="E78"/>
  <c r="B74" l="1"/>
  <c r="E74"/>
  <c r="E77"/>
  <c r="B77"/>
  <c r="E75"/>
  <c r="B72"/>
  <c r="B80" l="1"/>
  <c r="F53" i="18"/>
  <c r="C90" i="27"/>
  <c r="B90"/>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D43" i="2" l="1"/>
  <c r="D44"/>
  <c r="B43" l="1"/>
  <c r="B38" i="9" l="1"/>
  <c r="B44" i="2"/>
  <c r="B11" i="22"/>
  <c r="C11"/>
  <c r="B12"/>
  <c r="C12"/>
  <c r="B13"/>
  <c r="C13"/>
  <c r="B14"/>
  <c r="C14"/>
  <c r="B15"/>
  <c r="C15"/>
  <c r="B16"/>
  <c r="C16"/>
  <c r="B17"/>
  <c r="C17"/>
  <c r="B18"/>
  <c r="C18"/>
  <c r="B19"/>
  <c r="C19"/>
  <c r="B20"/>
  <c r="C20"/>
  <c r="B21"/>
  <c r="C21"/>
  <c r="C10"/>
  <c r="B10"/>
  <c r="B51" i="18"/>
  <c r="B33"/>
  <c r="B11" i="19"/>
  <c r="C11"/>
  <c r="B12"/>
  <c r="C12"/>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C10"/>
  <c r="B10"/>
  <c r="C12" i="18"/>
  <c r="C13"/>
  <c r="C14"/>
  <c r="C15"/>
  <c r="C16"/>
  <c r="C17"/>
  <c r="C18"/>
  <c r="C19"/>
  <c r="C20"/>
  <c r="C21"/>
  <c r="C22"/>
  <c r="C23"/>
  <c r="C24"/>
  <c r="C25"/>
  <c r="C26"/>
  <c r="C27"/>
  <c r="C28"/>
  <c r="C29"/>
  <c r="C30"/>
  <c r="C31"/>
  <c r="C32"/>
  <c r="C53"/>
  <c r="C10"/>
  <c r="C11"/>
  <c r="B11"/>
  <c r="B12"/>
  <c r="B13"/>
  <c r="B14"/>
  <c r="B15"/>
  <c r="B16"/>
  <c r="B17"/>
  <c r="B18"/>
  <c r="B19"/>
  <c r="B20"/>
  <c r="B21"/>
  <c r="B22"/>
  <c r="B23"/>
  <c r="B24"/>
  <c r="B25"/>
  <c r="B26"/>
  <c r="B27"/>
  <c r="B28"/>
  <c r="B30"/>
  <c r="B31"/>
  <c r="B32"/>
  <c r="B34"/>
  <c r="B35"/>
  <c r="B36"/>
  <c r="B37"/>
  <c r="B38"/>
  <c r="B39"/>
  <c r="B40"/>
  <c r="B41"/>
  <c r="B42"/>
  <c r="B43"/>
  <c r="B44"/>
  <c r="B45"/>
  <c r="B46"/>
  <c r="B47"/>
  <c r="B48"/>
  <c r="B49"/>
  <c r="B50"/>
  <c r="B53"/>
  <c r="B39" i="9" l="1"/>
  <c r="B10" i="18"/>
  <c r="A35" i="15" l="1"/>
  <c r="A36" l="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D17" i="2"/>
  <c r="D16"/>
  <c r="A77" i="15" l="1"/>
  <c r="A78" s="1"/>
  <c r="A79" s="1"/>
  <c r="A80" s="1"/>
  <c r="A81" s="1"/>
  <c r="A82" s="1"/>
  <c r="A83" s="1"/>
  <c r="A84" s="1"/>
  <c r="A85" s="1"/>
  <c r="A86" s="1"/>
  <c r="A87" s="1"/>
  <c r="A88" s="1"/>
  <c r="A89" s="1"/>
  <c r="A90" s="1"/>
  <c r="A91" s="1"/>
  <c r="A92" s="1"/>
  <c r="A93" s="1"/>
  <c r="A94" s="1"/>
  <c r="B7" i="25"/>
  <c r="A49" s="1"/>
  <c r="B123" i="2"/>
  <c r="A95" i="15" l="1"/>
  <c r="A96" s="1"/>
  <c r="A97" s="1"/>
  <c r="A98" s="1"/>
  <c r="A99" s="1"/>
  <c r="A100" s="1"/>
  <c r="A101" s="1"/>
  <c r="A102" s="1"/>
  <c r="A103" s="1"/>
  <c r="A104" s="1"/>
  <c r="A105" s="1"/>
  <c r="A106" s="1"/>
  <c r="A107" s="1"/>
  <c r="A108" s="1"/>
  <c r="A109" s="1"/>
  <c r="A110" s="1"/>
  <c r="A111" s="1"/>
  <c r="A112" s="1"/>
  <c r="A113" s="1"/>
  <c r="A114" s="1"/>
  <c r="A115" s="1"/>
  <c r="A116" s="1"/>
  <c r="A117" s="1"/>
  <c r="A118" s="1"/>
  <c r="B57" i="25"/>
  <c r="D85" i="2"/>
  <c r="B85"/>
  <c r="E22"/>
  <c r="B63" i="9" l="1"/>
  <c r="C2955" i="25"/>
  <c r="B62" i="9"/>
  <c r="A99" i="25"/>
  <c r="B22" i="2"/>
  <c r="C3955" i="25" s="1"/>
  <c r="F24" i="2" l="1"/>
  <c r="C3505" i="25"/>
  <c r="C3605"/>
  <c r="C2855"/>
  <c r="C2905"/>
  <c r="C956"/>
  <c r="C2505"/>
  <c r="C3855"/>
  <c r="C3555"/>
  <c r="C3305"/>
  <c r="C3105"/>
  <c r="C3355"/>
  <c r="C3155"/>
  <c r="C2805"/>
  <c r="C3705"/>
  <c r="C3405"/>
  <c r="C3205"/>
  <c r="C3005"/>
  <c r="C3805"/>
  <c r="C3755"/>
  <c r="C3455"/>
  <c r="C3255"/>
  <c r="C3055"/>
  <c r="C2755"/>
  <c r="B107"/>
  <c r="C2705"/>
  <c r="C2555"/>
  <c r="C2355"/>
  <c r="C2155"/>
  <c r="C1956"/>
  <c r="C1806"/>
  <c r="C1756"/>
  <c r="C1556"/>
  <c r="C1356"/>
  <c r="C1156"/>
  <c r="C906"/>
  <c r="C806"/>
  <c r="C606"/>
  <c r="C456"/>
  <c r="C206"/>
  <c r="C156"/>
  <c r="C2605"/>
  <c r="C2405"/>
  <c r="C2205"/>
  <c r="C2006"/>
  <c r="C1606"/>
  <c r="C1406"/>
  <c r="C1206"/>
  <c r="C1006"/>
  <c r="C856"/>
  <c r="C656"/>
  <c r="C106"/>
  <c r="C2255"/>
  <c r="C2056"/>
  <c r="C1856"/>
  <c r="C1656"/>
  <c r="C1456"/>
  <c r="C1256"/>
  <c r="C1056"/>
  <c r="C706"/>
  <c r="C506"/>
  <c r="C406"/>
  <c r="C306"/>
  <c r="C256"/>
  <c r="C56"/>
  <c r="C2655"/>
  <c r="C2455"/>
  <c r="C2305"/>
  <c r="C2106"/>
  <c r="C1906"/>
  <c r="C1706"/>
  <c r="C1506"/>
  <c r="C1306"/>
  <c r="C1106"/>
  <c r="C756"/>
  <c r="C556"/>
  <c r="C356"/>
  <c r="B17" i="9"/>
  <c r="X101"/>
  <c r="G24" i="2"/>
  <c r="H24" l="1"/>
  <c r="A119" i="15"/>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149" i="25"/>
  <c r="B50" i="2"/>
  <c r="D50"/>
  <c r="B40"/>
  <c r="D40"/>
  <c r="B36"/>
  <c r="D36"/>
  <c r="B28"/>
  <c r="D28"/>
  <c r="B57"/>
  <c r="D57"/>
  <c r="B53"/>
  <c r="D53"/>
  <c r="B49"/>
  <c r="D49"/>
  <c r="B45"/>
  <c r="D45"/>
  <c r="B39"/>
  <c r="D39"/>
  <c r="B35"/>
  <c r="D35"/>
  <c r="B31"/>
  <c r="D31"/>
  <c r="B27"/>
  <c r="D27"/>
  <c r="B56"/>
  <c r="D56"/>
  <c r="B52"/>
  <c r="D52"/>
  <c r="B48"/>
  <c r="D48"/>
  <c r="B42"/>
  <c r="D42"/>
  <c r="B38"/>
  <c r="D38"/>
  <c r="B34"/>
  <c r="D34"/>
  <c r="B30"/>
  <c r="D30"/>
  <c r="B26"/>
  <c r="D26"/>
  <c r="B54"/>
  <c r="B49" i="9" s="1"/>
  <c r="D54" i="2"/>
  <c r="B46"/>
  <c r="D46"/>
  <c r="B32"/>
  <c r="D32"/>
  <c r="B24"/>
  <c r="D24"/>
  <c r="G57" i="25" s="1"/>
  <c r="B54" i="9"/>
  <c r="B55" i="2"/>
  <c r="D55"/>
  <c r="B51"/>
  <c r="D51"/>
  <c r="B47"/>
  <c r="D47"/>
  <c r="B41"/>
  <c r="D41"/>
  <c r="B37"/>
  <c r="D37"/>
  <c r="B33"/>
  <c r="D33"/>
  <c r="B29"/>
  <c r="D29"/>
  <c r="B25"/>
  <c r="C107" i="25" s="1"/>
  <c r="B149" s="1"/>
  <c r="D25" i="2"/>
  <c r="B23"/>
  <c r="D23"/>
  <c r="F25" l="1"/>
  <c r="G107" i="25"/>
  <c r="B92" i="9"/>
  <c r="B59"/>
  <c r="B57"/>
  <c r="B55"/>
  <c r="B56"/>
  <c r="B58"/>
  <c r="B50"/>
  <c r="B48"/>
  <c r="C57" i="25"/>
  <c r="B99" s="1"/>
  <c r="B90" i="9"/>
  <c r="B91"/>
  <c r="B87"/>
  <c r="B88"/>
  <c r="B89"/>
  <c r="B157" i="25"/>
  <c r="B28" i="9"/>
  <c r="B46"/>
  <c r="B34"/>
  <c r="B45"/>
  <c r="B32"/>
  <c r="B21"/>
  <c r="B37"/>
  <c r="B23"/>
  <c r="B36"/>
  <c r="B27"/>
  <c r="B43"/>
  <c r="B26"/>
  <c r="B44"/>
  <c r="B31"/>
  <c r="B42"/>
  <c r="B41"/>
  <c r="B29"/>
  <c r="B47"/>
  <c r="B30"/>
  <c r="B25"/>
  <c r="B24"/>
  <c r="B20"/>
  <c r="B19"/>
  <c r="B18"/>
  <c r="B68"/>
  <c r="B72"/>
  <c r="B81"/>
  <c r="B70"/>
  <c r="B79"/>
  <c r="B80"/>
  <c r="B52"/>
  <c r="B73"/>
  <c r="B82"/>
  <c r="B33"/>
  <c r="B51"/>
  <c r="B35"/>
  <c r="B76"/>
  <c r="B85"/>
  <c r="B66"/>
  <c r="B74"/>
  <c r="B83"/>
  <c r="B69"/>
  <c r="B77"/>
  <c r="B86"/>
  <c r="B67"/>
  <c r="B75"/>
  <c r="B84"/>
  <c r="B22"/>
  <c r="B40"/>
  <c r="G25" i="2"/>
  <c r="H25" l="1"/>
  <c r="A199" i="25"/>
  <c r="G157"/>
  <c r="C157"/>
  <c r="B199" s="1"/>
  <c r="B69" i="2"/>
  <c r="B207" i="25" l="1"/>
  <c r="G1" i="5"/>
  <c r="G1" i="4"/>
  <c r="C207" i="25" l="1"/>
  <c r="B249" s="1"/>
  <c r="A249"/>
  <c r="G207"/>
  <c r="G7"/>
  <c r="B71" i="9" l="1"/>
  <c r="C7" i="25"/>
  <c r="B49" s="1"/>
  <c r="B257"/>
  <c r="C11" i="8"/>
  <c r="G257" i="25" l="1"/>
  <c r="C257"/>
  <c r="B299" s="1"/>
  <c r="A299"/>
  <c r="B307" s="1"/>
  <c r="A546" i="11"/>
  <c r="A349" i="25" l="1"/>
  <c r="B357" s="1"/>
  <c r="G307"/>
  <c r="C307"/>
  <c r="B349" s="1"/>
  <c r="D22" i="2"/>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399" i="25" l="1"/>
  <c r="B407" s="1"/>
  <c r="G357"/>
  <c r="C357"/>
  <c r="B399" s="1"/>
  <c r="G15" i="9"/>
  <c r="H15" s="1"/>
  <c r="I15" s="1"/>
  <c r="J15" s="1"/>
  <c r="K15" s="1"/>
  <c r="L15" s="1"/>
  <c r="M15" s="1"/>
  <c r="N15" s="1"/>
  <c r="A449" i="25" l="1"/>
  <c r="B457" s="1"/>
  <c r="G407"/>
  <c r="C407"/>
  <c r="B449" s="1"/>
  <c r="C36" i="8"/>
  <c r="A499" i="25" l="1"/>
  <c r="B507" s="1"/>
  <c r="G457"/>
  <c r="C457"/>
  <c r="B499" s="1"/>
  <c r="D38" i="8"/>
  <c r="D42"/>
  <c r="D46"/>
  <c r="D39"/>
  <c r="D43"/>
  <c r="D47"/>
  <c r="D37"/>
  <c r="D40"/>
  <c r="D44"/>
  <c r="D48"/>
  <c r="D41"/>
  <c r="D45"/>
  <c r="D49"/>
  <c r="D50"/>
  <c r="D28"/>
  <c r="D26"/>
  <c r="D25"/>
  <c r="D27"/>
  <c r="D13"/>
  <c r="D21"/>
  <c r="D31"/>
  <c r="D12"/>
  <c r="D16"/>
  <c r="D18"/>
  <c r="D20"/>
  <c r="D24"/>
  <c r="D30"/>
  <c r="D34"/>
  <c r="D14"/>
  <c r="D22"/>
  <c r="D32"/>
  <c r="D15"/>
  <c r="D17"/>
  <c r="D19"/>
  <c r="D23"/>
  <c r="D29"/>
  <c r="D33"/>
  <c r="C52"/>
  <c r="A549" i="25" l="1"/>
  <c r="B557" s="1"/>
  <c r="G507"/>
  <c r="C507"/>
  <c r="B549" s="1"/>
  <c r="E28" i="8"/>
  <c r="E26"/>
  <c r="E27"/>
  <c r="E25"/>
  <c r="E38"/>
  <c r="E40"/>
  <c r="E42"/>
  <c r="E44"/>
  <c r="E46"/>
  <c r="E48"/>
  <c r="E50"/>
  <c r="E13"/>
  <c r="E15"/>
  <c r="E17"/>
  <c r="E19"/>
  <c r="E21"/>
  <c r="E23"/>
  <c r="E29"/>
  <c r="E31"/>
  <c r="E33"/>
  <c r="E39"/>
  <c r="E41"/>
  <c r="E43"/>
  <c r="E45"/>
  <c r="E47"/>
  <c r="E49"/>
  <c r="E37"/>
  <c r="E14"/>
  <c r="E16"/>
  <c r="E18"/>
  <c r="E20"/>
  <c r="E22"/>
  <c r="E24"/>
  <c r="E30"/>
  <c r="E32"/>
  <c r="E34"/>
  <c r="E12"/>
  <c r="D11"/>
  <c r="A599" i="25" l="1"/>
  <c r="B607" s="1"/>
  <c r="G557"/>
  <c r="C557"/>
  <c r="B599" s="1"/>
  <c r="E52" i="8"/>
  <c r="A649" i="25" l="1"/>
  <c r="B657" s="1"/>
  <c r="G607"/>
  <c r="C607"/>
  <c r="B649" s="1"/>
  <c r="D36" i="8"/>
  <c r="G657" i="25" l="1"/>
  <c r="C657"/>
  <c r="B699" s="1"/>
  <c r="A699"/>
  <c r="B707" s="1"/>
  <c r="B53" i="9"/>
  <c r="A749" i="25" l="1"/>
  <c r="B757" s="1"/>
  <c r="G707"/>
  <c r="C707"/>
  <c r="B749" s="1"/>
  <c r="C757" l="1"/>
  <c r="B799" s="1"/>
  <c r="A799"/>
  <c r="G757"/>
  <c r="B807" l="1"/>
  <c r="A849" l="1"/>
  <c r="G807"/>
  <c r="C807"/>
  <c r="B849" s="1"/>
  <c r="B857" l="1"/>
  <c r="C857" l="1"/>
  <c r="B899" s="1"/>
  <c r="G857"/>
  <c r="A899"/>
  <c r="B907" l="1"/>
  <c r="A949" l="1"/>
  <c r="B957" s="1"/>
  <c r="C907"/>
  <c r="B949" s="1"/>
  <c r="G907"/>
  <c r="C6"/>
  <c r="A999" l="1"/>
  <c r="C957"/>
  <c r="B999" s="1"/>
  <c r="G957"/>
  <c r="B1007"/>
  <c r="A1049" l="1"/>
  <c r="G1007"/>
  <c r="C1007"/>
  <c r="B1049" s="1"/>
  <c r="B1057" l="1"/>
  <c r="A1099" s="1"/>
  <c r="B1107" l="1"/>
  <c r="G1107" s="1"/>
  <c r="C1057"/>
  <c r="B1099" s="1"/>
  <c r="G1057"/>
  <c r="C1107" l="1"/>
  <c r="B1149" s="1"/>
  <c r="A1149"/>
  <c r="B1157" l="1"/>
  <c r="C1157" l="1"/>
  <c r="B1199" s="1"/>
  <c r="G1157"/>
  <c r="A1199"/>
  <c r="B1207" l="1"/>
  <c r="A1249" l="1"/>
  <c r="C1207"/>
  <c r="B1249" s="1"/>
  <c r="G1207"/>
  <c r="B1257" l="1"/>
  <c r="C1257" l="1"/>
  <c r="B1299" s="1"/>
  <c r="G1257"/>
  <c r="A1299"/>
  <c r="B1307" s="1"/>
  <c r="A1349" l="1"/>
  <c r="B1357" s="1"/>
  <c r="C1307"/>
  <c r="B1349" s="1"/>
  <c r="G1307"/>
  <c r="C1357" l="1"/>
  <c r="B1399" s="1"/>
  <c r="G1357"/>
  <c r="A1399"/>
  <c r="B1407" s="1"/>
  <c r="A1449" l="1"/>
  <c r="B1457" s="1"/>
  <c r="C1407"/>
  <c r="B1449" s="1"/>
  <c r="G1407"/>
  <c r="G1457" l="1"/>
  <c r="C1457"/>
  <c r="B1499" s="1"/>
  <c r="A1499"/>
  <c r="B1507" s="1"/>
  <c r="A1549" l="1"/>
  <c r="B1557" s="1"/>
  <c r="C1507"/>
  <c r="B1549" s="1"/>
  <c r="G1507"/>
  <c r="C1557" l="1"/>
  <c r="B1599" s="1"/>
  <c r="G1557"/>
  <c r="A1599"/>
  <c r="B1607" s="1"/>
  <c r="A1649" l="1"/>
  <c r="B1657" s="1"/>
  <c r="C1607"/>
  <c r="B1649" s="1"/>
  <c r="G1607"/>
  <c r="C1657" l="1"/>
  <c r="B1699" s="1"/>
  <c r="G1657"/>
  <c r="A1699"/>
  <c r="B1707" s="1"/>
  <c r="A1749" l="1"/>
  <c r="B1757" s="1"/>
  <c r="C1707"/>
  <c r="B1749" s="1"/>
  <c r="G1707"/>
  <c r="A1799" l="1"/>
  <c r="B1807" s="1"/>
  <c r="C1757"/>
  <c r="B1799" s="1"/>
  <c r="G1757"/>
  <c r="G1807" l="1"/>
  <c r="C1807"/>
  <c r="B1849" s="1"/>
  <c r="A1849"/>
  <c r="B1857" s="1"/>
  <c r="C1857" l="1"/>
  <c r="B1899" s="1"/>
  <c r="G1857"/>
  <c r="A1899"/>
  <c r="B1907" s="1"/>
  <c r="G1907" l="1"/>
  <c r="C1907"/>
  <c r="B1949" s="1"/>
  <c r="A1949"/>
  <c r="B1957" s="1"/>
  <c r="G1957" l="1"/>
  <c r="C1957"/>
  <c r="B1999" s="1"/>
  <c r="A1999"/>
  <c r="B2007" s="1"/>
  <c r="G2007" l="1"/>
  <c r="A2049"/>
  <c r="B2057" s="1"/>
  <c r="C2007"/>
  <c r="B2049" s="1"/>
  <c r="A2099" l="1"/>
  <c r="B2107" s="1"/>
  <c r="A2148" l="1"/>
  <c r="B2156" s="1"/>
  <c r="A2198" l="1"/>
  <c r="B2206" s="1"/>
  <c r="C2156"/>
  <c r="B2198" s="1"/>
  <c r="G2156"/>
  <c r="A2248" l="1"/>
  <c r="B2256" l="1"/>
  <c r="C2256" s="1"/>
  <c r="B2298" s="1"/>
  <c r="A2298" l="1"/>
  <c r="B2306" s="1"/>
  <c r="A2348" s="1"/>
  <c r="B2356" s="1"/>
  <c r="G2256"/>
  <c r="C2306" l="1"/>
  <c r="B2348" s="1"/>
  <c r="G2306"/>
  <c r="C2356"/>
  <c r="B2398" s="1"/>
  <c r="A2398"/>
  <c r="B2406" s="1"/>
  <c r="G2356"/>
  <c r="C2406" l="1"/>
  <c r="B2448" s="1"/>
  <c r="G2406"/>
  <c r="A2448"/>
  <c r="B2456" s="1"/>
  <c r="A2498" l="1"/>
  <c r="C2456"/>
  <c r="B2498" s="1"/>
  <c r="G2456"/>
  <c r="B2506" l="1"/>
  <c r="A2548" l="1"/>
  <c r="B2556" s="1"/>
  <c r="G2506"/>
  <c r="C2506"/>
  <c r="B2548" s="1"/>
  <c r="A2598" l="1"/>
  <c r="B2606" s="1"/>
  <c r="G2556"/>
  <c r="C2556"/>
  <c r="B2598" s="1"/>
  <c r="A2648" l="1"/>
  <c r="B2656" s="1"/>
  <c r="G2656" s="1"/>
  <c r="G2606"/>
  <c r="C2606"/>
  <c r="B2648" s="1"/>
  <c r="A2698" l="1"/>
  <c r="C2656"/>
  <c r="B2698" s="1"/>
  <c r="B2706"/>
  <c r="A2748" l="1"/>
  <c r="C2706"/>
  <c r="B2748" s="1"/>
  <c r="G2706"/>
  <c r="B2756" l="1"/>
  <c r="G2756" l="1"/>
  <c r="C2756"/>
  <c r="B2798" s="1"/>
  <c r="A2798"/>
  <c r="B2806" l="1"/>
  <c r="G2806" l="1"/>
  <c r="C2806"/>
  <c r="B2848" s="1"/>
  <c r="A2848"/>
  <c r="B2856" s="1"/>
  <c r="A2898" l="1"/>
  <c r="B2906" s="1"/>
  <c r="C2856"/>
  <c r="B2898" s="1"/>
  <c r="G2856"/>
  <c r="A2948" l="1"/>
  <c r="C2906"/>
  <c r="B2948" s="1"/>
  <c r="G2906"/>
  <c r="B2956" l="1"/>
  <c r="A2998" l="1"/>
  <c r="C2956"/>
  <c r="B2998" s="1"/>
  <c r="G2956"/>
  <c r="B3006" l="1"/>
  <c r="A3048" s="1"/>
  <c r="B3056" l="1"/>
  <c r="A3098" s="1"/>
  <c r="B3106" s="1"/>
  <c r="B3156" l="1"/>
  <c r="A3148"/>
  <c r="G3106"/>
  <c r="C3106"/>
  <c r="B3148" s="1"/>
  <c r="G3156" l="1"/>
  <c r="C3156"/>
  <c r="B3198" s="1"/>
  <c r="A3198"/>
  <c r="B3206" s="1"/>
  <c r="G3206" s="1"/>
  <c r="A3248" l="1"/>
  <c r="C3206"/>
  <c r="B3248" s="1"/>
  <c r="B3256"/>
  <c r="G3256" l="1"/>
  <c r="C3256"/>
  <c r="B3298" s="1"/>
  <c r="A3298"/>
  <c r="B3306" l="1"/>
  <c r="G3306" l="1"/>
  <c r="A3348"/>
  <c r="C3306"/>
  <c r="B3348" s="1"/>
  <c r="B3356" l="1"/>
  <c r="G3356" l="1"/>
  <c r="A3398"/>
  <c r="B3406" s="1"/>
  <c r="C3356"/>
  <c r="B3398" s="1"/>
  <c r="C3406" l="1"/>
  <c r="B3448" s="1"/>
  <c r="A3448"/>
  <c r="G3406"/>
  <c r="B3456" l="1"/>
  <c r="G3456" l="1"/>
  <c r="C3456"/>
  <c r="B3498" s="1"/>
  <c r="A3498"/>
  <c r="B3506" s="1"/>
  <c r="A3548" l="1"/>
  <c r="G3506"/>
  <c r="C3506"/>
  <c r="B3548" s="1"/>
  <c r="B3556"/>
  <c r="A3598" l="1"/>
  <c r="B3606" s="1"/>
  <c r="A3648" l="1"/>
  <c r="C3606"/>
  <c r="B3648" s="1"/>
  <c r="G3606"/>
  <c r="B3656"/>
  <c r="A3698" l="1"/>
  <c r="B3706" l="1"/>
  <c r="A3748" l="1"/>
  <c r="B3756" l="1"/>
  <c r="A3798" l="1"/>
  <c r="B3806" l="1"/>
  <c r="A3848" l="1"/>
  <c r="B3856" l="1"/>
  <c r="A3898" l="1"/>
  <c r="B3906" s="1"/>
  <c r="A3948" l="1"/>
  <c r="B3956" s="1"/>
  <c r="G3956" l="1"/>
  <c r="F65" i="2"/>
  <c r="F63"/>
  <c r="F64"/>
  <c r="F66"/>
  <c r="F51"/>
  <c r="F55"/>
  <c r="F44"/>
  <c r="F23"/>
  <c r="F50"/>
  <c r="F41"/>
  <c r="F45"/>
  <c r="F52"/>
  <c r="F42"/>
  <c r="F59"/>
  <c r="F49"/>
  <c r="F47"/>
  <c r="F46"/>
  <c r="F57"/>
  <c r="F60"/>
  <c r="F62"/>
  <c r="F54"/>
  <c r="F58"/>
  <c r="F48"/>
  <c r="F53"/>
  <c r="F61"/>
  <c r="F56"/>
  <c r="F43"/>
  <c r="G64"/>
  <c r="G53"/>
  <c r="G44"/>
  <c r="G65"/>
  <c r="G51"/>
  <c r="G57"/>
  <c r="G48"/>
  <c r="G60"/>
  <c r="G66"/>
  <c r="G63"/>
  <c r="G61"/>
  <c r="G52"/>
  <c r="G62"/>
  <c r="G43"/>
  <c r="G55"/>
  <c r="G50"/>
  <c r="G23"/>
  <c r="G42"/>
  <c r="G45"/>
  <c r="G54"/>
  <c r="G41"/>
  <c r="G47"/>
  <c r="G46"/>
  <c r="G49"/>
  <c r="G56"/>
  <c r="G59"/>
  <c r="G58"/>
  <c r="H42" l="1"/>
  <c r="H43"/>
  <c r="H53"/>
  <c r="H62"/>
  <c r="H47"/>
  <c r="H52"/>
  <c r="H66"/>
  <c r="H61"/>
  <c r="H50"/>
  <c r="H51"/>
  <c r="H65"/>
  <c r="H46"/>
  <c r="H58"/>
  <c r="H57"/>
  <c r="H59"/>
  <c r="H41"/>
  <c r="H55"/>
  <c r="H63"/>
  <c r="H54"/>
  <c r="H56"/>
  <c r="H48"/>
  <c r="H60"/>
  <c r="H49"/>
  <c r="H45"/>
  <c r="H44"/>
  <c r="H64"/>
  <c r="H23"/>
  <c r="A3998" i="25"/>
  <c r="F22" i="2" s="1"/>
  <c r="C3956" i="25"/>
  <c r="B3998" s="1"/>
  <c r="E51" i="18"/>
  <c r="F51" s="1"/>
  <c r="E51" i="19"/>
  <c r="F51" s="1"/>
  <c r="E38" i="18"/>
  <c r="F38" s="1"/>
  <c r="E34"/>
  <c r="F34" s="1"/>
  <c r="E48"/>
  <c r="F48" s="1"/>
  <c r="E40"/>
  <c r="F40" s="1"/>
  <c r="E43"/>
  <c r="F43" s="1"/>
  <c r="E33"/>
  <c r="F33" s="1"/>
  <c r="E42"/>
  <c r="F42" s="1"/>
  <c r="E37"/>
  <c r="F37" s="1"/>
  <c r="E41"/>
  <c r="F41" s="1"/>
  <c r="E46"/>
  <c r="F46" s="1"/>
  <c r="E39"/>
  <c r="F39" s="1"/>
  <c r="E50"/>
  <c r="F50" s="1"/>
  <c r="E47"/>
  <c r="F47" s="1"/>
  <c r="E45"/>
  <c r="F45" s="1"/>
  <c r="E35"/>
  <c r="F35" s="1"/>
  <c r="E44"/>
  <c r="F44" s="1"/>
  <c r="E36"/>
  <c r="F36" s="1"/>
  <c r="E36" i="19"/>
  <c r="F36" s="1"/>
  <c r="E35"/>
  <c r="F35" s="1"/>
  <c r="E12" i="18"/>
  <c r="F12" s="1"/>
  <c r="E12" i="19"/>
  <c r="F12" s="1"/>
  <c r="E29"/>
  <c r="F29" s="1"/>
  <c r="E13"/>
  <c r="F13" s="1"/>
  <c r="E13" i="18"/>
  <c r="F13" s="1"/>
  <c r="E11"/>
  <c r="F11" s="1"/>
  <c r="E11" i="19"/>
  <c r="F11" s="1"/>
  <c r="E34"/>
  <c r="F34" s="1"/>
  <c r="E33"/>
  <c r="F33" s="1"/>
  <c r="G22" i="2"/>
  <c r="F29" l="1"/>
  <c r="F33"/>
  <c r="F28"/>
  <c r="F36"/>
  <c r="F37"/>
  <c r="F30"/>
  <c r="F31"/>
  <c r="F40"/>
  <c r="F34"/>
  <c r="F27"/>
  <c r="F38"/>
  <c r="F39"/>
  <c r="F26"/>
  <c r="F32"/>
  <c r="F35"/>
  <c r="F100"/>
  <c r="F86"/>
  <c r="F112"/>
  <c r="F116"/>
  <c r="F107"/>
  <c r="F102"/>
  <c r="F108"/>
  <c r="F103"/>
  <c r="F119"/>
  <c r="F109"/>
  <c r="F117"/>
  <c r="F104"/>
  <c r="F114"/>
  <c r="F105"/>
  <c r="F118"/>
  <c r="F101"/>
  <c r="F106"/>
  <c r="F115"/>
  <c r="F111"/>
  <c r="F110"/>
  <c r="F113"/>
  <c r="H22"/>
  <c r="E10" i="19"/>
  <c r="F10" s="1"/>
  <c r="E10" i="18"/>
  <c r="F10" s="1"/>
  <c r="E10" i="27"/>
  <c r="F10" s="1"/>
  <c r="B61" i="9"/>
  <c r="G2206" i="25"/>
  <c r="C2206"/>
  <c r="B2248" s="1"/>
  <c r="C2107"/>
  <c r="B2148" s="1"/>
  <c r="G2107"/>
  <c r="E49" i="18"/>
  <c r="F49" s="1"/>
  <c r="E29"/>
  <c r="F29" s="1"/>
  <c r="C2057" i="25"/>
  <c r="B2099" s="1"/>
  <c r="G2057"/>
  <c r="E32" i="19"/>
  <c r="F32" s="1"/>
  <c r="E32" i="18"/>
  <c r="F32" s="1"/>
  <c r="E31"/>
  <c r="F31" s="1"/>
  <c r="E31" i="19"/>
  <c r="F31" s="1"/>
  <c r="E30"/>
  <c r="F30" s="1"/>
  <c r="E30" i="18"/>
  <c r="F30" s="1"/>
  <c r="B60" i="9"/>
  <c r="E37" i="19"/>
  <c r="F37" s="1"/>
  <c r="E41"/>
  <c r="F41" s="1"/>
  <c r="E42"/>
  <c r="F42" s="1"/>
  <c r="E50"/>
  <c r="F50" s="1"/>
  <c r="E46"/>
  <c r="F46" s="1"/>
  <c r="E40"/>
  <c r="F40" s="1"/>
  <c r="E45"/>
  <c r="F45" s="1"/>
  <c r="E47"/>
  <c r="F47" s="1"/>
  <c r="E44"/>
  <c r="F44" s="1"/>
  <c r="E39"/>
  <c r="F39" s="1"/>
  <c r="E49"/>
  <c r="F49" s="1"/>
  <c r="E48"/>
  <c r="F48" s="1"/>
  <c r="E38"/>
  <c r="F38" s="1"/>
  <c r="E43"/>
  <c r="F43" s="1"/>
  <c r="G100" i="2"/>
  <c r="G115"/>
  <c r="G38"/>
  <c r="G31"/>
  <c r="G34"/>
  <c r="G114"/>
  <c r="G40"/>
  <c r="G86"/>
  <c r="G104"/>
  <c r="G108"/>
  <c r="G111"/>
  <c r="G102"/>
  <c r="G112"/>
  <c r="G117"/>
  <c r="G106"/>
  <c r="G105"/>
  <c r="G26"/>
  <c r="G118"/>
  <c r="G33"/>
  <c r="G109"/>
  <c r="G37"/>
  <c r="G110"/>
  <c r="G27"/>
  <c r="G30"/>
  <c r="G116"/>
  <c r="G32"/>
  <c r="G113"/>
  <c r="G103"/>
  <c r="G36"/>
  <c r="G28"/>
  <c r="G119"/>
  <c r="G35"/>
  <c r="G107"/>
  <c r="G101"/>
  <c r="G29"/>
  <c r="G39"/>
  <c r="H26" l="1"/>
  <c r="E14" i="19"/>
  <c r="F14" s="1"/>
  <c r="E14" i="18"/>
  <c r="F14" s="1"/>
  <c r="H34" i="2"/>
  <c r="E22" i="18"/>
  <c r="F22" s="1"/>
  <c r="E22" i="19"/>
  <c r="F22" s="1"/>
  <c r="H37" i="2"/>
  <c r="E25" i="18"/>
  <c r="F25" s="1"/>
  <c r="E25" i="19"/>
  <c r="F25" s="1"/>
  <c r="H29" i="2"/>
  <c r="E17" i="19"/>
  <c r="F17" s="1"/>
  <c r="E17" i="18"/>
  <c r="F17" s="1"/>
  <c r="H32" i="2"/>
  <c r="E20" i="19"/>
  <c r="F20" s="1"/>
  <c r="E20" i="18"/>
  <c r="F20" s="1"/>
  <c r="H27" i="2"/>
  <c r="E15" i="18"/>
  <c r="F15" s="1"/>
  <c r="E15" i="19"/>
  <c r="F15" s="1"/>
  <c r="H30" i="2"/>
  <c r="E18" i="19"/>
  <c r="F18" s="1"/>
  <c r="E18" i="18"/>
  <c r="F18" s="1"/>
  <c r="H33" i="2"/>
  <c r="E21" i="19"/>
  <c r="F21" s="1"/>
  <c r="E21" i="18"/>
  <c r="F21" s="1"/>
  <c r="H35" i="2"/>
  <c r="E23" i="19"/>
  <c r="F23" s="1"/>
  <c r="E23" i="18"/>
  <c r="F23" s="1"/>
  <c r="H38" i="2"/>
  <c r="E26" i="19"/>
  <c r="F26" s="1"/>
  <c r="E26" i="18"/>
  <c r="F26" s="1"/>
  <c r="H31" i="2"/>
  <c r="E19" i="18"/>
  <c r="F19" s="1"/>
  <c r="E19" i="19"/>
  <c r="F19" s="1"/>
  <c r="H28" i="2"/>
  <c r="E16" i="19"/>
  <c r="F16" s="1"/>
  <c r="E16" i="18"/>
  <c r="F16" s="1"/>
  <c r="H39" i="2"/>
  <c r="E27" i="18"/>
  <c r="F27" s="1"/>
  <c r="E27" i="19"/>
  <c r="F27" s="1"/>
  <c r="H40" i="2"/>
  <c r="E28" i="19"/>
  <c r="F28" s="1"/>
  <c r="E28" i="18"/>
  <c r="F28" s="1"/>
  <c r="H36" i="2"/>
  <c r="E24" i="18"/>
  <c r="F24" s="1"/>
  <c r="E24" i="19"/>
  <c r="F24" s="1"/>
  <c r="H111" i="2"/>
  <c r="H103"/>
  <c r="H29" i="28" s="1"/>
  <c r="H114" i="2"/>
  <c r="H108"/>
  <c r="H102"/>
  <c r="H27" i="28" s="1"/>
  <c r="H109" i="2"/>
  <c r="H117"/>
  <c r="H101"/>
  <c r="H113"/>
  <c r="H107"/>
  <c r="H115"/>
  <c r="H112"/>
  <c r="H104"/>
  <c r="H106"/>
  <c r="H105"/>
  <c r="H118"/>
  <c r="H110"/>
  <c r="H116"/>
  <c r="H119"/>
  <c r="H35" i="28" s="1"/>
  <c r="H100" i="2"/>
  <c r="E44" i="22"/>
  <c r="F44" s="1"/>
  <c r="E37"/>
  <c r="F37" s="1"/>
  <c r="E29"/>
  <c r="F29" s="1"/>
  <c r="E40"/>
  <c r="F40" s="1"/>
  <c r="E34"/>
  <c r="F34" s="1"/>
  <c r="E28"/>
  <c r="F28" s="1"/>
  <c r="E35"/>
  <c r="F35" s="1"/>
  <c r="E43"/>
  <c r="F43" s="1"/>
  <c r="E27"/>
  <c r="F27" s="1"/>
  <c r="E39"/>
  <c r="F39" s="1"/>
  <c r="E33"/>
  <c r="F33" s="1"/>
  <c r="E41"/>
  <c r="F41" s="1"/>
  <c r="E38"/>
  <c r="F38" s="1"/>
  <c r="E30"/>
  <c r="F30" s="1"/>
  <c r="E32"/>
  <c r="F32" s="1"/>
  <c r="E31"/>
  <c r="F31" s="1"/>
  <c r="E36"/>
  <c r="F36" s="1"/>
  <c r="E42"/>
  <c r="F42" s="1"/>
  <c r="F2211" i="25"/>
  <c r="G2211" s="1"/>
  <c r="H33" i="28" l="1"/>
  <c r="H31"/>
  <c r="H25"/>
  <c r="G2225" i="25"/>
  <c r="G2248" s="1"/>
  <c r="F67" i="2" s="1"/>
  <c r="G67"/>
  <c r="H67" l="1"/>
  <c r="H69" s="1"/>
  <c r="H71" s="1"/>
  <c r="F16" i="28" s="1"/>
  <c r="L73" i="2"/>
  <c r="E52" i="18"/>
  <c r="F52" s="1"/>
  <c r="F63" s="1"/>
  <c r="E52" i="19"/>
  <c r="F52" s="1"/>
  <c r="F63" s="1"/>
  <c r="F69" i="2" l="1"/>
  <c r="F54" i="18"/>
  <c r="H16" i="2"/>
  <c r="F54" i="19"/>
  <c r="H17" i="2"/>
  <c r="F55" i="18" l="1"/>
  <c r="F56" s="1"/>
  <c r="F55" i="19"/>
  <c r="F56" s="1"/>
  <c r="H80" i="2"/>
  <c r="C3655" i="25" l="1"/>
  <c r="C3756"/>
  <c r="B3798" s="1"/>
  <c r="G3756"/>
  <c r="C3556"/>
  <c r="B3598" s="1"/>
  <c r="G3556"/>
  <c r="C3656"/>
  <c r="B3698" s="1"/>
  <c r="G3656"/>
  <c r="G3706"/>
  <c r="C3706"/>
  <c r="B3748" s="1"/>
  <c r="C3806"/>
  <c r="B3848" s="1"/>
  <c r="G3806"/>
  <c r="G3856"/>
  <c r="C3856"/>
  <c r="B3898" s="1"/>
  <c r="F58" i="19"/>
  <c r="F57"/>
  <c r="F58" i="18"/>
  <c r="F57"/>
  <c r="H72" i="2"/>
  <c r="H73" s="1"/>
  <c r="H74" l="1"/>
  <c r="H75"/>
  <c r="F89"/>
  <c r="F121"/>
  <c r="F92"/>
  <c r="F98"/>
  <c r="F93"/>
  <c r="F95"/>
  <c r="F97"/>
  <c r="F96"/>
  <c r="F91"/>
  <c r="F120"/>
  <c r="F99"/>
  <c r="F87"/>
  <c r="F94"/>
  <c r="F88"/>
  <c r="F90"/>
  <c r="F59" i="19"/>
  <c r="F60" s="1"/>
  <c r="F59" i="18"/>
  <c r="F61" s="1"/>
  <c r="G88" i="2"/>
  <c r="G89"/>
  <c r="G121"/>
  <c r="G94"/>
  <c r="G99"/>
  <c r="G92"/>
  <c r="G98"/>
  <c r="G91"/>
  <c r="G97"/>
  <c r="G93"/>
  <c r="G87"/>
  <c r="G90"/>
  <c r="G95"/>
  <c r="G120"/>
  <c r="G96"/>
  <c r="E45" i="22" l="1"/>
  <c r="H76" i="2"/>
  <c r="H97"/>
  <c r="H99"/>
  <c r="H98"/>
  <c r="H96"/>
  <c r="H120"/>
  <c r="H121"/>
  <c r="H37" i="28" s="1"/>
  <c r="H93" i="2"/>
  <c r="H92"/>
  <c r="H87"/>
  <c r="H91"/>
  <c r="H95"/>
  <c r="H90"/>
  <c r="H89"/>
  <c r="H88"/>
  <c r="H94"/>
  <c r="E24" i="22"/>
  <c r="F24" s="1"/>
  <c r="E23"/>
  <c r="F23" s="1"/>
  <c r="E22"/>
  <c r="F22" s="1"/>
  <c r="H86" i="2"/>
  <c r="E21" i="22"/>
  <c r="F21" s="1"/>
  <c r="E20"/>
  <c r="F20" s="1"/>
  <c r="E11"/>
  <c r="F11" s="1"/>
  <c r="E13"/>
  <c r="F13" s="1"/>
  <c r="E16"/>
  <c r="F16" s="1"/>
  <c r="E14"/>
  <c r="F14" s="1"/>
  <c r="E18"/>
  <c r="F18" s="1"/>
  <c r="E17"/>
  <c r="F17" s="1"/>
  <c r="E15"/>
  <c r="F15" s="1"/>
  <c r="E19"/>
  <c r="F19" s="1"/>
  <c r="E12"/>
  <c r="F12" s="1"/>
  <c r="F61" i="19"/>
  <c r="F60" i="18"/>
  <c r="H23" i="28" l="1"/>
  <c r="H39" s="1"/>
  <c r="H41" s="1"/>
  <c r="G122" i="2"/>
  <c r="J16" i="28"/>
  <c r="J41" s="1"/>
  <c r="H123" i="2"/>
  <c r="H125" s="1"/>
  <c r="F123" s="1"/>
  <c r="H77"/>
  <c r="H78"/>
  <c r="H46" i="28" l="1"/>
  <c r="H43"/>
  <c r="H44" s="1"/>
  <c r="J46"/>
  <c r="J43"/>
  <c r="J44" s="1"/>
  <c r="H134" i="2"/>
  <c r="H136" s="1"/>
  <c r="H126"/>
  <c r="A138"/>
  <c r="C3905" i="25" l="1"/>
  <c r="C3906"/>
  <c r="B3948" s="1"/>
  <c r="G3906"/>
  <c r="J47" i="28"/>
  <c r="J50" s="1"/>
  <c r="A66"/>
  <c r="H127" i="2"/>
  <c r="H129" s="1"/>
  <c r="F45" i="22"/>
  <c r="E26"/>
  <c r="F26" s="1"/>
  <c r="I100" i="2"/>
  <c r="D78" i="9" s="1"/>
  <c r="E25" i="22"/>
  <c r="F25" s="1"/>
  <c r="I101" i="2"/>
  <c r="D79" i="9" s="1"/>
  <c r="I102" i="2"/>
  <c r="D80" i="9" s="1"/>
  <c r="I103" i="2"/>
  <c r="D81" i="9" s="1"/>
  <c r="I104" i="2"/>
  <c r="I105"/>
  <c r="D83" i="9" s="1"/>
  <c r="I106" i="2"/>
  <c r="I107"/>
  <c r="D85" i="9" s="1"/>
  <c r="I108" i="2"/>
  <c r="D86" i="9" s="1"/>
  <c r="I109" i="2"/>
  <c r="D87" i="9" s="1"/>
  <c r="I110" i="2"/>
  <c r="D88" i="9" s="1"/>
  <c r="I111" i="2"/>
  <c r="D89" i="9" s="1"/>
  <c r="I112" i="2"/>
  <c r="D90" i="9" s="1"/>
  <c r="I113" i="2"/>
  <c r="D91" i="9" s="1"/>
  <c r="I114" i="2"/>
  <c r="D92" i="9" s="1"/>
  <c r="I115" i="2"/>
  <c r="D93" i="9" s="1"/>
  <c r="I116" i="2"/>
  <c r="D94" i="9" s="1"/>
  <c r="I117" i="2"/>
  <c r="I118"/>
  <c r="D96" i="9" s="1"/>
  <c r="I119" i="2"/>
  <c r="D97" i="9" s="1"/>
  <c r="C3056" i="25"/>
  <c r="B3098" s="1"/>
  <c r="G3056"/>
  <c r="C3006"/>
  <c r="B3048" s="1"/>
  <c r="G3006"/>
  <c r="I43" i="2"/>
  <c r="D38" i="9" s="1"/>
  <c r="E105"/>
  <c r="E106" s="1"/>
  <c r="I22" i="2"/>
  <c r="D17" i="9" s="1"/>
  <c r="I48" i="2"/>
  <c r="D43" i="9" s="1"/>
  <c r="I89" i="2"/>
  <c r="D67" i="9" s="1"/>
  <c r="I52" i="2"/>
  <c r="D47" i="9" s="1"/>
  <c r="I30" i="2"/>
  <c r="D25" i="9" s="1"/>
  <c r="I92" i="2"/>
  <c r="D70" i="9" s="1"/>
  <c r="I24" i="2"/>
  <c r="D19" i="9" s="1"/>
  <c r="I121" i="2"/>
  <c r="D99" i="9" s="1"/>
  <c r="I120" i="2"/>
  <c r="D98" i="9" s="1"/>
  <c r="I44" i="2"/>
  <c r="D39" i="9" s="1"/>
  <c r="I45" i="2"/>
  <c r="D40" i="9" s="1"/>
  <c r="I47" i="2"/>
  <c r="D42" i="9" s="1"/>
  <c r="I87" i="2"/>
  <c r="D65" i="9" s="1"/>
  <c r="I59" i="2"/>
  <c r="D54" i="9" s="1"/>
  <c r="I66" i="2"/>
  <c r="D61" i="9" s="1"/>
  <c r="D63"/>
  <c r="I93" i="2"/>
  <c r="D71" i="9" s="1"/>
  <c r="I95" i="2"/>
  <c r="D73" i="9" s="1"/>
  <c r="I90" i="2"/>
  <c r="D68" i="9" s="1"/>
  <c r="I88" i="2"/>
  <c r="D66" i="9" s="1"/>
  <c r="I27" i="2"/>
  <c r="D22" i="9" s="1"/>
  <c r="I31" i="2"/>
  <c r="D26" i="9" s="1"/>
  <c r="I67" i="2"/>
  <c r="D62" i="9" s="1"/>
  <c r="I62" i="2"/>
  <c r="D57" i="9" s="1"/>
  <c r="I51" i="2"/>
  <c r="D46" i="9" s="1"/>
  <c r="I36" i="2"/>
  <c r="D31" i="9" s="1"/>
  <c r="I61" i="2"/>
  <c r="D56" i="9" s="1"/>
  <c r="I53" i="2"/>
  <c r="D48" i="9" s="1"/>
  <c r="I35" i="2"/>
  <c r="D30" i="9" s="1"/>
  <c r="I55" i="2"/>
  <c r="D50" i="9" s="1"/>
  <c r="I40" i="2"/>
  <c r="D35" i="9" s="1"/>
  <c r="I34" i="2"/>
  <c r="D29" i="9" s="1"/>
  <c r="C9"/>
  <c r="C11" i="2"/>
  <c r="B11" i="28" s="1"/>
  <c r="I97" i="2"/>
  <c r="D75" i="9" s="1"/>
  <c r="I96" i="2"/>
  <c r="D74" i="9" s="1"/>
  <c r="I94" i="2"/>
  <c r="D72" i="9" s="1"/>
  <c r="I23" i="2"/>
  <c r="I25"/>
  <c r="D20" i="9" s="1"/>
  <c r="I28" i="2"/>
  <c r="D23" i="9" s="1"/>
  <c r="I33" i="2"/>
  <c r="D28" i="9" s="1"/>
  <c r="I46" i="2"/>
  <c r="D41" i="9" s="1"/>
  <c r="I41" i="2"/>
  <c r="D36" i="9" s="1"/>
  <c r="I65" i="2"/>
  <c r="D60" i="9" s="1"/>
  <c r="I63" i="2"/>
  <c r="D58" i="9" s="1"/>
  <c r="I60" i="2"/>
  <c r="D55" i="9" s="1"/>
  <c r="I57" i="2"/>
  <c r="D52" i="9" s="1"/>
  <c r="I39" i="2"/>
  <c r="D34" i="9" s="1"/>
  <c r="D84"/>
  <c r="I99" i="2"/>
  <c r="D77" i="9" s="1"/>
  <c r="I91" i="2"/>
  <c r="D69" i="9" s="1"/>
  <c r="I98" i="2"/>
  <c r="D76" i="9" s="1"/>
  <c r="I29" i="2"/>
  <c r="D24" i="9" s="1"/>
  <c r="I26" i="2"/>
  <c r="D21" i="9" s="1"/>
  <c r="I32" i="2"/>
  <c r="D27" i="9" s="1"/>
  <c r="I56" i="2"/>
  <c r="D51" i="9" s="1"/>
  <c r="I58" i="2"/>
  <c r="D53" i="9" s="1"/>
  <c r="I38" i="2"/>
  <c r="D33" i="9" s="1"/>
  <c r="I64" i="2"/>
  <c r="D59" i="9" s="1"/>
  <c r="I49" i="2"/>
  <c r="D44" i="9" s="1"/>
  <c r="I42" i="2"/>
  <c r="D37" i="9" s="1"/>
  <c r="E39" i="27"/>
  <c r="F39" s="1"/>
  <c r="E73"/>
  <c r="F73" s="1"/>
  <c r="E86"/>
  <c r="F86" s="1"/>
  <c r="E87"/>
  <c r="F87" s="1"/>
  <c r="E36"/>
  <c r="F36" s="1"/>
  <c r="E29"/>
  <c r="F29" s="1"/>
  <c r="E26"/>
  <c r="F26" s="1"/>
  <c r="E46"/>
  <c r="F46" s="1"/>
  <c r="E67"/>
  <c r="F67" s="1"/>
  <c r="E57"/>
  <c r="F57" s="1"/>
  <c r="E84"/>
  <c r="F84" s="1"/>
  <c r="E18"/>
  <c r="F18" s="1"/>
  <c r="E12"/>
  <c r="F12" s="1"/>
  <c r="E70"/>
  <c r="F70" s="1"/>
  <c r="E49"/>
  <c r="F49" s="1"/>
  <c r="E59"/>
  <c r="F59" s="1"/>
  <c r="E66"/>
  <c r="F66" s="1"/>
  <c r="E30"/>
  <c r="F30" s="1"/>
  <c r="E21"/>
  <c r="F21" s="1"/>
  <c r="E28"/>
  <c r="F28" s="1"/>
  <c r="E78"/>
  <c r="F78" s="1"/>
  <c r="E56"/>
  <c r="F56" s="1"/>
  <c r="E82"/>
  <c r="F82" s="1"/>
  <c r="E69"/>
  <c r="F69" s="1"/>
  <c r="E90"/>
  <c r="F90" s="1"/>
  <c r="E72"/>
  <c r="F72" s="1"/>
  <c r="E53"/>
  <c r="F53" s="1"/>
  <c r="E27"/>
  <c r="F27" s="1"/>
  <c r="E75"/>
  <c r="F75" s="1"/>
  <c r="E63"/>
  <c r="F63" s="1"/>
  <c r="E22"/>
  <c r="F22" s="1"/>
  <c r="E47"/>
  <c r="F47" s="1"/>
  <c r="E58"/>
  <c r="F58" s="1"/>
  <c r="E76"/>
  <c r="F76" s="1"/>
  <c r="E71"/>
  <c r="F71" s="1"/>
  <c r="E51"/>
  <c r="F51" s="1"/>
  <c r="E23"/>
  <c r="F23" s="1"/>
  <c r="E43"/>
  <c r="F43" s="1"/>
  <c r="E65"/>
  <c r="F65" s="1"/>
  <c r="E89"/>
  <c r="F89" s="1"/>
  <c r="E37"/>
  <c r="F37" s="1"/>
  <c r="E44"/>
  <c r="F44" s="1"/>
  <c r="E55"/>
  <c r="F55" s="1"/>
  <c r="E62"/>
  <c r="F62" s="1"/>
  <c r="E88"/>
  <c r="F88" s="1"/>
  <c r="E41"/>
  <c r="F41" s="1"/>
  <c r="E52"/>
  <c r="F52" s="1"/>
  <c r="E45"/>
  <c r="F45" s="1"/>
  <c r="E85"/>
  <c r="F85" s="1"/>
  <c r="E80"/>
  <c r="F80" s="1"/>
  <c r="E48"/>
  <c r="F48" s="1"/>
  <c r="E17"/>
  <c r="F17" s="1"/>
  <c r="E74"/>
  <c r="F74" s="1"/>
  <c r="E35"/>
  <c r="F35" s="1"/>
  <c r="E61"/>
  <c r="F61" s="1"/>
  <c r="E50"/>
  <c r="F50" s="1"/>
  <c r="E40"/>
  <c r="F40" s="1"/>
  <c r="E13"/>
  <c r="F13" s="1"/>
  <c r="E60"/>
  <c r="F60" s="1"/>
  <c r="E24"/>
  <c r="F24" s="1"/>
  <c r="E77"/>
  <c r="F77" s="1"/>
  <c r="E38"/>
  <c r="F38" s="1"/>
  <c r="E64"/>
  <c r="F64" s="1"/>
  <c r="E68"/>
  <c r="F68" s="1"/>
  <c r="E31"/>
  <c r="F31" s="1"/>
  <c r="E34"/>
  <c r="F34" s="1"/>
  <c r="E14"/>
  <c r="F14" s="1"/>
  <c r="E42"/>
  <c r="F42" s="1"/>
  <c r="E83"/>
  <c r="F83" s="1"/>
  <c r="E16"/>
  <c r="F16" s="1"/>
  <c r="E54"/>
  <c r="F54" s="1"/>
  <c r="E15"/>
  <c r="F15" s="1"/>
  <c r="E20"/>
  <c r="F20" s="1"/>
  <c r="E32"/>
  <c r="F32" s="1"/>
  <c r="E79"/>
  <c r="F79" s="1"/>
  <c r="E19"/>
  <c r="F19" s="1"/>
  <c r="E25"/>
  <c r="F25" s="1"/>
  <c r="E11"/>
  <c r="F11" s="1"/>
  <c r="E81"/>
  <c r="F81" s="1"/>
  <c r="E33"/>
  <c r="F33" s="1"/>
  <c r="I86" i="2"/>
  <c r="D95" i="9"/>
  <c r="D82"/>
  <c r="I50" i="2"/>
  <c r="D45" i="9" s="1"/>
  <c r="I54" i="2"/>
  <c r="D49" i="9" s="1"/>
  <c r="I37" i="2"/>
  <c r="D32" i="9" s="1"/>
  <c r="H47" i="28"/>
  <c r="J51" l="1"/>
  <c r="J61" s="1"/>
  <c r="C6" i="2"/>
  <c r="B6" i="28"/>
  <c r="H54"/>
  <c r="H53"/>
  <c r="H128" i="2"/>
  <c r="H130" s="1"/>
  <c r="D18" i="9"/>
  <c r="I69" i="2"/>
  <c r="D64" i="9"/>
  <c r="I123" i="2"/>
  <c r="F56" i="22"/>
  <c r="F47" s="1"/>
  <c r="F48" s="1"/>
  <c r="F49" s="1"/>
  <c r="F51" s="1"/>
  <c r="F101" i="27"/>
  <c r="F92" s="1"/>
  <c r="F93" s="1"/>
  <c r="F94" s="1"/>
  <c r="H58" i="28" l="1"/>
  <c r="J64" s="1"/>
  <c r="H132" i="2"/>
  <c r="H131"/>
  <c r="T102" i="9"/>
  <c r="T105" s="1"/>
  <c r="H102"/>
  <c r="H105" s="1"/>
  <c r="N102"/>
  <c r="N105" s="1"/>
  <c r="S102"/>
  <c r="S105" s="1"/>
  <c r="K102"/>
  <c r="K105" s="1"/>
  <c r="L102"/>
  <c r="L105" s="1"/>
  <c r="G102"/>
  <c r="G105" s="1"/>
  <c r="R102"/>
  <c r="R105" s="1"/>
  <c r="D100"/>
  <c r="V102"/>
  <c r="V105" s="1"/>
  <c r="M102"/>
  <c r="M105" s="1"/>
  <c r="O102"/>
  <c r="O105" s="1"/>
  <c r="F102"/>
  <c r="F105" s="1"/>
  <c r="F106" s="1"/>
  <c r="U102"/>
  <c r="U105" s="1"/>
  <c r="Q102"/>
  <c r="Q105" s="1"/>
  <c r="I102"/>
  <c r="I105" s="1"/>
  <c r="W102"/>
  <c r="W105" s="1"/>
  <c r="J102"/>
  <c r="J105" s="1"/>
  <c r="P102"/>
  <c r="P105" s="1"/>
  <c r="F50" i="22"/>
  <c r="F52" s="1"/>
  <c r="H18" i="2"/>
  <c r="I136"/>
  <c r="F95" i="27"/>
  <c r="F96"/>
  <c r="F103" i="9" l="1"/>
  <c r="G103" s="1"/>
  <c r="H103" s="1"/>
  <c r="I103" s="1"/>
  <c r="J103" s="1"/>
  <c r="K103" s="1"/>
  <c r="L103" s="1"/>
  <c r="M103" s="1"/>
  <c r="N103" s="1"/>
  <c r="O103" s="1"/>
  <c r="P103" s="1"/>
  <c r="Q103" s="1"/>
  <c r="R103" s="1"/>
  <c r="S103" s="1"/>
  <c r="T103" s="1"/>
  <c r="U103" s="1"/>
  <c r="V103" s="1"/>
  <c r="W103" s="1"/>
  <c r="G106"/>
  <c r="H106" s="1"/>
  <c r="I106" s="1"/>
  <c r="J106" s="1"/>
  <c r="K106" s="1"/>
  <c r="L106" s="1"/>
  <c r="M106" s="1"/>
  <c r="X102"/>
  <c r="F53" i="22"/>
  <c r="F54"/>
  <c r="F97" i="27"/>
  <c r="F98" s="1"/>
  <c r="N106" i="9" l="1"/>
  <c r="O106" s="1"/>
  <c r="P106" s="1"/>
  <c r="Q106" s="1"/>
  <c r="R106" s="1"/>
  <c r="S106" s="1"/>
  <c r="T106" s="1"/>
  <c r="U106" s="1"/>
  <c r="V106" s="1"/>
  <c r="W106" s="1"/>
  <c r="F99" i="27"/>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<sst xmlns="http://schemas.openxmlformats.org/spreadsheetml/2006/main" count="4552" uniqueCount="1381">
  <si>
    <t>DESIGNACION</t>
  </si>
  <si>
    <t>UN.</t>
  </si>
  <si>
    <t>CANT.</t>
  </si>
  <si>
    <t xml:space="preserve"> </t>
  </si>
  <si>
    <t>gl</t>
  </si>
  <si>
    <t>m3</t>
  </si>
  <si>
    <t>m2</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</si>
  <si>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</si>
  <si>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</si>
  <si>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</si>
  <si>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</si>
  <si>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</si>
  <si>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</si>
  <si>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</si>
  <si>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</si>
  <si>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</si>
  <si>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</si>
  <si>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</si>
  <si>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</si>
  <si>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</si>
  <si>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</si>
  <si>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</si>
  <si>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</si>
  <si>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</si>
  <si>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</si>
  <si>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</si>
  <si>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</si>
  <si>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</si>
  <si>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</si>
  <si>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</si>
  <si>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</si>
  <si>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</si>
  <si>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</si>
  <si>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</si>
  <si>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</si>
  <si>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</si>
  <si>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</si>
  <si>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</si>
  <si>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</si>
  <si>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</si>
  <si>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</si>
  <si>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</si>
  <si>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</si>
  <si>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</si>
  <si>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</si>
  <si>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</si>
  <si>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</si>
  <si>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</si>
  <si>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</si>
  <si>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</si>
  <si>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</si>
  <si>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</si>
  <si>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</si>
  <si>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</si>
  <si>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</si>
  <si>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</si>
  <si>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</si>
  <si>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</si>
  <si>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</si>
  <si>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</si>
  <si>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</si>
  <si>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</si>
  <si>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</si>
  <si>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</si>
  <si>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</si>
  <si>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</si>
  <si>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</si>
  <si>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</si>
  <si>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</si>
  <si>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</si>
  <si>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</si>
  <si>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</si>
  <si>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</si>
  <si>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</si>
  <si>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</si>
  <si>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</si>
  <si>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</si>
  <si>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</si>
  <si>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</si>
  <si>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</si>
  <si>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</si>
  <si>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</si>
  <si>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</si>
  <si>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</si>
  <si>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</si>
  <si>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</si>
  <si>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</si>
  <si>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</si>
  <si>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</si>
  <si>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</si>
  <si>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</si>
  <si>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</si>
  <si>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</si>
  <si>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</si>
  <si>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</si>
  <si>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</si>
  <si>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</si>
  <si>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</si>
  <si>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</si>
  <si>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</si>
  <si>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</si>
  <si>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</si>
  <si>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</si>
  <si>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</si>
  <si>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</si>
  <si>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</si>
  <si>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</si>
  <si>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</si>
  <si>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</si>
  <si>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</si>
  <si>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</si>
  <si>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</si>
  <si>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</si>
  <si>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</si>
  <si>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</si>
  <si>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</si>
  <si>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</si>
  <si>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</si>
  <si>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</si>
  <si>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</si>
  <si>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</si>
  <si>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</si>
  <si>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</si>
  <si>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</si>
  <si>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</si>
  <si>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</si>
  <si>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</si>
  <si>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</si>
  <si>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</si>
  <si>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</si>
  <si>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</si>
  <si>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</si>
  <si>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</si>
  <si>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</si>
  <si>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</si>
  <si>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</si>
  <si>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</si>
  <si>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</si>
  <si>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</si>
  <si>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</si>
  <si>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</si>
  <si>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</si>
  <si>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</si>
  <si>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</si>
  <si>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</si>
  <si>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</si>
  <si>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</si>
  <si>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</si>
  <si>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</si>
  <si>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</si>
  <si>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</si>
  <si>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</si>
  <si>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</si>
  <si>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</si>
  <si>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</si>
  <si>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</si>
  <si>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</si>
  <si>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</si>
  <si>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</si>
  <si>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</si>
  <si>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</si>
  <si>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</si>
  <si>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</si>
  <si>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</si>
  <si>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</si>
  <si>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</si>
  <si>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</si>
  <si>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</si>
  <si>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</si>
  <si>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</si>
  <si>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</si>
  <si>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</si>
  <si>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</si>
  <si>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</si>
  <si>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</si>
  <si>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</si>
  <si>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</si>
  <si>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</si>
  <si>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</si>
  <si>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</si>
  <si>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</si>
  <si>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</si>
  <si>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</si>
  <si>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</si>
  <si>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</si>
  <si>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</si>
  <si>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</si>
  <si>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</si>
  <si>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</si>
  <si>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</si>
  <si>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</si>
  <si>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</si>
  <si>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</si>
  <si>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</si>
  <si>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</si>
  <si>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</si>
  <si>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</si>
  <si>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</si>
  <si>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</si>
  <si>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</si>
  <si>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</si>
  <si>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</si>
  <si>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</si>
  <si>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</si>
  <si>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</si>
  <si>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</si>
  <si>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</si>
  <si>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</si>
  <si>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</si>
  <si>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</si>
  <si>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</si>
  <si>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</si>
  <si>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</si>
  <si>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</si>
  <si>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</si>
  <si>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</si>
  <si>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</si>
  <si>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</si>
  <si>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</si>
  <si>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</si>
  <si>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</si>
  <si>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</si>
  <si>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</si>
  <si>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</si>
  <si>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</si>
  <si>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</si>
  <si>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</si>
  <si>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</si>
  <si>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</si>
  <si>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</si>
  <si>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</si>
  <si>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</si>
  <si>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</si>
  <si>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</si>
  <si>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</si>
  <si>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</si>
  <si>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</si>
  <si>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</si>
  <si>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</si>
  <si>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</si>
  <si>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</si>
  <si>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</si>
  <si>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</si>
  <si>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</si>
  <si>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</si>
  <si>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</si>
  <si>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</si>
  <si>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</si>
  <si>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</si>
  <si>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</si>
  <si>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</si>
  <si>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</si>
  <si>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</si>
  <si>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</si>
  <si>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</si>
  <si>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</si>
  <si>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</si>
  <si>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</si>
  <si>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</si>
  <si>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</si>
  <si>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</si>
  <si>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</si>
  <si>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</si>
  <si>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</si>
  <si>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</si>
  <si>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</si>
  <si>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</si>
  <si>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</si>
  <si>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</si>
  <si>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</si>
  <si>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</si>
  <si>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</si>
  <si>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</si>
  <si>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</si>
  <si>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</si>
  <si>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</si>
  <si>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</si>
  <si>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</si>
  <si>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</si>
  <si>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</si>
  <si>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</si>
  <si>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</si>
  <si>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</si>
  <si>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</si>
  <si>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</si>
  <si>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</si>
  <si>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</si>
  <si>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</si>
  <si>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</si>
  <si>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</si>
  <si>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</si>
  <si>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</si>
  <si>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</si>
  <si>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</si>
  <si>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</si>
  <si>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</si>
  <si>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</si>
  <si>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</si>
  <si>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</si>
  <si>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</si>
  <si>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</si>
  <si>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</si>
  <si>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</si>
  <si>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</si>
  <si>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</si>
  <si>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</si>
  <si>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</si>
  <si>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</si>
  <si>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</si>
  <si>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</si>
  <si>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</si>
  <si>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</si>
  <si>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</si>
  <si>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</si>
  <si>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</si>
  <si>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</si>
  <si>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</si>
  <si>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</si>
  <si>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</si>
  <si>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</si>
  <si>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</si>
  <si>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</si>
  <si>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</si>
  <si>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</si>
  <si>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</si>
  <si>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</si>
  <si>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</si>
  <si>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</si>
  <si>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</si>
  <si>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</si>
  <si>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</si>
  <si>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</si>
  <si>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</si>
  <si>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</si>
  <si>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</si>
  <si>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</si>
  <si>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</si>
  <si>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</si>
  <si>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</si>
  <si>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</si>
  <si>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</si>
  <si>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</si>
  <si>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</si>
  <si>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</si>
  <si>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</si>
  <si>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</si>
  <si>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</si>
  <si>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</si>
  <si>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</si>
  <si>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</si>
  <si>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</si>
  <si>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</si>
  <si>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</si>
  <si>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</si>
  <si>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</si>
  <si>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</si>
  <si>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</si>
  <si>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</si>
  <si>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</si>
  <si>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</si>
  <si>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</si>
  <si>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</si>
  <si>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</si>
  <si>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</si>
  <si>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</si>
  <si>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</si>
  <si>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</si>
  <si>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</si>
  <si>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</si>
  <si>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</si>
  <si>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</si>
  <si>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</si>
  <si>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</si>
  <si>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</si>
  <si>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</si>
  <si>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</si>
  <si>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</si>
  <si>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</si>
  <si>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</si>
  <si>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</si>
  <si>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</si>
  <si>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</si>
  <si>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</si>
  <si>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</si>
  <si>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</si>
  <si>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</si>
  <si>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</si>
  <si>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</si>
  <si>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</si>
  <si>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</si>
  <si>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</si>
  <si>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</si>
  <si>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</si>
  <si>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</si>
  <si>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</si>
  <si>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</si>
  <si>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</si>
  <si>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</si>
  <si>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</si>
  <si>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</si>
  <si>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</si>
  <si>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</si>
  <si>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</si>
  <si>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</si>
  <si>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</si>
  <si>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</si>
  <si>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</si>
  <si>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</si>
  <si>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</si>
  <si>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</si>
  <si>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</si>
  <si>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</si>
  <si>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</si>
  <si>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</si>
  <si>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</si>
  <si>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</si>
  <si>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</si>
  <si>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</si>
  <si>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</si>
  <si>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</si>
  <si>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</si>
  <si>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</si>
  <si>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</si>
  <si>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</si>
  <si>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</si>
  <si>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</si>
  <si>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</si>
  <si>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</si>
  <si>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</si>
  <si>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</si>
  <si>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</si>
  <si>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</si>
  <si>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</si>
  <si>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</si>
  <si>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</si>
  <si>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</si>
  <si>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</si>
  <si>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</si>
  <si>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</si>
  <si>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</si>
  <si>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</si>
  <si>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</si>
  <si>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</si>
  <si>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</si>
  <si>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</si>
  <si>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</si>
  <si>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</si>
  <si>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</si>
  <si>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</si>
  <si>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</si>
  <si>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</si>
  <si>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</si>
  <si>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</si>
  <si>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</si>
  <si>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</si>
  <si>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</si>
  <si>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</si>
  <si>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</si>
  <si>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</si>
  <si>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</si>
  <si>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</si>
  <si>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</si>
  <si>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</si>
  <si>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</si>
  <si>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</si>
  <si>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</si>
  <si>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</si>
  <si>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</si>
  <si>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</si>
  <si>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</si>
  <si>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</si>
  <si>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</si>
  <si>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</si>
  <si>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</si>
  <si>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</si>
  <si>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</si>
  <si>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</si>
  <si>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</si>
  <si>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</si>
  <si>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</si>
  <si>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</si>
  <si>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</si>
  <si>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</si>
  <si>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</si>
  <si>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</si>
  <si>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</si>
  <si>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</si>
  <si>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</si>
  <si>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</si>
  <si>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</si>
  <si>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</si>
  <si>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</si>
  <si>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</si>
  <si>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</si>
  <si>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</si>
  <si>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</si>
  <si>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</si>
  <si>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</si>
  <si>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</si>
  <si>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</si>
  <si>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</si>
  <si>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</si>
  <si>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</si>
  <si>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</si>
  <si>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</si>
  <si>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</si>
  <si>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</si>
  <si>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</si>
  <si>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</si>
  <si>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</si>
  <si>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</si>
  <si>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</si>
  <si>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</si>
  <si>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</si>
  <si>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</si>
  <si>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</si>
  <si>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</si>
  <si>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</si>
  <si>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</si>
  <si>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</si>
  <si>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</si>
  <si>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</si>
  <si>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</si>
  <si>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</si>
  <si>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</si>
  <si>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</si>
  <si>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</si>
  <si>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</si>
  <si>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</si>
  <si>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</si>
  <si>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</si>
  <si>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</si>
  <si>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</si>
  <si>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</si>
  <si>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</si>
  <si>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</si>
  <si>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</si>
  <si>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</si>
  <si>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</si>
  <si>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</si>
  <si>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</si>
  <si>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</si>
  <si>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</si>
  <si>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</si>
  <si>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</si>
  <si>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</si>
  <si>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</si>
  <si>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</si>
  <si>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</si>
  <si>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</si>
  <si>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</si>
  <si>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</si>
  <si>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</si>
  <si>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</si>
  <si>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</si>
  <si>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</si>
  <si>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</si>
  <si>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</si>
  <si>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</si>
  <si>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</si>
  <si>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</si>
  <si>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</si>
  <si>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</si>
  <si>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</si>
  <si>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</si>
  <si>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</si>
  <si>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</si>
  <si>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</si>
  <si>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</si>
  <si>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</si>
  <si>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</si>
  <si>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</si>
  <si>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</si>
  <si>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</si>
  <si>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</si>
  <si>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</si>
  <si>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</si>
  <si>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</si>
  <si>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</si>
  <si>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</si>
  <si>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</si>
  <si>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</si>
  <si>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</si>
  <si>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</si>
  <si>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</si>
  <si>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</si>
  <si>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</si>
  <si>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</si>
  <si>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</si>
  <si>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</si>
  <si>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</si>
  <si>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</si>
  <si>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</si>
  <si>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</si>
  <si>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</si>
  <si>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</si>
  <si>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</si>
  <si>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</si>
  <si>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</si>
  <si>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</si>
  <si>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</si>
  <si>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</si>
  <si>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</si>
  <si>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</si>
  <si>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</si>
  <si>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</si>
  <si>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</si>
  <si>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</si>
  <si>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</si>
  <si>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</si>
  <si>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</si>
  <si>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</si>
  <si>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</si>
  <si>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</si>
  <si>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</si>
  <si>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</si>
  <si>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</si>
  <si>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</si>
  <si>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</si>
  <si>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</si>
  <si>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</si>
  <si>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</si>
  <si>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</si>
  <si>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</si>
  <si>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</si>
  <si>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</si>
  <si>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</si>
  <si>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</si>
  <si>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</si>
  <si>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</si>
  <si>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</si>
  <si>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</si>
  <si>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</si>
  <si>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</si>
  <si>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</si>
  <si>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</si>
  <si>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</si>
  <si>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</si>
  <si>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</si>
  <si>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</si>
  <si>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</si>
  <si>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</si>
  <si>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</si>
  <si>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</si>
  <si>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</si>
  <si>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</si>
  <si>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</si>
  <si>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</si>
  <si>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</si>
  <si>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</si>
  <si>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</si>
  <si>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</si>
  <si>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</si>
  <si>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</si>
  <si>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</si>
  <si>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</si>
  <si>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</si>
  <si>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</si>
  <si>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</si>
  <si>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</si>
  <si>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</si>
  <si>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</si>
  <si>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</si>
  <si>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</si>
  <si>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</si>
  <si>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</si>
  <si>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</si>
  <si>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</si>
  <si>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</si>
  <si>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</si>
  <si>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</si>
  <si>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</si>
  <si>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</si>
  <si>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</si>
  <si>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</si>
  <si>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</si>
  <si>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</si>
  <si>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</si>
  <si>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</si>
  <si>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</si>
  <si>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</si>
  <si>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</si>
  <si>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</si>
  <si>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</si>
  <si>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</si>
  <si>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</si>
  <si>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</si>
  <si>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</si>
  <si>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</si>
  <si>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</si>
  <si>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</si>
  <si>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</si>
  <si>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</si>
  <si>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</si>
  <si>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</si>
  <si>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</si>
  <si>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</si>
  <si>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</si>
  <si>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</si>
  <si>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</si>
  <si>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</si>
  <si>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</si>
  <si>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</si>
  <si>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</si>
  <si>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</si>
  <si>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</si>
  <si>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</si>
  <si>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</si>
  <si>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</si>
  <si>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</si>
  <si>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</si>
  <si>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</si>
  <si>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</si>
  <si>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</si>
  <si>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</si>
  <si>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</si>
  <si>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</si>
  <si>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</si>
  <si>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</si>
  <si>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</si>
  <si>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</si>
  <si>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</si>
  <si>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</si>
  <si>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</si>
  <si>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</si>
  <si>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</si>
  <si>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</si>
  <si>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</si>
  <si>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</si>
  <si>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</si>
  <si>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</si>
  <si>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</si>
  <si>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</si>
  <si>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</si>
  <si>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</si>
  <si>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</si>
  <si>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</si>
  <si>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</si>
  <si>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</si>
  <si>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</si>
  <si>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</si>
  <si>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</si>
  <si>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</si>
  <si>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</si>
  <si>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</si>
  <si>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</si>
  <si>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</si>
  <si>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</si>
  <si>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</si>
  <si>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</si>
  <si>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</si>
  <si>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</si>
  <si>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</si>
  <si>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</si>
  <si>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</si>
  <si>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</si>
  <si>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</si>
  <si>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</si>
  <si>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</si>
  <si>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</si>
  <si>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</si>
  <si>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</si>
  <si>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</si>
  <si>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</si>
  <si>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</si>
  <si>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</si>
  <si>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</si>
  <si>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</si>
  <si>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</si>
  <si>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</si>
  <si>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</si>
  <si>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</si>
  <si>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</si>
  <si>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</si>
  <si>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</si>
  <si>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</si>
  <si>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</si>
  <si>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</si>
  <si>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</si>
  <si>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</si>
  <si>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</si>
  <si>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</si>
  <si>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</si>
  <si>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</si>
  <si>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</si>
  <si>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</si>
  <si>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</si>
  <si>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</si>
  <si>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</si>
  <si>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</si>
  <si>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</si>
  <si>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</si>
  <si>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</si>
  <si>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</si>
  <si>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</si>
  <si>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</si>
  <si>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</si>
  <si>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</si>
  <si>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</si>
  <si>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</si>
  <si>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</si>
  <si>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</si>
  <si>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</si>
  <si>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</si>
  <si>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</si>
  <si>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</si>
  <si>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</si>
  <si>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</si>
  <si>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</si>
  <si>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</si>
  <si>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</si>
  <si>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</si>
  <si>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</si>
  <si>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</si>
  <si>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</si>
  <si>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</si>
  <si>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</si>
  <si>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</si>
  <si>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</si>
  <si>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</si>
  <si>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</si>
  <si>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</si>
  <si>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</si>
  <si>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</si>
  <si>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</si>
  <si>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</si>
  <si>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</si>
  <si>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</si>
  <si>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</si>
  <si>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</si>
  <si>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</si>
  <si>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</si>
  <si>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</si>
  <si>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</si>
  <si>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</si>
  <si>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</si>
  <si>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</si>
  <si>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</si>
  <si>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</si>
  <si>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</si>
  <si>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</si>
  <si>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</si>
  <si>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</si>
  <si>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</si>
  <si>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</si>
  <si>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</si>
  <si>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</si>
  <si>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</si>
  <si>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</si>
  <si>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</si>
  <si>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</si>
  <si>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</si>
  <si>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</si>
  <si>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</si>
  <si>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</si>
  <si>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</si>
  <si>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</si>
  <si>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</si>
  <si>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</si>
  <si>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</si>
  <si>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</si>
  <si>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</si>
  <si>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</si>
  <si>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</si>
  <si>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</si>
  <si>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</si>
  <si>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</si>
  <si>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</si>
  <si>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</si>
  <si>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</si>
  <si>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</si>
  <si>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</si>
  <si>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</si>
  <si>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</si>
  <si>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</si>
  <si>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</si>
  <si>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</si>
  <si>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</si>
  <si>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</si>
  <si>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</si>
  <si>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</si>
  <si>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</si>
  <si>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</si>
  <si>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</si>
  <si>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</si>
  <si>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</si>
  <si>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</si>
  <si>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</si>
  <si>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</si>
  <si>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</si>
  <si>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</si>
  <si>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</si>
  <si>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</si>
  <si>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</si>
  <si>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</si>
  <si>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</si>
  <si>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</si>
  <si>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</si>
  <si>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</si>
  <si>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</si>
  <si>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</si>
  <si>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</si>
  <si>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</si>
  <si>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</si>
  <si>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</si>
  <si>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</si>
  <si>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</si>
  <si>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</si>
  <si>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</si>
  <si>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</si>
  <si>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</si>
  <si>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</si>
  <si>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</si>
  <si>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</si>
  <si>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</si>
  <si>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</si>
  <si>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</si>
  <si>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</si>
  <si>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</si>
  <si>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</si>
  <si>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</si>
  <si>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</si>
  <si>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</si>
  <si>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</si>
  <si>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</si>
  <si>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</si>
  <si>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</si>
  <si>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</si>
  <si>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</si>
  <si>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</si>
  <si>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</si>
  <si>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</si>
  <si>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</si>
  <si>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</si>
  <si>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</si>
  <si>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</si>
  <si>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</si>
  <si>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</si>
  <si>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</si>
  <si>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</si>
  <si>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</si>
  <si>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</si>
  <si>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</si>
  <si>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</si>
  <si>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</si>
  <si>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</si>
  <si>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</si>
  <si>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</si>
  <si>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</si>
  <si>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</si>
  <si>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</si>
  <si>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</si>
  <si>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</si>
  <si>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</si>
  <si>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</si>
  <si>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</si>
  <si>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</si>
  <si>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</si>
  <si>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</si>
  <si>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</si>
  <si>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</si>
  <si>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</si>
  <si>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</si>
  <si>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</si>
  <si>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</si>
  <si>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</si>
  <si>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</si>
  <si>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</si>
  <si>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</si>
  <si>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</si>
  <si>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</si>
  <si>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</si>
  <si>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</si>
  <si>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</si>
  <si>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</si>
  <si>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</si>
  <si>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</si>
  <si>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</si>
  <si>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</si>
  <si>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</si>
  <si>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</si>
  <si>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</si>
  <si>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</si>
  <si>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</si>
  <si>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</si>
  <si>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</si>
  <si>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</si>
  <si>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</si>
  <si>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</si>
  <si>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</si>
  <si>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</si>
  <si>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</si>
  <si>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</si>
  <si>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</si>
  <si>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</si>
  <si>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</si>
  <si>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</si>
  <si>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</si>
  <si>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</si>
  <si>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</si>
  <si>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</si>
  <si>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</si>
  <si>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</si>
  <si>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</si>
  <si>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</si>
  <si>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</si>
  <si>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</si>
  <si>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</si>
  <si>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</si>
  <si>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</si>
  <si>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</si>
  <si>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</si>
  <si>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</si>
  <si>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</si>
  <si>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</si>
  <si>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</si>
  <si>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</si>
  <si>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</si>
  <si>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</si>
  <si>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</si>
  <si>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</si>
  <si>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</si>
  <si>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</si>
  <si>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</si>
  <si>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</si>
  <si>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</si>
  <si>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</si>
  <si>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</si>
  <si>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</si>
  <si>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</si>
  <si>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</si>
  <si>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</si>
  <si>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</si>
  <si>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</si>
  <si>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</si>
  <si>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</si>
  <si>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</si>
  <si>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</si>
  <si>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</si>
  <si>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</si>
  <si>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</si>
  <si>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</si>
  <si>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</si>
  <si>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</si>
  <si>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</si>
  <si>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</si>
  <si>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</si>
  <si>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</si>
  <si>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</si>
  <si>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</si>
  <si>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</si>
  <si>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</si>
  <si>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</si>
  <si>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</si>
  <si>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</si>
  <si>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</si>
  <si>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</si>
  <si>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</si>
  <si>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</si>
  <si>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</si>
  <si>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</si>
  <si>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</si>
  <si>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</si>
  <si>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</si>
  <si>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</si>
  <si>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</si>
  <si>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</si>
  <si>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</si>
  <si>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</si>
  <si>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</si>
  <si>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</si>
  <si>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</si>
  <si>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</si>
  <si>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</si>
  <si>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</si>
  <si>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</si>
  <si>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</si>
  <si>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</si>
  <si>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</si>
  <si>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</si>
  <si>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</si>
  <si>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</si>
  <si>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</si>
  <si>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</si>
  <si>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</si>
  <si>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</si>
  <si>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</si>
  <si>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</si>
  <si>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</si>
  <si>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</si>
  <si>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</si>
  <si>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</si>
  <si>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</si>
  <si>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</si>
  <si>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</si>
  <si>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</si>
  <si>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</si>
  <si>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</si>
  <si>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</si>
  <si>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</si>
  <si>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</si>
  <si>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</si>
  <si>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</si>
  <si>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</si>
  <si>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</si>
  <si>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</si>
  <si>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</si>
  <si>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</si>
  <si>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</si>
  <si>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</si>
  <si>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</si>
  <si>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</si>
  <si>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</si>
  <si>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</si>
  <si>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</si>
  <si>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</si>
  <si>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</si>
  <si>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</si>
  <si>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</si>
  <si>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</si>
  <si>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</si>
  <si>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</si>
  <si>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</si>
  <si>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</si>
  <si>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</si>
  <si>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</si>
  <si>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</si>
  <si>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</si>
  <si>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</si>
  <si>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</si>
  <si>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</si>
  <si>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</si>
  <si>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</si>
  <si>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</si>
  <si>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</si>
  <si>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</si>
  <si>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</si>
  <si>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</si>
  <si>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</si>
  <si>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</si>
  <si>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</si>
  <si>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</si>
  <si>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</si>
  <si>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</si>
  <si>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</si>
  <si>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</si>
  <si>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</si>
  <si>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</si>
  <si>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</si>
  <si>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CONSULTAS AL 430-3312 - CPN. GUSTAVO REINOSO - DIV. CERTIFICACIONES IPV</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</si>
  <si>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</si>
  <si>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</si>
  <si>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</si>
  <si>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</si>
  <si>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</si>
  <si>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</si>
  <si>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</si>
  <si>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</si>
  <si>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</si>
  <si>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</si>
  <si>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</si>
  <si>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</si>
  <si>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</si>
  <si>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</si>
  <si>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</si>
  <si>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</si>
  <si>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</si>
  <si>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</si>
  <si>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</si>
  <si>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</si>
  <si>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</si>
  <si>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</si>
  <si>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</si>
  <si>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</si>
  <si>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</si>
  <si>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</si>
  <si>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</si>
  <si>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</si>
  <si>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</si>
  <si>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</si>
  <si>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</si>
  <si>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</si>
  <si>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</si>
  <si>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</si>
  <si>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</si>
  <si>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</si>
  <si>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</si>
  <si>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</si>
  <si>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</si>
  <si>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</si>
  <si>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</si>
  <si>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</si>
  <si>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</si>
  <si>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</si>
  <si>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</si>
  <si>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</si>
  <si>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</si>
  <si>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</si>
  <si>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</si>
  <si>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</si>
  <si>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</si>
  <si>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</si>
  <si>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</si>
  <si>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</si>
  <si>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</si>
  <si>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</si>
  <si>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</si>
  <si>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</si>
  <si>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</si>
  <si>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</si>
  <si>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</si>
  <si>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</si>
  <si>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</si>
  <si>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</si>
  <si>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</si>
  <si>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</si>
  <si>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</si>
  <si>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</si>
  <si>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</si>
  <si>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</si>
  <si>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</si>
  <si>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</si>
  <si>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</si>
  <si>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</si>
  <si>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</si>
  <si>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</si>
  <si>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</si>
  <si>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</si>
  <si>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</si>
  <si>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</si>
  <si>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</si>
  <si>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</si>
  <si>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</si>
  <si>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</si>
  <si>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</si>
  <si>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</si>
  <si>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</si>
  <si>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</si>
  <si>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</si>
  <si>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</si>
  <si>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</si>
  <si>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</si>
  <si>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</si>
  <si>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</si>
  <si>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M 17</t>
  </si>
  <si>
    <t>M1 17</t>
  </si>
  <si>
    <t>Alumbrado Público</t>
  </si>
  <si>
    <t>UNIDAD</t>
  </si>
  <si>
    <t>$ Un.</t>
  </si>
  <si>
    <t>MANO DE OBRA</t>
  </si>
  <si>
    <t>EQUIPOS</t>
  </si>
  <si>
    <t>MATERIALES</t>
  </si>
  <si>
    <t>ELECTRICIDAD</t>
  </si>
  <si>
    <t>INSTALACION SANITARIA</t>
  </si>
  <si>
    <t>INSTALACION DE GAS</t>
  </si>
  <si>
    <t>RED CLOACA</t>
  </si>
  <si>
    <t>ALUMBRADO PUBLICO</t>
  </si>
  <si>
    <t>URBANIZACION</t>
  </si>
  <si>
    <t>PERFORACION</t>
  </si>
  <si>
    <t xml:space="preserve">                                                                                                       ANALISIS DE PRECIOS</t>
  </si>
  <si>
    <t>PRECIOS OFERTA A:</t>
  </si>
  <si>
    <t>INFRAESTRUCTURA - URBANIZACIÓN - DOCUMENTACIÓN FINAL DE OBRA</t>
  </si>
  <si>
    <t>xxxxxxx</t>
  </si>
  <si>
    <t>A- )</t>
  </si>
  <si>
    <t>VIVIENDAS</t>
  </si>
  <si>
    <t>SUB TOTAL VIVIENDAS</t>
  </si>
  <si>
    <t>B- )</t>
  </si>
  <si>
    <t>INFRAESTRUCTURA + URBANIZACION + DOC. FINAL DE OBRA + OBRAS COMPLEMENTARIAS</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</si>
  <si>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</si>
  <si>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</si>
  <si>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</si>
  <si>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</si>
  <si>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</si>
  <si>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</si>
  <si>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</si>
  <si>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</si>
  <si>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</si>
  <si>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</si>
  <si>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</si>
  <si>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TOTAL OBRAS INFRAESTRUCTURA + URBANIZACION + DOC. FINAL DE OBRA + OBRAS COMPLEMENTARIAS</t>
  </si>
  <si>
    <t xml:space="preserve">TOTAL VIVIENDAS </t>
  </si>
  <si>
    <t>MONTO TOTAL DE LA OFERTA</t>
  </si>
  <si>
    <t>Importante:</t>
  </si>
  <si>
    <t>Los cómputos son indicativos.</t>
  </si>
  <si>
    <t>Los proponentes deberán verificar los cómputos oficiales.</t>
  </si>
  <si>
    <t xml:space="preserve"> Viviendas - Prototipos  M 17 y M1 17</t>
  </si>
  <si>
    <t>INFRAESTRUCTURA - URBANIZACIÓN - DOC. FINAL DE OBRA - OBRAS COMPLEMENTARIAS</t>
  </si>
  <si>
    <t>SUB TOTAL INFRAESTRUCTURA + URBANIZACION + DOC. DE OBRA + OBRAS COMPL.</t>
  </si>
  <si>
    <t>Curva Máxima</t>
  </si>
  <si>
    <t>Curva Mínima</t>
  </si>
  <si>
    <t>DEPTO. IGLESIA</t>
  </si>
  <si>
    <t>01/2019</t>
  </si>
  <si>
    <t>Limpieza de terreno y replanteo</t>
  </si>
  <si>
    <t>Excavación no clasificada bajo Vivienda</t>
  </si>
  <si>
    <t>Hormigón de limpieza (aislación contra salitre) (Tipo H 8)</t>
  </si>
  <si>
    <t>Platea de fundación (Tipo H 17; incluye veredín perimetral de 0,40x0,08m) s/ Res. 087/2017/DPDU</t>
  </si>
  <si>
    <t>Columnas de Encadenado, Enmarcado y de Carga (Tipo H 17)</t>
  </si>
  <si>
    <t>Vigas de Encadenado Superior, Dintel y de Carga (Tipo H 17)</t>
  </si>
  <si>
    <t>Losas de Hormigón Armado (Tipo H 17)</t>
  </si>
  <si>
    <t>Capa aisladora horizontal y vertical</t>
  </si>
  <si>
    <t>Mampostería Ladrillón Cerámico Macizo (soga) Armada  2Ø6 c/50cm,  c/gancho Ø6 c/20cm</t>
  </si>
  <si>
    <t>Tabique liviano tipo Durlock (c/placa yeso 12,5mm para sectores húmedos)</t>
  </si>
  <si>
    <t>Techo de Madera (rollizo Ø 16cm, machimbre 3/4", pintura asfaltica, polietileno de 200 micrones, barniz protector insecticida )</t>
  </si>
  <si>
    <t>Cubierta de Techo Aislación Térmica e Hidráulica</t>
  </si>
  <si>
    <t>Carpeta Bajo Cerámico e=4cm</t>
  </si>
  <si>
    <t>Piso baldosa cerámica (incluido umbrales)</t>
  </si>
  <si>
    <t>Contrapiso H° Simple (Tipo H 13; incluye vereda de acceso y expansión galeriás)</t>
  </si>
  <si>
    <t>Contrapiso H° Simple (Tipo H 13; incluye vereda de acceso, expansión galeriás y sobreelevación veredín perimetral de 0,40x0,08m)</t>
  </si>
  <si>
    <t>Zócalo cerámico - esp.= 7cm</t>
  </si>
  <si>
    <t>Jaharro b/ revestimiento cerámico</t>
  </si>
  <si>
    <t>Jaharro y Enlucido a la cal (interior)</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</si>
  <si>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</si>
  <si>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</si>
  <si>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</si>
  <si>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</si>
  <si>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</si>
  <si>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Pintura látex interior en cielorrasos</t>
  </si>
  <si>
    <t>Provisión y colocación de cristal float 3mm</t>
  </si>
  <si>
    <t>Provisión y colocación de cristal float 4mm</t>
  </si>
  <si>
    <t>Pérgolas (Frente y Fondo)  - Incluye bases de Hormigón Tipo H 13</t>
  </si>
  <si>
    <t xml:space="preserve">Instalación sanitaria (incl. cañería base, distrib. AF-AC, artefactos y griferia) </t>
  </si>
  <si>
    <t xml:space="preserve">Instalación sanitaria p/ disc.(incl. cañería base, distrib. AF-AC, artefactos y griferia) </t>
  </si>
  <si>
    <t>Calefón Solar - Termosifónico - Captador por tubo de vacío</t>
  </si>
  <si>
    <t>Instalación de Gas (Incl. Cocina 4 hornallas c/horno)</t>
  </si>
  <si>
    <t>Instalación eléctrica (incl.pilastra,proc.cañerias p/3AA,y preveer espacios en tablero gral. p/llaves termomagneticas corresp. Portalamparas 3 cuerpos)</t>
  </si>
  <si>
    <t>Terminacion y limpieza de obra</t>
  </si>
  <si>
    <t>Flete</t>
  </si>
  <si>
    <t>Terraplén bajo vivienda - Espesor: 0,25 m</t>
  </si>
  <si>
    <t>Pedraplén bajo vivienda - Espesor: 0,25 m</t>
  </si>
  <si>
    <t>Relleno bajo Platea de Fundación - Hormigón Ciclopeo (H8)</t>
  </si>
  <si>
    <t>Base de Tanque de Reserva (Tipo H 17)</t>
  </si>
  <si>
    <t>Carpinterías metálica, aluminio y madera (incluido carpintería de cierre bajo T.R.)</t>
  </si>
  <si>
    <t>19.1</t>
  </si>
  <si>
    <t>27.1</t>
  </si>
  <si>
    <t>36.1</t>
  </si>
  <si>
    <t>Instalación de gas - Gabinete para tubos</t>
  </si>
  <si>
    <t>Limpieza de terreno, demolición y erradicación de árboles</t>
  </si>
  <si>
    <t>Ejecución de base (0,25)</t>
  </si>
  <si>
    <t>ha</t>
  </si>
  <si>
    <t>Ejecución de cuneta en tierra</t>
  </si>
  <si>
    <t>Ejecución de veredas municipales - esp. 0,10m.</t>
  </si>
  <si>
    <t>Construcción de pasante vehicular SJ320</t>
  </si>
  <si>
    <t>Puentes peatonales - esp. 0,12m.</t>
  </si>
  <si>
    <t>Puentes de acceso vehicular - esp. 0,12m.</t>
  </si>
  <si>
    <t>Vértices de lotes</t>
  </si>
  <si>
    <t>Relleno de Frente de Lote (se ejecutará con la tierra extraída de las tareas de urbanización)</t>
  </si>
  <si>
    <t>Obras Complementarias - Terraplén Bajo Vivienda - Espesor: 0,35 m</t>
  </si>
  <si>
    <t>C</t>
  </si>
  <si>
    <t>Iluminación E. V.</t>
  </si>
  <si>
    <t>Espacios Verdes (incluye parquización de áreas verdes, bancos de H°, senderos de H°, compuertas)</t>
  </si>
  <si>
    <t>Riego Individual</t>
  </si>
  <si>
    <t>Arbolado Público (ver tipo de esp. arbóreas en Plano de Diseño Urbano)</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</si>
  <si>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</si>
  <si>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</si>
  <si>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</si>
  <si>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</si>
  <si>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</si>
  <si>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cloacas - Conexiones domiciliarias cloacas (Provisión, acarreo y coloc. materiales p/la ejecución s/red nueva)</t>
  </si>
  <si>
    <t>Red de agua potable - Provisión, acarreo y colocación de caño recto Ø110mm de PVC k-10, incl. piezas esp. juntas, etc.</t>
  </si>
  <si>
    <t>Red de agua potable - Provisión, acarreo y colocación de caño recto Ø75mm de PVC k-10, incl. piezas esp. juntas, etc.</t>
  </si>
  <si>
    <t>Red de agua potable - Provisión, acarreo y colocación de válvulas esclusas Ø100 mm (Incluye Const. de cámara)</t>
  </si>
  <si>
    <t>Red de agua potable - Provisión, acarreo y colocación de válvulas esclusas Ø75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</si>
  <si>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</si>
  <si>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</si>
  <si>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</si>
  <si>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</si>
  <si>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</si>
  <si>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Documentación final de obra (3% Monto Total de la Obra)</t>
  </si>
  <si>
    <t>Impermeabilización de Ramo</t>
  </si>
  <si>
    <t>Compartos incluida Obra de Toma</t>
  </si>
  <si>
    <t>Espacio Verde</t>
  </si>
  <si>
    <t xml:space="preserve">Alumbrado Espacio Verde </t>
  </si>
  <si>
    <t>CUESTA DEL VIENTO - IGLESIA</t>
  </si>
  <si>
    <t>DATOS URBANIZACIÓN - NEXO - DOCUMENTACIÓN FINAL DE OBRA - OBRAS COMPLEMENTARIAS</t>
  </si>
  <si>
    <t>00/00/0000</t>
  </si>
  <si>
    <t>ANEXO  4A - 4B</t>
  </si>
  <si>
    <t>ANEXO  4</t>
  </si>
  <si>
    <t>ANEXO  5</t>
  </si>
  <si>
    <t>ANEXO  2</t>
  </si>
  <si>
    <t>ANEXO  1</t>
  </si>
  <si>
    <t>501-004962-2018</t>
  </si>
</sst>
</file>

<file path=xl/styles.xml><?xml version="1.0" encoding="utf-8"?>
<styleSheet xmlns="http://schemas.openxmlformats.org/spreadsheetml/2006/main">
  <numFmts count="3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quot;$&quot;\ #,##0"/>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0.000000%"/>
    <numFmt numFmtId="192" formatCode="&quot;Obra: &quot;"/>
    <numFmt numFmtId="193" formatCode="0.0000"/>
    <numFmt numFmtId="194" formatCode="0.00000"/>
    <numFmt numFmtId="195" formatCode="_ &quot;$&quot;\ * #,##0.0000000_ ;_ &quot;$&quot;\ * \-#,##0.0000000_ ;_ &quot;$&quot;\ * &quot;-&quot;??_ ;_ @_ "/>
    <numFmt numFmtId="196" formatCode="_ &quot;$&quot;\ * #,##0.0000000000000_ ;_ &quot;$&quot;\ * \-#,##0.0000000000000_ ;_ &quot;$&quot;\ * &quot;-&quot;??_ ;_ @_ "/>
    <numFmt numFmtId="197" formatCode="_ &quot;$&quot;\ * #,##0.0000_ ;_ &quot;$&quot;\ * \-#,##0.0000_ ;_ &quot;$&quot;\ * &quot;-&quot;??_ ;_ @_ "/>
  </numFmts>
  <fonts count="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color theme="0"/>
      <name val="Arial"/>
      <family val="2"/>
    </font>
    <font>
      <sz val="10"/>
      <name val="Arial"/>
      <family val="2"/>
    </font>
    <font>
      <b/>
      <u val="double"/>
      <sz val="10"/>
      <name val="Arial"/>
      <family val="2"/>
    </font>
    <font>
      <sz val="9"/>
      <color indexed="81"/>
      <name val="Tahoma"/>
      <family val="2"/>
    </font>
    <font>
      <sz val="8"/>
      <color indexed="8"/>
      <name val="Arial"/>
      <family val="2"/>
    </font>
    <font>
      <sz val="9"/>
      <color indexed="8"/>
      <name val="Times New Roman"/>
      <family val="1"/>
    </font>
    <font>
      <sz val="8"/>
      <color indexed="8"/>
      <name val="Times New Roman"/>
      <family val="1"/>
    </font>
    <font>
      <sz val="8"/>
      <color rgb="FF000000"/>
      <name val="Calibri"/>
      <family val="2"/>
    </font>
    <font>
      <sz val="8"/>
      <name val="Calibri"/>
      <family val="2"/>
    </font>
    <font>
      <sz val="8"/>
      <color rgb="FF000000"/>
      <name val="Arial"/>
      <family val="2"/>
    </font>
    <font>
      <b/>
      <sz val="11"/>
      <name val="Arial"/>
      <family val="2"/>
    </font>
    <font>
      <b/>
      <sz val="20"/>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s>
  <cellStyleXfs count="109">
    <xf numFmtId="0" fontId="0" fillId="0" borderId="0"/>
    <xf numFmtId="9" fontId="7" fillId="0" borderId="0" applyFont="0" applyFill="0" applyBorder="0" applyAlignment="0" applyProtection="0"/>
    <xf numFmtId="168"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7" fontId="8" fillId="0" borderId="0" applyFont="0" applyFill="0" applyBorder="0" applyAlignment="0" applyProtection="0"/>
    <xf numFmtId="43" fontId="2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7" fontId="3" fillId="0" borderId="0" applyFont="0" applyFill="0" applyBorder="0" applyAlignment="0" applyProtection="0"/>
    <xf numFmtId="44" fontId="29"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8" fontId="3" fillId="0" borderId="0" applyFont="0" applyFill="0" applyBorder="0" applyAlignment="0" applyProtection="0"/>
    <xf numFmtId="16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55">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8" fillId="0" borderId="9" xfId="6" applyFont="1" applyFill="1" applyBorder="1" applyAlignment="1" applyProtection="1">
      <alignment horizontal="right" vertical="center"/>
      <protection hidden="1"/>
    </xf>
    <xf numFmtId="0" fontId="8" fillId="0" borderId="0" xfId="6" applyFont="1" applyFill="1" applyAlignment="1" applyProtection="1">
      <alignment horizontal="center" vertical="center"/>
      <protection hidden="1"/>
    </xf>
    <xf numFmtId="0" fontId="8" fillId="0" borderId="0" xfId="6" applyFont="1" applyFill="1" applyBorder="1" applyAlignment="1" applyProtection="1">
      <alignment horizontal="righ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169" fontId="8" fillId="0" borderId="0" xfId="15" applyNumberFormat="1" applyFont="1" applyFill="1" applyBorder="1" applyAlignment="1" applyProtection="1">
      <alignment vertical="center"/>
      <protection hidden="1"/>
    </xf>
    <xf numFmtId="169" fontId="12" fillId="0" borderId="0" xfId="15" applyNumberFormat="1" applyFont="1" applyFill="1" applyBorder="1" applyAlignment="1" applyProtection="1">
      <alignment vertical="center"/>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0" fontId="8" fillId="0" borderId="12" xfId="6" applyFont="1" applyFill="1" applyBorder="1" applyAlignment="1" applyProtection="1">
      <alignment horizontal="center" vertical="center"/>
      <protection hidden="1"/>
    </xf>
    <xf numFmtId="0" fontId="12" fillId="0" borderId="18" xfId="6" applyFont="1" applyFill="1" applyBorder="1" applyAlignment="1" applyProtection="1">
      <alignment vertical="center"/>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49" fontId="8" fillId="0" borderId="15" xfId="0" applyNumberFormat="1" applyFont="1" applyFill="1" applyBorder="1" applyAlignment="1" applyProtection="1">
      <alignment horizontal="center" vertical="center"/>
      <protection hidden="1"/>
    </xf>
    <xf numFmtId="0" fontId="8" fillId="0" borderId="15" xfId="0"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4" fontId="8" fillId="0" borderId="15" xfId="0" applyNumberFormat="1" applyFont="1" applyFill="1" applyBorder="1" applyAlignment="1" applyProtection="1">
      <alignment vertical="center"/>
      <protection hidden="1"/>
    </xf>
    <xf numFmtId="168" fontId="8" fillId="0" borderId="15" xfId="0" applyNumberFormat="1" applyFont="1" applyFill="1" applyBorder="1" applyAlignment="1" applyProtection="1">
      <alignment vertical="center"/>
      <protection hidden="1"/>
    </xf>
    <xf numFmtId="169" fontId="8" fillId="0" borderId="18" xfId="1" applyNumberFormat="1" applyFont="1" applyFill="1" applyBorder="1" applyAlignment="1" applyProtection="1">
      <alignment vertical="center"/>
      <protection hidden="1"/>
    </xf>
    <xf numFmtId="168"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8"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0" fillId="0" borderId="27" xfId="0" applyFill="1" applyBorder="1" applyAlignment="1" applyProtection="1">
      <alignmen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168" fontId="40" fillId="0" borderId="15" xfId="0" applyNumberFormat="1" applyFont="1" applyFill="1" applyBorder="1" applyAlignment="1" applyProtection="1">
      <alignment vertical="center"/>
      <protection hidden="1"/>
    </xf>
    <xf numFmtId="169" fontId="8" fillId="0" borderId="16" xfId="1" applyNumberFormat="1" applyFont="1" applyFill="1" applyBorder="1" applyAlignment="1" applyProtection="1">
      <alignment vertical="center"/>
      <protection hidden="1"/>
    </xf>
    <xf numFmtId="169" fontId="8" fillId="0" borderId="0" xfId="6" applyNumberFormat="1" applyFont="1" applyFill="1" applyBorder="1" applyAlignment="1" applyProtection="1">
      <alignment vertical="center"/>
      <protection hidden="1"/>
    </xf>
    <xf numFmtId="0" fontId="14" fillId="0" borderId="0" xfId="0" applyFont="1" applyFill="1" applyAlignment="1" applyProtection="1">
      <alignment vertical="center"/>
      <protection hidden="1"/>
    </xf>
    <xf numFmtId="168"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0" borderId="0" xfId="15" applyNumberFormat="1" applyFont="1" applyFill="1" applyBorder="1" applyAlignment="1" applyProtection="1">
      <alignment vertical="center"/>
      <protection locked="0"/>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2"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191" fontId="15" fillId="0" borderId="9" xfId="15" applyNumberFormat="1" applyFont="1" applyFill="1" applyBorder="1" applyAlignment="1" applyProtection="1">
      <alignment vertical="center"/>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8"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49" fontId="8" fillId="0" borderId="28"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left" vertical="center"/>
      <protection hidden="1"/>
    </xf>
    <xf numFmtId="0" fontId="8" fillId="0" borderId="28" xfId="0" applyFont="1" applyFill="1" applyBorder="1" applyAlignment="1" applyProtection="1">
      <alignment horizontal="left" vertical="center" wrapText="1"/>
      <protection hidden="1"/>
    </xf>
    <xf numFmtId="4" fontId="8" fillId="0" borderId="0" xfId="0" applyNumberFormat="1" applyFont="1" applyFill="1" applyBorder="1" applyAlignment="1" applyProtection="1">
      <alignment horizontal="center" vertical="center"/>
      <protection hidden="1"/>
    </xf>
    <xf numFmtId="4" fontId="8" fillId="0" borderId="0" xfId="0" applyNumberFormat="1" applyFont="1" applyFill="1" applyBorder="1" applyAlignment="1" applyProtection="1">
      <alignment vertical="center"/>
      <protection hidden="1"/>
    </xf>
    <xf numFmtId="168"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0" borderId="14" xfId="0" applyFont="1" applyFill="1" applyBorder="1" applyAlignment="1" applyProtection="1">
      <alignment vertical="center"/>
      <protection hidden="1"/>
    </xf>
    <xf numFmtId="0" fontId="12" fillId="0" borderId="0" xfId="0" applyFont="1" applyFill="1" applyBorder="1" applyAlignment="1" applyProtection="1">
      <alignment horizontal="center" vertical="center" wrapText="1"/>
    </xf>
    <xf numFmtId="168"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2" fontId="12" fillId="0" borderId="0" xfId="0" applyNumberFormat="1" applyFont="1" applyFill="1" applyBorder="1" applyAlignment="1" applyProtection="1">
      <alignment vertical="center"/>
    </xf>
    <xf numFmtId="168"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8"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5"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8"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0" fontId="18"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13" fillId="0" borderId="9" xfId="0" applyFont="1" applyBorder="1" applyAlignment="1">
      <alignment vertical="center"/>
    </xf>
    <xf numFmtId="0" fontId="13" fillId="0" borderId="9" xfId="0" applyFont="1" applyBorder="1" applyAlignment="1">
      <alignment horizontal="center" vertical="center"/>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168" fontId="8" fillId="0" borderId="9" xfId="6" applyNumberFormat="1"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8"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43" fontId="8" fillId="0" borderId="0" xfId="8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8"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vertical="center"/>
      <protection hidden="1"/>
    </xf>
    <xf numFmtId="0" fontId="12" fillId="0" borderId="28" xfId="0" applyFont="1" applyFill="1" applyBorder="1" applyAlignment="1" applyProtection="1">
      <alignment horizontal="right" vertical="center"/>
      <protection hidden="1"/>
    </xf>
    <xf numFmtId="180" fontId="12" fillId="0" borderId="28" xfId="2" applyNumberFormat="1" applyFont="1" applyFill="1" applyBorder="1" applyAlignment="1" applyProtection="1">
      <alignment vertical="center"/>
      <protection hidden="1"/>
    </xf>
    <xf numFmtId="0" fontId="12" fillId="0" borderId="13"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8"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8"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8"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8"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8"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8"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0" fontId="12" fillId="0" borderId="18" xfId="0" applyNumberFormat="1" applyFont="1" applyFill="1" applyBorder="1" applyAlignment="1" applyProtection="1">
      <alignment horizontal="center" vertical="center"/>
    </xf>
    <xf numFmtId="2" fontId="8" fillId="3" borderId="9" xfId="0" applyNumberFormat="1" applyFont="1" applyFill="1" applyBorder="1" applyAlignment="1" applyProtection="1">
      <alignment vertical="center"/>
      <protection locked="0"/>
    </xf>
    <xf numFmtId="44" fontId="0" fillId="0" borderId="0" xfId="0" applyNumberFormat="1" applyFill="1" applyAlignment="1" applyProtection="1">
      <alignment vertical="center"/>
    </xf>
    <xf numFmtId="168" fontId="13" fillId="0" borderId="0" xfId="2" applyFont="1" applyBorder="1" applyAlignment="1">
      <alignment vertical="center"/>
    </xf>
    <xf numFmtId="168" fontId="18" fillId="0" borderId="0" xfId="2" applyFont="1" applyBorder="1" applyAlignment="1">
      <alignment vertical="center"/>
    </xf>
    <xf numFmtId="168" fontId="13" fillId="0" borderId="9" xfId="2" applyFont="1" applyBorder="1" applyAlignment="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0" xfId="64" applyFont="1" applyFill="1" applyBorder="1" applyAlignment="1">
      <alignment vertical="center"/>
    </xf>
    <xf numFmtId="2" fontId="9" fillId="0" borderId="31" xfId="0" applyNumberFormat="1" applyFont="1" applyFill="1" applyBorder="1" applyAlignment="1">
      <alignment vertical="center"/>
    </xf>
    <xf numFmtId="0" fontId="9" fillId="0" borderId="31" xfId="64" applyFont="1" applyFill="1" applyBorder="1" applyAlignment="1">
      <alignment vertical="center"/>
    </xf>
    <xf numFmtId="0" fontId="9" fillId="0" borderId="12" xfId="64" applyFont="1" applyFill="1" applyBorder="1" applyAlignment="1">
      <alignment vertical="center"/>
    </xf>
    <xf numFmtId="2" fontId="9" fillId="0" borderId="9" xfId="64" applyNumberFormat="1" applyFont="1" applyFill="1" applyBorder="1" applyAlignment="1" applyProtection="1">
      <alignment horizontal="right" vertical="center"/>
      <protection locked="0"/>
    </xf>
    <xf numFmtId="2" fontId="9" fillId="0" borderId="9" xfId="1" applyNumberFormat="1" applyFont="1" applyFill="1" applyBorder="1" applyAlignment="1" applyProtection="1">
      <alignment horizontal="right" vertical="center"/>
      <protection locked="0"/>
    </xf>
    <xf numFmtId="2" fontId="9" fillId="0" borderId="9" xfId="80" applyNumberFormat="1" applyFont="1" applyFill="1" applyBorder="1" applyAlignment="1" applyProtection="1">
      <alignment vertical="center"/>
      <protection locked="0"/>
    </xf>
    <xf numFmtId="2" fontId="9" fillId="0" borderId="9" xfId="0" applyNumberFormat="1" applyFont="1" applyFill="1" applyBorder="1" applyAlignment="1" applyProtection="1">
      <alignment vertical="center"/>
      <protection locked="0"/>
    </xf>
    <xf numFmtId="0" fontId="9" fillId="0" borderId="9" xfId="0" applyFont="1" applyFill="1" applyBorder="1" applyAlignment="1">
      <alignment horizontal="left" vertical="center"/>
    </xf>
    <xf numFmtId="0" fontId="13" fillId="0" borderId="9" xfId="19" applyFont="1" applyFill="1" applyBorder="1" applyAlignment="1">
      <alignment vertical="center"/>
    </xf>
    <xf numFmtId="0" fontId="13" fillId="0" borderId="9" xfId="0" applyFont="1" applyFill="1" applyBorder="1" applyAlignment="1">
      <alignment horizontal="left" vertical="center"/>
    </xf>
    <xf numFmtId="0" fontId="9" fillId="0" borderId="0" xfId="0" applyFont="1" applyFill="1" applyBorder="1" applyAlignment="1">
      <alignment horizontal="left" vertical="center"/>
    </xf>
    <xf numFmtId="0" fontId="45" fillId="0" borderId="9" xfId="0" applyFont="1" applyFill="1" applyBorder="1" applyAlignment="1">
      <alignment vertical="center"/>
    </xf>
    <xf numFmtId="0" fontId="9" fillId="0" borderId="12" xfId="19" applyFont="1" applyFill="1" applyBorder="1" applyAlignment="1">
      <alignment vertical="center"/>
    </xf>
    <xf numFmtId="0" fontId="9" fillId="0" borderId="9" xfId="19" applyFont="1" applyFill="1" applyBorder="1" applyAlignment="1" applyProtection="1">
      <alignment vertical="center"/>
      <protection locked="0"/>
    </xf>
    <xf numFmtId="2" fontId="9" fillId="0" borderId="31" xfId="19" applyNumberFormat="1" applyFont="1" applyFill="1" applyBorder="1" applyAlignment="1">
      <alignment vertical="center"/>
    </xf>
    <xf numFmtId="2" fontId="9" fillId="0" borderId="9" xfId="19" applyNumberFormat="1" applyFont="1" applyFill="1" applyBorder="1" applyAlignment="1" applyProtection="1">
      <alignment vertical="center"/>
      <protection locked="0"/>
    </xf>
    <xf numFmtId="0" fontId="44" fillId="0" borderId="9" xfId="0" applyFont="1" applyFill="1" applyBorder="1" applyAlignment="1">
      <alignment vertical="center"/>
    </xf>
    <xf numFmtId="0" fontId="9" fillId="0" borderId="0" xfId="0" applyFont="1" applyFill="1" applyBorder="1" applyAlignment="1">
      <alignment vertical="center"/>
    </xf>
    <xf numFmtId="0" fontId="9" fillId="0" borderId="9" xfId="0" applyFont="1" applyFill="1" applyBorder="1" applyAlignment="1" applyProtection="1">
      <alignment horizontal="left" vertical="center"/>
      <protection locked="0"/>
    </xf>
    <xf numFmtId="0" fontId="46" fillId="0" borderId="9" xfId="0" applyFont="1" applyFill="1" applyBorder="1" applyAlignment="1">
      <alignment vertical="center"/>
    </xf>
    <xf numFmtId="0" fontId="9" fillId="0" borderId="9" xfId="0" applyFont="1" applyFill="1" applyBorder="1" applyAlignment="1">
      <alignment vertical="center"/>
    </xf>
    <xf numFmtId="0" fontId="13" fillId="0" borderId="0" xfId="0" applyFont="1" applyFill="1" applyBorder="1" applyAlignment="1">
      <alignment horizontal="left" vertical="center"/>
    </xf>
    <xf numFmtId="39" fontId="44" fillId="0" borderId="9" xfId="0" applyNumberFormat="1" applyFont="1" applyFill="1" applyBorder="1" applyAlignment="1" applyProtection="1">
      <alignment horizontal="left" vertical="center"/>
    </xf>
    <xf numFmtId="0" fontId="44" fillId="0" borderId="0" xfId="0" applyFont="1" applyFill="1" applyBorder="1" applyAlignment="1">
      <alignment horizontal="left" vertical="center"/>
    </xf>
    <xf numFmtId="0" fontId="9" fillId="0" borderId="35" xfId="0" applyFont="1" applyFill="1" applyBorder="1" applyAlignment="1" applyProtection="1">
      <alignment vertical="center"/>
      <protection locked="0"/>
    </xf>
    <xf numFmtId="0" fontId="9" fillId="0" borderId="0" xfId="0" applyFont="1" applyFill="1" applyAlignment="1">
      <alignment horizontal="left" vertical="center"/>
    </xf>
    <xf numFmtId="0" fontId="9" fillId="0" borderId="31" xfId="19" applyFont="1" applyFill="1" applyBorder="1" applyAlignment="1">
      <alignment vertical="center"/>
    </xf>
    <xf numFmtId="0" fontId="9" fillId="0" borderId="35" xfId="0" applyFont="1" applyFill="1" applyBorder="1" applyAlignment="1" applyProtection="1">
      <alignment horizontal="left" vertical="center"/>
      <protection locked="0"/>
    </xf>
    <xf numFmtId="0" fontId="9" fillId="0" borderId="9" xfId="64" applyFont="1" applyFill="1" applyBorder="1" applyAlignment="1">
      <alignment vertical="center"/>
    </xf>
    <xf numFmtId="2" fontId="9" fillId="0" borderId="9" xfId="64" applyNumberFormat="1" applyFont="1" applyFill="1" applyBorder="1" applyAlignment="1" applyProtection="1">
      <alignment vertical="center"/>
      <protection locked="0"/>
    </xf>
    <xf numFmtId="2" fontId="9" fillId="0" borderId="9" xfId="0" applyNumberFormat="1" applyFont="1" applyFill="1" applyBorder="1" applyAlignment="1">
      <alignment horizontal="right" vertical="center"/>
    </xf>
    <xf numFmtId="2" fontId="9" fillId="0" borderId="31" xfId="64" applyNumberFormat="1" applyFont="1" applyFill="1" applyBorder="1" applyAlignment="1">
      <alignment horizontal="right" vertical="center"/>
    </xf>
    <xf numFmtId="0" fontId="9" fillId="0" borderId="9" xfId="64" applyFont="1" applyFill="1" applyBorder="1" applyAlignment="1" applyProtection="1">
      <alignment vertical="center"/>
      <protection locked="0"/>
    </xf>
    <xf numFmtId="0" fontId="44" fillId="0" borderId="9" xfId="0" applyFont="1" applyFill="1" applyBorder="1" applyAlignment="1">
      <alignment horizontal="left" vertical="center"/>
    </xf>
    <xf numFmtId="2" fontId="9" fillId="0" borderId="12" xfId="64" applyNumberFormat="1" applyFont="1" applyFill="1" applyBorder="1" applyAlignment="1">
      <alignment horizontal="right" vertical="center"/>
    </xf>
    <xf numFmtId="2" fontId="9" fillId="0" borderId="9" xfId="0" applyNumberFormat="1" applyFont="1" applyFill="1" applyBorder="1" applyAlignment="1">
      <alignment vertical="center"/>
    </xf>
    <xf numFmtId="2" fontId="9" fillId="0" borderId="9" xfId="0" applyNumberFormat="1" applyFont="1" applyFill="1" applyBorder="1"/>
    <xf numFmtId="0" fontId="47" fillId="0" borderId="9" xfId="0" applyFont="1" applyFill="1" applyBorder="1" applyAlignment="1">
      <alignment vertical="center"/>
    </xf>
    <xf numFmtId="0" fontId="9" fillId="0" borderId="30" xfId="0" applyFont="1" applyFill="1" applyBorder="1" applyAlignment="1">
      <alignment horizontal="left" vertical="center"/>
    </xf>
    <xf numFmtId="0" fontId="9" fillId="0" borderId="15" xfId="0" applyFont="1" applyFill="1" applyBorder="1" applyAlignment="1">
      <alignment horizontal="left" vertical="center"/>
    </xf>
    <xf numFmtId="0" fontId="9" fillId="0" borderId="18" xfId="0" applyFont="1" applyFill="1" applyBorder="1" applyAlignment="1">
      <alignment horizontal="left" vertical="center"/>
    </xf>
    <xf numFmtId="2" fontId="9" fillId="0" borderId="9" xfId="80" applyNumberFormat="1" applyFont="1" applyFill="1" applyBorder="1" applyAlignment="1" applyProtection="1">
      <alignment horizontal="right" vertical="center"/>
      <protection locked="0"/>
    </xf>
    <xf numFmtId="0" fontId="48" fillId="0" borderId="9" xfId="0" applyFont="1" applyFill="1" applyBorder="1" applyAlignment="1">
      <alignment vertical="center"/>
    </xf>
    <xf numFmtId="0" fontId="9" fillId="0" borderId="9" xfId="0" applyFont="1" applyFill="1" applyBorder="1" applyAlignment="1">
      <alignment horizontal="right" vertical="center"/>
    </xf>
    <xf numFmtId="0" fontId="49" fillId="0" borderId="9" xfId="0" applyFont="1" applyFill="1" applyBorder="1" applyAlignment="1">
      <alignment vertical="center"/>
    </xf>
    <xf numFmtId="0" fontId="9" fillId="0" borderId="15" xfId="0" applyFont="1" applyFill="1" applyBorder="1" applyAlignment="1">
      <alignment vertical="center"/>
    </xf>
    <xf numFmtId="0" fontId="9" fillId="0" borderId="18" xfId="0" applyFont="1" applyFill="1" applyBorder="1" applyAlignment="1">
      <alignment vertical="center"/>
    </xf>
    <xf numFmtId="0" fontId="49" fillId="0" borderId="9" xfId="0" applyFont="1" applyFill="1" applyBorder="1" applyAlignment="1">
      <alignment horizontal="left" vertical="center"/>
    </xf>
    <xf numFmtId="2" fontId="9" fillId="0" borderId="9" xfId="0" applyNumberFormat="1" applyFont="1" applyFill="1" applyBorder="1" applyAlignment="1">
      <alignment horizontal="right"/>
    </xf>
    <xf numFmtId="2" fontId="9" fillId="0" borderId="9" xfId="0" applyNumberFormat="1" applyFont="1" applyFill="1" applyBorder="1" applyAlignment="1">
      <alignment horizontal="center" vertical="center"/>
    </xf>
    <xf numFmtId="168" fontId="0" fillId="0" borderId="0" xfId="0" applyNumberFormat="1" applyFill="1" applyAlignment="1" applyProtection="1">
      <alignment vertical="center"/>
    </xf>
    <xf numFmtId="0" fontId="12" fillId="0" borderId="0" xfId="0" applyFont="1"/>
    <xf numFmtId="168" fontId="12" fillId="0" borderId="0" xfId="2" applyFont="1"/>
    <xf numFmtId="10" fontId="0" fillId="0" borderId="0" xfId="1" applyNumberFormat="1" applyFont="1"/>
    <xf numFmtId="0" fontId="8" fillId="0" borderId="0" xfId="0" applyFont="1"/>
    <xf numFmtId="168"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0" fontId="0" fillId="0" borderId="52" xfId="1" applyNumberFormat="1" applyFont="1" applyBorder="1" applyAlignment="1">
      <alignment vertical="center"/>
    </xf>
    <xf numFmtId="10" fontId="0" fillId="0" borderId="9" xfId="1" applyNumberFormat="1" applyFont="1" applyBorder="1" applyAlignment="1">
      <alignment vertical="center"/>
    </xf>
    <xf numFmtId="9" fontId="8" fillId="7" borderId="9" xfId="15"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0" fontId="8" fillId="7" borderId="52" xfId="15" applyNumberFormat="1" applyFont="1" applyFill="1" applyBorder="1" applyAlignment="1" applyProtection="1">
      <alignment vertical="center"/>
      <protection locked="0"/>
    </xf>
    <xf numFmtId="10" fontId="8" fillId="7" borderId="9" xfId="1" applyNumberFormat="1" applyFont="1" applyFill="1" applyBorder="1" applyAlignment="1">
      <alignment vertical="center"/>
    </xf>
    <xf numFmtId="10" fontId="8" fillId="0" borderId="9" xfId="15" applyNumberFormat="1" applyFont="1" applyFill="1" applyBorder="1" applyAlignment="1" applyProtection="1">
      <alignment vertical="center"/>
      <protection hidden="1"/>
    </xf>
    <xf numFmtId="2" fontId="13" fillId="0" borderId="0" xfId="6" applyNumberFormat="1" applyFont="1" applyFill="1" applyBorder="1" applyAlignment="1" applyProtection="1">
      <alignment vertical="center"/>
      <protection hidden="1"/>
    </xf>
    <xf numFmtId="0" fontId="8" fillId="4" borderId="9" xfId="0" applyFont="1" applyFill="1" applyBorder="1" applyAlignment="1" applyProtection="1">
      <alignment horizontal="center" vertical="center"/>
    </xf>
    <xf numFmtId="176" fontId="12" fillId="0" borderId="31" xfId="6" applyNumberFormat="1" applyFont="1" applyFill="1" applyBorder="1" applyAlignment="1" applyProtection="1">
      <alignment horizontal="center" vertical="center"/>
      <protection hidden="1"/>
    </xf>
    <xf numFmtId="176" fontId="12" fillId="0" borderId="28" xfId="6" applyNumberFormat="1" applyFont="1" applyFill="1" applyBorder="1" applyAlignment="1" applyProtection="1">
      <alignment horizontal="center" vertical="center"/>
      <protection hidden="1"/>
    </xf>
    <xf numFmtId="0" fontId="13" fillId="7" borderId="9" xfId="6" applyFont="1" applyFill="1" applyBorder="1" applyAlignment="1" applyProtection="1">
      <alignment vertical="center"/>
      <protection hidden="1"/>
    </xf>
    <xf numFmtId="0" fontId="13" fillId="0" borderId="9" xfId="6" applyFont="1" applyFill="1" applyBorder="1" applyAlignment="1" applyProtection="1">
      <alignment vertical="center"/>
      <protection hidden="1"/>
    </xf>
    <xf numFmtId="4" fontId="8" fillId="3" borderId="9" xfId="0" applyNumberFormat="1" applyFont="1" applyFill="1" applyBorder="1" applyAlignment="1" applyProtection="1">
      <alignment horizontal="right" vertical="center"/>
      <protection locked="0"/>
    </xf>
    <xf numFmtId="2" fontId="8" fillId="3" borderId="9" xfId="0" applyNumberFormat="1" applyFont="1" applyFill="1" applyBorder="1" applyAlignment="1" applyProtection="1">
      <alignment horizontal="right" vertical="center"/>
      <protection locked="0"/>
    </xf>
    <xf numFmtId="168" fontId="12" fillId="0" borderId="0" xfId="0" applyNumberFormat="1" applyFont="1" applyFill="1" applyBorder="1" applyAlignment="1" applyProtection="1">
      <alignment horizontal="right" vertical="center"/>
    </xf>
    <xf numFmtId="0" fontId="50" fillId="0" borderId="0" xfId="0" applyFont="1" applyFill="1" applyBorder="1" applyAlignment="1" applyProtection="1">
      <alignment horizontal="left" vertical="center"/>
      <protection hidden="1"/>
    </xf>
    <xf numFmtId="0" fontId="9" fillId="0" borderId="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2" fontId="9" fillId="0" borderId="0" xfId="0" applyNumberFormat="1" applyFont="1" applyFill="1" applyBorder="1" applyAlignment="1" applyProtection="1">
      <alignment horizontal="center" vertical="center"/>
    </xf>
    <xf numFmtId="179" fontId="9" fillId="0" borderId="0" xfId="0" applyNumberFormat="1" applyFont="1" applyFill="1" applyBorder="1" applyAlignment="1" applyProtection="1">
      <alignment horizontal="left" vertical="center"/>
    </xf>
    <xf numFmtId="179" fontId="9" fillId="0" borderId="1" xfId="48" applyNumberFormat="1" applyFont="1" applyFill="1" applyBorder="1" applyAlignment="1" applyProtection="1">
      <alignment horizontal="right" vertical="center"/>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9" fontId="8" fillId="7" borderId="12" xfId="15" applyNumberFormat="1" applyFont="1" applyFill="1" applyBorder="1" applyAlignment="1" applyProtection="1">
      <alignment vertical="center"/>
      <protection locked="0"/>
    </xf>
    <xf numFmtId="10" fontId="8" fillId="0" borderId="12" xfId="15" applyNumberFormat="1" applyFont="1" applyFill="1" applyBorder="1" applyAlignment="1" applyProtection="1">
      <alignment vertical="center"/>
      <protection locked="0"/>
    </xf>
    <xf numFmtId="9" fontId="8" fillId="0" borderId="12" xfId="15" applyNumberFormat="1" applyFont="1" applyFill="1" applyBorder="1" applyAlignment="1" applyProtection="1">
      <alignment vertical="center"/>
      <protection locked="0"/>
    </xf>
    <xf numFmtId="10" fontId="8" fillId="7" borderId="18" xfId="15" applyNumberFormat="1" applyFont="1" applyFill="1" applyBorder="1" applyAlignment="1" applyProtection="1">
      <alignment vertical="center"/>
      <protection locked="0"/>
    </xf>
    <xf numFmtId="10" fontId="8" fillId="7" borderId="15" xfId="15" applyNumberFormat="1" applyFont="1" applyFill="1" applyBorder="1" applyAlignment="1" applyProtection="1">
      <alignment vertical="center"/>
      <protection locked="0"/>
    </xf>
    <xf numFmtId="10" fontId="0" fillId="0" borderId="9" xfId="1" applyNumberFormat="1" applyFont="1" applyFill="1" applyBorder="1" applyAlignment="1">
      <alignment vertical="center"/>
    </xf>
    <xf numFmtId="10" fontId="0" fillId="7" borderId="12" xfId="1" applyNumberFormat="1" applyFont="1" applyFill="1" applyBorder="1" applyAlignment="1">
      <alignment vertical="center"/>
    </xf>
    <xf numFmtId="10" fontId="8" fillId="0" borderId="0" xfId="6" applyNumberFormat="1" applyFont="1" applyFill="1" applyBorder="1" applyAlignment="1" applyProtection="1">
      <alignment vertical="center"/>
      <protection hidden="1"/>
    </xf>
    <xf numFmtId="10" fontId="0" fillId="7" borderId="52" xfId="1" applyNumberFormat="1" applyFont="1" applyFill="1" applyBorder="1" applyAlignment="1">
      <alignment vertical="center"/>
    </xf>
    <xf numFmtId="10" fontId="8" fillId="7" borderId="53" xfId="15" applyNumberFormat="1" applyFont="1" applyFill="1" applyBorder="1" applyAlignment="1" applyProtection="1">
      <alignment vertical="center"/>
      <protection locked="0"/>
    </xf>
    <xf numFmtId="10" fontId="8" fillId="0" borderId="53" xfId="15" applyNumberFormat="1" applyFont="1" applyFill="1" applyBorder="1" applyAlignment="1" applyProtection="1">
      <alignment vertical="center"/>
      <protection locked="0"/>
    </xf>
    <xf numFmtId="0" fontId="13" fillId="7" borderId="0" xfId="6" applyFont="1" applyFill="1" applyBorder="1" applyAlignment="1" applyProtection="1">
      <alignment vertical="center"/>
      <protection hidden="1"/>
    </xf>
    <xf numFmtId="0" fontId="13" fillId="0" borderId="0" xfId="6" applyFont="1" applyFill="1" applyBorder="1" applyAlignment="1" applyProtection="1">
      <alignment vertical="center"/>
      <protection hidden="1"/>
    </xf>
    <xf numFmtId="9" fontId="8" fillId="0" borderId="43" xfId="15" applyNumberFormat="1" applyFont="1" applyFill="1" applyBorder="1" applyAlignment="1" applyProtection="1">
      <alignment vertical="center"/>
      <protection locked="0"/>
    </xf>
    <xf numFmtId="9" fontId="8" fillId="0" borderId="54" xfId="15" applyNumberFormat="1" applyFont="1" applyFill="1" applyBorder="1" applyAlignment="1" applyProtection="1">
      <alignment vertical="center"/>
      <protection locked="0"/>
    </xf>
    <xf numFmtId="10" fontId="8" fillId="0" borderId="0" xfId="1" applyNumberFormat="1" applyFont="1" applyFill="1" applyAlignment="1" applyProtection="1">
      <alignment vertical="center"/>
      <protection hidden="1"/>
    </xf>
    <xf numFmtId="168" fontId="9" fillId="0" borderId="0" xfId="2" applyFont="1" applyFill="1" applyAlignment="1">
      <alignment vertical="center"/>
    </xf>
    <xf numFmtId="168" fontId="8" fillId="0" borderId="0" xfId="2" applyFont="1" applyFill="1" applyAlignment="1">
      <alignment vertical="center"/>
    </xf>
    <xf numFmtId="0" fontId="8" fillId="0" borderId="9" xfId="6" applyFont="1" applyFill="1" applyBorder="1" applyAlignment="1" applyProtection="1">
      <alignment vertical="center"/>
      <protection hidden="1"/>
    </xf>
    <xf numFmtId="44" fontId="0" fillId="0" borderId="0" xfId="0" applyNumberFormat="1" applyFill="1" applyBorder="1" applyAlignment="1" applyProtection="1">
      <alignment horizontal="right" vertical="center"/>
      <protection hidden="1"/>
    </xf>
    <xf numFmtId="168" fontId="12" fillId="0" borderId="1" xfId="2" applyFont="1" applyFill="1" applyBorder="1" applyAlignment="1" applyProtection="1">
      <alignment horizontal="right" vertical="center"/>
    </xf>
    <xf numFmtId="44" fontId="0" fillId="0" borderId="0" xfId="0" applyNumberFormat="1"/>
    <xf numFmtId="193" fontId="8" fillId="5" borderId="9" xfId="0" applyNumberFormat="1" applyFont="1" applyFill="1" applyBorder="1" applyAlignment="1" applyProtection="1">
      <alignment horizontal="center" vertical="center"/>
      <protection locked="0"/>
    </xf>
    <xf numFmtId="194" fontId="8" fillId="5" borderId="9" xfId="0" applyNumberFormat="1" applyFont="1" applyFill="1" applyBorder="1" applyAlignment="1" applyProtection="1">
      <alignment horizontal="center" vertical="center"/>
      <protection locked="0"/>
    </xf>
    <xf numFmtId="196" fontId="0" fillId="0" borderId="0" xfId="0" applyNumberFormat="1" applyFill="1" applyAlignment="1" applyProtection="1">
      <alignment vertical="center"/>
      <protection hidden="1"/>
    </xf>
    <xf numFmtId="195" fontId="12" fillId="0" borderId="16" xfId="0" applyNumberFormat="1" applyFont="1" applyFill="1" applyBorder="1" applyAlignment="1" applyProtection="1">
      <alignment horizontal="center" vertical="center" wrapText="1"/>
      <protection hidden="1"/>
    </xf>
    <xf numFmtId="43" fontId="0" fillId="0" borderId="0" xfId="81" applyFont="1" applyFill="1" applyAlignment="1" applyProtection="1">
      <alignment vertical="center"/>
    </xf>
    <xf numFmtId="43" fontId="0" fillId="0" borderId="0" xfId="81" applyFont="1" applyFill="1" applyAlignment="1" applyProtection="1">
      <alignment vertical="center"/>
      <protection hidden="1"/>
    </xf>
    <xf numFmtId="197" fontId="0" fillId="0" borderId="0" xfId="0" applyNumberFormat="1" applyFill="1" applyAlignment="1" applyProtection="1">
      <alignment vertical="center"/>
    </xf>
    <xf numFmtId="187" fontId="12" fillId="0" borderId="9" xfId="6" applyNumberFormat="1"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xf>
    <xf numFmtId="179" fontId="9" fillId="0" borderId="30" xfId="0" applyNumberFormat="1" applyFont="1" applyFill="1" applyBorder="1" applyAlignment="1" applyProtection="1">
      <alignment horizontal="center"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179" fontId="12" fillId="0" borderId="0" xfId="0" applyNumberFormat="1" applyFont="1" applyFill="1" applyBorder="1" applyAlignment="1" applyProtection="1">
      <alignment horizontal="left" vertical="center"/>
      <protection hidden="1"/>
    </xf>
    <xf numFmtId="179" fontId="12" fillId="0" borderId="0" xfId="6" applyNumberFormat="1" applyFont="1" applyFill="1" applyBorder="1" applyAlignment="1" applyProtection="1">
      <alignment horizontal="left" vertical="center"/>
      <protection hidden="1"/>
    </xf>
    <xf numFmtId="179" fontId="12" fillId="0" borderId="0" xfId="6" quotePrefix="1" applyNumberFormat="1" applyFont="1" applyFill="1" applyBorder="1" applyAlignment="1" applyProtection="1">
      <alignment horizontal="left" vertical="center"/>
      <protection hidden="1"/>
    </xf>
    <xf numFmtId="179"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79" fontId="12" fillId="0" borderId="0" xfId="2" applyNumberFormat="1" applyFont="1" applyFill="1" applyBorder="1" applyAlignment="1" applyProtection="1">
      <alignment horizontal="left" vertical="center"/>
      <protection hidden="1"/>
    </xf>
    <xf numFmtId="0" fontId="13" fillId="0" borderId="9" xfId="0" applyFont="1" applyFill="1" applyBorder="1" applyAlignment="1">
      <alignment vertical="center"/>
    </xf>
    <xf numFmtId="10" fontId="8" fillId="0" borderId="55" xfId="6" applyNumberFormat="1" applyFont="1" applyFill="1" applyBorder="1" applyAlignment="1" applyProtection="1">
      <alignment vertical="center"/>
      <protection locked="0"/>
    </xf>
    <xf numFmtId="10" fontId="8" fillId="7" borderId="56" xfId="15" applyNumberFormat="1" applyFont="1" applyFill="1" applyBorder="1" applyAlignment="1" applyProtection="1">
      <alignment vertical="center"/>
      <protection locked="0"/>
    </xf>
    <xf numFmtId="9" fontId="8" fillId="7" borderId="56" xfId="15" applyNumberFormat="1" applyFont="1" applyFill="1" applyBorder="1" applyAlignment="1" applyProtection="1">
      <alignment vertical="center"/>
      <protection locked="0"/>
    </xf>
    <xf numFmtId="9" fontId="8" fillId="0" borderId="56" xfId="15" applyNumberFormat="1" applyFont="1" applyFill="1" applyBorder="1" applyAlignment="1" applyProtection="1">
      <alignment vertical="center"/>
      <protection locked="0"/>
    </xf>
    <xf numFmtId="10" fontId="0" fillId="0" borderId="56" xfId="1" applyNumberFormat="1" applyFont="1" applyBorder="1" applyAlignment="1">
      <alignment vertical="center"/>
    </xf>
    <xf numFmtId="10" fontId="8" fillId="0" borderId="56" xfId="15" applyNumberFormat="1" applyFont="1" applyFill="1" applyBorder="1" applyAlignment="1" applyProtection="1">
      <alignment vertical="center"/>
      <protection locked="0"/>
    </xf>
    <xf numFmtId="0" fontId="13" fillId="0" borderId="56" xfId="6" applyFont="1" applyFill="1" applyBorder="1" applyAlignment="1" applyProtection="1">
      <alignment vertical="center"/>
      <protection hidden="1"/>
    </xf>
    <xf numFmtId="10" fontId="0" fillId="7" borderId="56" xfId="1" applyNumberFormat="1" applyFont="1" applyFill="1" applyBorder="1" applyAlignment="1">
      <alignment vertical="center"/>
    </xf>
    <xf numFmtId="10" fontId="8" fillId="7" borderId="56" xfId="15" applyNumberFormat="1" applyFont="1" applyFill="1" applyBorder="1" applyAlignment="1" applyProtection="1">
      <alignment horizontal="right" vertical="center"/>
      <protection locked="0"/>
    </xf>
    <xf numFmtId="10" fontId="8" fillId="0" borderId="56" xfId="15" applyNumberFormat="1" applyFont="1" applyFill="1" applyBorder="1" applyAlignment="1" applyProtection="1">
      <alignment horizontal="right" vertical="center"/>
      <protection locked="0"/>
    </xf>
    <xf numFmtId="9" fontId="8" fillId="0" borderId="57" xfId="15" applyNumberFormat="1" applyFont="1" applyFill="1" applyBorder="1" applyAlignment="1" applyProtection="1">
      <alignment vertical="center"/>
      <protection locked="0"/>
    </xf>
    <xf numFmtId="176" fontId="12" fillId="0" borderId="12" xfId="6" applyNumberFormat="1" applyFont="1" applyFill="1" applyBorder="1" applyAlignment="1" applyProtection="1">
      <alignment horizontal="center" vertical="center"/>
      <protection hidden="1"/>
    </xf>
    <xf numFmtId="10" fontId="8" fillId="0" borderId="18" xfId="6" applyNumberFormat="1" applyFont="1" applyFill="1" applyBorder="1" applyAlignment="1" applyProtection="1">
      <alignment vertical="center"/>
      <protection hidden="1"/>
    </xf>
    <xf numFmtId="10" fontId="0" fillId="0" borderId="0" xfId="1" applyNumberFormat="1" applyFont="1" applyAlignment="1">
      <alignment horizontal="left"/>
    </xf>
    <xf numFmtId="174"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49" fontId="8" fillId="3" borderId="9" xfId="6" applyNumberFormat="1" applyFont="1" applyFill="1" applyBorder="1" applyAlignment="1" applyProtection="1">
      <alignment horizontal="left" vertical="center"/>
      <protection locked="0"/>
    </xf>
    <xf numFmtId="0" fontId="8" fillId="3" borderId="9" xfId="6" applyFont="1" applyFill="1" applyBorder="1" applyAlignment="1" applyProtection="1">
      <alignment horizontal="left" vertical="center"/>
      <protection locked="0"/>
    </xf>
    <xf numFmtId="165" fontId="12" fillId="3" borderId="9" xfId="6" applyNumberFormat="1" applyFont="1" applyFill="1" applyBorder="1" applyAlignment="1" applyProtection="1">
      <alignment horizontal="left" vertical="center"/>
      <protection locked="0"/>
    </xf>
    <xf numFmtId="10" fontId="8" fillId="3" borderId="9" xfId="1" applyNumberFormat="1" applyFont="1" applyFill="1" applyBorder="1" applyAlignment="1" applyProtection="1">
      <alignment horizontal="left" vertical="center"/>
      <protection locked="0"/>
    </xf>
    <xf numFmtId="14" fontId="8" fillId="3" borderId="9" xfId="6" applyNumberFormat="1" applyFont="1" applyFill="1" applyBorder="1" applyAlignment="1" applyProtection="1">
      <alignment horizontal="left" vertical="center"/>
      <protection locked="0"/>
    </xf>
    <xf numFmtId="174" fontId="8"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8"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4" fillId="3" borderId="38"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44"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28" xfId="6" applyNumberFormat="1" applyFont="1" applyFill="1" applyBorder="1" applyAlignment="1" applyProtection="1">
      <alignment horizontal="left" vertical="center"/>
      <protection hidden="1"/>
    </xf>
    <xf numFmtId="186"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0" fontId="13" fillId="0" borderId="12" xfId="0" applyFont="1" applyBorder="1" applyAlignment="1">
      <alignment vertical="center"/>
    </xf>
    <xf numFmtId="0" fontId="10" fillId="0" borderId="0" xfId="0" applyFont="1" applyFill="1" applyBorder="1" applyAlignment="1" applyProtection="1">
      <alignment horizontal="center" vertical="center" wrapText="1"/>
      <protection hidden="1"/>
    </xf>
    <xf numFmtId="0" fontId="51" fillId="0" borderId="0" xfId="3" applyFont="1" applyAlignment="1">
      <alignment horizontal="center"/>
    </xf>
    <xf numFmtId="0" fontId="33" fillId="0" borderId="0" xfId="6" applyFont="1" applyFill="1" applyBorder="1" applyAlignment="1" applyProtection="1">
      <alignment vertical="center"/>
      <protection hidden="1"/>
    </xf>
    <xf numFmtId="0" fontId="16" fillId="0" borderId="0" xfId="0" applyFont="1" applyFill="1" applyBorder="1" applyAlignment="1" applyProtection="1">
      <alignment horizontal="center" vertical="center" wrapText="1"/>
      <protection hidden="1"/>
    </xf>
    <xf numFmtId="0" fontId="52" fillId="0" borderId="0" xfId="3" applyFont="1" applyAlignment="1">
      <alignment horizontal="center"/>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45">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8.0693055555555546E-2"/>
          <c:y val="0.19077140006651147"/>
          <c:w val="0.87743472222222219"/>
          <c:h val="0.73675138888889713"/>
        </c:manualLayout>
      </c:layout>
      <c:lineChart>
        <c:grouping val="standard"/>
        <c:ser>
          <c:idx val="0"/>
          <c:order val="0"/>
          <c:tx>
            <c:v>Curva Contractual</c:v>
          </c:tx>
          <c:marker>
            <c:symbol val="none"/>
          </c:marker>
          <c:dLbls>
            <c:dLbl>
              <c:idx val="0"/>
              <c:layout>
                <c:manualLayout>
                  <c:x val="-9.4199953122543513E-3"/>
                  <c:y val="6.7627590832308382E-3"/>
                </c:manualLayout>
              </c:layout>
              <c:showVal val="1"/>
            </c:dLbl>
            <c:dLbl>
              <c:idx val="2"/>
              <c:layout>
                <c:manualLayout>
                  <c:x val="-1.4122306397142353E-2"/>
                  <c:y val="6.758233612791942E-3"/>
                </c:manualLayout>
              </c:layout>
              <c:showVal val="1"/>
            </c:dLbl>
            <c:dLbl>
              <c:idx val="3"/>
              <c:layout>
                <c:manualLayout>
                  <c:x val="-4.7099976561271514E-3"/>
                  <c:y val="1.6906897708077089E-3"/>
                </c:manualLayout>
              </c:layout>
              <c:showVal val="1"/>
            </c:dLbl>
            <c:dLbl>
              <c:idx val="4"/>
              <c:layout>
                <c:manualLayout>
                  <c:x val="1.1774775494620884E-3"/>
                  <c:y val="-5.0675763423063446E-3"/>
                </c:manualLayout>
              </c:layout>
              <c:showVal val="1"/>
            </c:dLbl>
            <c:dLbl>
              <c:idx val="5"/>
              <c:layout>
                <c:manualLayout>
                  <c:x val="0"/>
                  <c:y val="-1.0144138624846201E-2"/>
                </c:manualLayout>
              </c:layout>
              <c:showVal val="1"/>
            </c:dLbl>
            <c:dLbl>
              <c:idx val="6"/>
              <c:layout>
                <c:manualLayout>
                  <c:x val="0"/>
                  <c:y val="-5.0720693124231475E-3"/>
                </c:manualLayout>
              </c:layout>
              <c:showVal val="1"/>
            </c:dLbl>
            <c:dLbl>
              <c:idx val="7"/>
              <c:layout>
                <c:manualLayout>
                  <c:x val="1.1774775494620864E-3"/>
                  <c:y val="-3.377718248029936E-3"/>
                </c:manualLayout>
              </c:layout>
              <c:showVal val="1"/>
            </c:dLbl>
            <c:dLbl>
              <c:idx val="8"/>
              <c:layout>
                <c:manualLayout>
                  <c:x val="0"/>
                  <c:y val="-1.6870609775443484E-3"/>
                </c:manualLayout>
              </c:layout>
              <c:showVal val="1"/>
            </c:dLbl>
            <c:dLbl>
              <c:idx val="9"/>
              <c:layout>
                <c:manualLayout>
                  <c:x val="2.2272589207983971E-6"/>
                  <c:y val="-3.3813145409711718E-3"/>
                </c:manualLayout>
              </c:layout>
              <c:showVal val="1"/>
            </c:dLbl>
            <c:dLbl>
              <c:idx val="10"/>
              <c:layout>
                <c:manualLayout>
                  <c:x val="4.7165919746107333E-3"/>
                  <c:y val="-1.6862618013351227E-3"/>
                </c:manualLayout>
              </c:layout>
              <c:showVal val="1"/>
            </c:dLbl>
            <c:dLbl>
              <c:idx val="11"/>
              <c:layout>
                <c:manualLayout>
                  <c:x val="-1.1785911789224841E-3"/>
                  <c:y val="-1.6870609775443484E-3"/>
                </c:manualLayout>
              </c:layout>
              <c:showVal val="1"/>
            </c:dLbl>
            <c:dLbl>
              <c:idx val="12"/>
              <c:layout>
                <c:manualLayout>
                  <c:x val="1.1785911789224841E-3"/>
                  <c:y val="-1.6915896427296081E-3"/>
                </c:manualLayout>
              </c:layout>
              <c:showVal val="1"/>
            </c:dLbl>
            <c:dLbl>
              <c:idx val="14"/>
              <c:layout>
                <c:manualLayout>
                  <c:x val="-1.1785911789225711E-3"/>
                  <c:y val="0"/>
                </c:manualLayout>
              </c:layout>
              <c:showVal val="1"/>
            </c:dLbl>
            <c:dLbl>
              <c:idx val="16"/>
              <c:layout>
                <c:manualLayout>
                  <c:x val="0"/>
                  <c:y val="-5.0747689281887918E-3"/>
                </c:manualLayout>
              </c:layout>
              <c:showVal val="1"/>
            </c:dLbl>
            <c:dLbl>
              <c:idx val="17"/>
              <c:layout>
                <c:manualLayout>
                  <c:x val="-5.8929558946124181E-3"/>
                  <c:y val="-1.5224306784566469E-2"/>
                </c:manualLayout>
              </c:layout>
              <c:showVal val="1"/>
            </c:dLbl>
            <c:numFmt formatCode="0.00%" sourceLinked="0"/>
            <c:spPr>
              <a:noFill/>
              <a:ln>
                <a:noFill/>
              </a:ln>
              <a:effectLst/>
            </c:spPr>
            <c:txPr>
              <a:bodyPr rot="0" vert="horz"/>
              <a:lstStyle/>
              <a:p>
                <a:pPr>
                  <a:defRPr sz="76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PTyCI!$E$103:$W$103</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53FA-4ACF-97B8-21DD3B5AB851}"/>
            </c:ext>
          </c:extLst>
        </c:ser>
        <c:ser>
          <c:idx val="1"/>
          <c:order val="1"/>
          <c:tx>
            <c:strRef>
              <c:f>PTyCI!$D$108</c:f>
              <c:strCache>
                <c:ptCount val="1"/>
                <c:pt idx="0">
                  <c:v>Curva Máxima</c:v>
                </c:pt>
              </c:strCache>
            </c:strRef>
          </c:tx>
          <c:marker>
            <c:symbol val="none"/>
          </c:marker>
          <c:dLbls>
            <c:dLbl>
              <c:idx val="0"/>
              <c:layout>
                <c:manualLayout>
                  <c:x val="9.4287294313798696E-3"/>
                  <c:y val="-5.0747689281888343E-3"/>
                </c:manualLayout>
              </c:layout>
              <c:showVal val="1"/>
            </c:dLbl>
            <c:dLbl>
              <c:idx val="1"/>
              <c:layout>
                <c:manualLayout>
                  <c:x val="4.7143647156899443E-3"/>
                  <c:y val="-8.4579482136480765E-3"/>
                </c:manualLayout>
              </c:layout>
              <c:showVal val="1"/>
            </c:dLbl>
            <c:dLbl>
              <c:idx val="3"/>
              <c:layout>
                <c:manualLayout>
                  <c:x val="-2.3571823578449743E-3"/>
                  <c:y val="-3.3831792854592218E-3"/>
                </c:manualLayout>
              </c:layout>
              <c:showVal val="1"/>
            </c:dLbl>
            <c:dLbl>
              <c:idx val="15"/>
              <c:layout>
                <c:manualLayout>
                  <c:x val="0"/>
                  <c:y val="3.3831792854591859E-3"/>
                </c:manualLayout>
              </c:layout>
              <c:showVal val="1"/>
            </c:dLbl>
            <c:dLbl>
              <c:idx val="16"/>
              <c:layout>
                <c:manualLayout>
                  <c:x val="-1.1785911789224841E-3"/>
                  <c:y val="5.0747689281888282E-3"/>
                </c:manualLayout>
              </c:layout>
              <c:showVal val="1"/>
            </c:dLbl>
            <c:dLbl>
              <c:idx val="17"/>
              <c:layout>
                <c:manualLayout>
                  <c:x val="-2.0036050041682223E-2"/>
                  <c:y val="-1.0149537856377649E-2"/>
                </c:manualLayout>
              </c:layout>
              <c:showVal val="1"/>
            </c:dLbl>
            <c:dLbl>
              <c:idx val="18"/>
              <c:layout>
                <c:manualLayout>
                  <c:x val="0"/>
                  <c:y val="2.1990665355484888E-2"/>
                </c:manualLayout>
              </c:layout>
              <c:showVal val="1"/>
            </c:dLbl>
            <c:txPr>
              <a:bodyPr/>
              <a:lstStyle/>
              <a:p>
                <a:pPr>
                  <a:defRPr sz="800" baseline="0"/>
                </a:pPr>
                <a:endParaRPr lang="es-AR"/>
              </a:p>
            </c:txPr>
            <c:showVal val="1"/>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PTyCI!$E$108:$W$108</c:f>
              <c:numCache>
                <c:formatCode>0.00%</c:formatCode>
                <c:ptCount val="19"/>
                <c:pt idx="0" formatCode="0.00">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er>
        <c:ser>
          <c:idx val="2"/>
          <c:order val="2"/>
          <c:tx>
            <c:strRef>
              <c:f>PTyCI!$D$109</c:f>
              <c:strCache>
                <c:ptCount val="1"/>
                <c:pt idx="0">
                  <c:v>Curva Mínima</c:v>
                </c:pt>
              </c:strCache>
            </c:strRef>
          </c:tx>
          <c:marker>
            <c:symbol val="none"/>
          </c:marker>
          <c:dLbls>
            <c:dLbl>
              <c:idx val="0"/>
              <c:layout>
                <c:manualLayout>
                  <c:x val="-2.3571823578449743E-3"/>
                  <c:y val="-1.6915896427296077E-2"/>
                </c:manualLayout>
              </c:layout>
              <c:showVal val="1"/>
            </c:dLbl>
            <c:dLbl>
              <c:idx val="1"/>
              <c:layout>
                <c:manualLayout>
                  <c:x val="-1.0607320610302385E-2"/>
                  <c:y val="6.7663585709184324E-3"/>
                </c:manualLayout>
              </c:layout>
              <c:showVal val="1"/>
            </c:dLbl>
            <c:dLbl>
              <c:idx val="2"/>
              <c:layout>
                <c:manualLayout>
                  <c:x val="5.8929558946124181E-3"/>
                  <c:y val="5.0746357321540909E-3"/>
                </c:manualLayout>
              </c:layout>
              <c:showVal val="1"/>
            </c:dLbl>
            <c:dLbl>
              <c:idx val="17"/>
              <c:layout>
                <c:manualLayout>
                  <c:x val="-1.1785911789224841E-3"/>
                  <c:y val="5.0747689281888594E-3"/>
                </c:manualLayout>
              </c:layout>
              <c:showVal val="1"/>
            </c:dLbl>
            <c:dLbl>
              <c:idx val="18"/>
              <c:layout>
                <c:manualLayout>
                  <c:x val="-2.3571823578449717E-2"/>
                  <c:y val="-2.1990665355484888E-2"/>
                </c:manualLayout>
              </c:layout>
              <c:showVal val="1"/>
            </c:dLbl>
            <c:txPr>
              <a:bodyPr/>
              <a:lstStyle/>
              <a:p>
                <a:pPr>
                  <a:defRPr sz="800" baseline="0"/>
                </a:pPr>
                <a:endParaRPr lang="es-AR"/>
              </a:p>
            </c:txPr>
            <c:showVal val="1"/>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PTyCI!$E$109:$W$109</c:f>
              <c:numCache>
                <c:formatCode>0.00%</c:formatCode>
                <c:ptCount val="19"/>
                <c:pt idx="0" formatCode="0.00">
                  <c:v>0</c:v>
                </c:pt>
                <c:pt idx="1">
                  <c:v>2.0500000000000001E-2</c:v>
                </c:pt>
                <c:pt idx="2">
                  <c:v>3.8800000000000001E-2</c:v>
                </c:pt>
                <c:pt idx="3">
                  <c:v>5.5E-2</c:v>
                </c:pt>
                <c:pt idx="4">
                  <c:v>9.5000000000000001E-2</c:v>
                </c:pt>
                <c:pt idx="5">
                  <c:v>0.14330000000000001</c:v>
                </c:pt>
                <c:pt idx="6">
                  <c:v>0.2</c:v>
                </c:pt>
                <c:pt idx="7">
                  <c:v>0.2666</c:v>
                </c:pt>
                <c:pt idx="8">
                  <c:v>0.3266</c:v>
                </c:pt>
                <c:pt idx="9">
                  <c:v>0.4</c:v>
                </c:pt>
                <c:pt idx="10">
                  <c:v>0.46660000000000001</c:v>
                </c:pt>
                <c:pt idx="11">
                  <c:v>0.52839999999999998</c:v>
                </c:pt>
                <c:pt idx="12">
                  <c:v>0.6</c:v>
                </c:pt>
                <c:pt idx="13">
                  <c:v>0.67090000000000005</c:v>
                </c:pt>
                <c:pt idx="14">
                  <c:v>0.74639999999999995</c:v>
                </c:pt>
                <c:pt idx="15">
                  <c:v>0.82</c:v>
                </c:pt>
                <c:pt idx="16">
                  <c:v>0.89</c:v>
                </c:pt>
                <c:pt idx="17">
                  <c:v>0.94889999999999997</c:v>
                </c:pt>
                <c:pt idx="18">
                  <c:v>1</c:v>
                </c:pt>
              </c:numCache>
            </c:numRef>
          </c:val>
        </c:ser>
        <c:marker val="1"/>
        <c:axId val="167858176"/>
        <c:axId val="167860096"/>
      </c:lineChart>
      <c:catAx>
        <c:axId val="167858176"/>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67860096"/>
        <c:crossesAt val="0"/>
        <c:auto val="1"/>
        <c:lblAlgn val="ctr"/>
        <c:lblOffset val="100"/>
      </c:catAx>
      <c:valAx>
        <c:axId val="167860096"/>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218"/>
            </c:manualLayout>
          </c:layout>
        </c:title>
        <c:numFmt formatCode="0%" sourceLinked="0"/>
        <c:tickLblPos val="nextTo"/>
        <c:txPr>
          <a:bodyPr/>
          <a:lstStyle/>
          <a:p>
            <a:pPr>
              <a:defRPr baseline="0">
                <a:latin typeface="Arial" pitchFamily="34" charset="0"/>
              </a:defRPr>
            </a:pPr>
            <a:endParaRPr lang="es-AR"/>
          </a:p>
        </c:txPr>
        <c:crossAx val="167858176"/>
        <c:crosses val="autoZero"/>
        <c:crossBetween val="midCat"/>
      </c:valAx>
    </c:plotArea>
    <c:legend>
      <c:legendPos val="r"/>
      <c:layout>
        <c:manualLayout>
          <c:xMode val="edge"/>
          <c:yMode val="edge"/>
          <c:x val="0.84837877801150574"/>
          <c:y val="1.3748769091315588E-2"/>
          <c:w val="0.12612398148148149"/>
          <c:h val="9.1647356168939334E-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868"/>
          <c:h val="0.73851531703751261"/>
        </c:manualLayout>
      </c:layout>
      <c:lineChart>
        <c:grouping val="standard"/>
        <c:ser>
          <c:idx val="0"/>
          <c:order val="0"/>
          <c:tx>
            <c:v>Inversión Mensual</c:v>
          </c:tx>
          <c:marker>
            <c:symbol val="none"/>
          </c:marker>
          <c:dLbls>
            <c:dLbl>
              <c:idx val="0"/>
              <c:layout>
                <c:manualLayout>
                  <c:x val="2.3518518518518519E-3"/>
                  <c:y val="6.7604209293582592E-3"/>
                </c:manualLayout>
              </c:layout>
              <c:showVal val="1"/>
            </c:dLbl>
            <c:dLbl>
              <c:idx val="1"/>
              <c:layout>
                <c:manualLayout>
                  <c:x val="-3.5277777777778111E-3"/>
                  <c:y val="-1.52109470910562E-2"/>
                </c:manualLayout>
              </c:layout>
              <c:showVal val="1"/>
            </c:dLbl>
            <c:dLbl>
              <c:idx val="2"/>
              <c:layout>
                <c:manualLayout>
                  <c:x val="7.40288753329681E-7"/>
                  <c:y val="5.0926171968601434E-3"/>
                </c:manualLayout>
              </c:layout>
              <c:showVal val="1"/>
            </c:dLbl>
            <c:dLbl>
              <c:idx val="3"/>
              <c:layout>
                <c:manualLayout>
                  <c:x val="-4.7008335836434753E-3"/>
                  <c:y val="-1.6899513315008236E-2"/>
                </c:manualLayout>
              </c:layout>
              <c:showVal val="1"/>
            </c:dLbl>
            <c:dLbl>
              <c:idx val="4"/>
              <c:layout>
                <c:manualLayout>
                  <c:x val="-1.015916763413153E-2"/>
                  <c:y val="7.4629738332393693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BE-43ED-855F-6C14DA906DFF}"/>
                </c:ext>
              </c:extLst>
            </c:dLbl>
            <c:dLbl>
              <c:idx val="5"/>
              <c:layout>
                <c:manualLayout>
                  <c:x val="-1.0583333333333347E-2"/>
                  <c:y val="-1.1830736626376953E-2"/>
                </c:manualLayout>
              </c:layout>
              <c:showVal val="1"/>
            </c:dLbl>
            <c:dLbl>
              <c:idx val="6"/>
              <c:layout>
                <c:manualLayout>
                  <c:x val="-5.8760419795543433E-3"/>
                  <c:y val="1.0153933325528046E-2"/>
                </c:manualLayout>
              </c:layout>
              <c:showVal val="1"/>
            </c:dLbl>
            <c:dLbl>
              <c:idx val="7"/>
              <c:layout>
                <c:manualLayout>
                  <c:x val="0"/>
                  <c:y val="-1.0142078878425461E-2"/>
                </c:manualLayout>
              </c:layout>
              <c:showVal val="1"/>
            </c:dLbl>
            <c:dLbl>
              <c:idx val="8"/>
              <c:layout>
                <c:manualLayout>
                  <c:x val="-2.3504167918217359E-3"/>
                  <c:y val="1.354017611978907E-2"/>
                </c:manualLayout>
              </c:layout>
              <c:showVal val="1"/>
            </c:dLbl>
            <c:dLbl>
              <c:idx val="9"/>
              <c:layout>
                <c:manualLayout>
                  <c:x val="1.175208395910868E-3"/>
                  <c:y val="-8.4535527444976524E-3"/>
                </c:manualLayout>
              </c:layout>
              <c:showVal val="1"/>
            </c:dLbl>
            <c:dLbl>
              <c:idx val="10"/>
              <c:layout>
                <c:manualLayout>
                  <c:x val="-3.5256251877326026E-3"/>
                  <c:y val="1.1850051633442927E-2"/>
                </c:manualLayout>
              </c:layout>
              <c:showVal val="1"/>
            </c:dLbl>
            <c:dLbl>
              <c:idx val="11"/>
              <c:layout>
                <c:manualLayout>
                  <c:x val="-1.2935185185185194E-2"/>
                  <c:y val="-1.3520841858716532E-2"/>
                </c:manualLayout>
              </c:layout>
              <c:showVal val="1"/>
            </c:dLbl>
            <c:dLbl>
              <c:idx val="12"/>
              <c:layout>
                <c:manualLayout>
                  <c:x val="-4.7008335836434753E-3"/>
                  <c:y val="1.0158461990713304E-2"/>
                </c:manualLayout>
              </c:layout>
              <c:showVal val="1"/>
            </c:dLbl>
            <c:dLbl>
              <c:idx val="13"/>
              <c:layout>
                <c:manualLayout>
                  <c:x val="0"/>
                  <c:y val="-3.3831792854592188E-3"/>
                </c:manualLayout>
              </c:layout>
              <c:showVal val="1"/>
            </c:dLbl>
            <c:dLbl>
              <c:idx val="14"/>
              <c:layout>
                <c:manualLayout>
                  <c:x val="-4.7008335836434753E-3"/>
                  <c:y val="6.7663585709184324E-3"/>
                </c:manualLayout>
              </c:layout>
              <c:showVal val="1"/>
            </c:dLbl>
            <c:dLbl>
              <c:idx val="15"/>
              <c:layout>
                <c:manualLayout>
                  <c:x val="-1.175208395910868E-3"/>
                  <c:y val="-6.7663585709183084E-3"/>
                </c:manualLayout>
              </c:layout>
              <c:showVal val="1"/>
            </c:dLbl>
            <c:dLbl>
              <c:idx val="16"/>
              <c:layout>
                <c:manualLayout>
                  <c:x val="-3.5256251877326026E-3"/>
                  <c:y val="8.4579482136480574E-3"/>
                </c:manualLayout>
              </c:layout>
              <c:showVal val="1"/>
            </c:dLbl>
            <c:dLbl>
              <c:idx val="17"/>
              <c:layout>
                <c:manualLayout>
                  <c:x val="-1.527770914684127E-2"/>
                  <c:y val="-1.0149537856377649E-2"/>
                </c:manualLayout>
              </c:layout>
              <c:showVal val="1"/>
            </c:dLbl>
            <c:dLbl>
              <c:idx val="18"/>
              <c:layout>
                <c:manualLayout>
                  <c:x val="0"/>
                  <c:y val="1.353271714183674E-2"/>
                </c:manualLayout>
              </c:layout>
              <c:showVal val="1"/>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PTyCI!$E$105:$W$105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49BE-43ED-855F-6C14DA906DFF}"/>
            </c:ext>
          </c:extLst>
        </c:ser>
        <c:ser>
          <c:idx val="1"/>
          <c:order val="1"/>
          <c:tx>
            <c:v>Inversión Acumulada</c:v>
          </c:tx>
          <c:marker>
            <c:symbol val="none"/>
          </c:marker>
          <c:dLbls>
            <c:dLbl>
              <c:idx val="3"/>
              <c:layout>
                <c:manualLayout>
                  <c:x val="-3.9555185185185186E-2"/>
                  <c:y val="-2.4671277859288909E-2"/>
                </c:manualLayout>
              </c:layout>
              <c:dLblPos val="r"/>
              <c:showVal val="1"/>
            </c:dLbl>
            <c:dLbl>
              <c:idx val="4"/>
              <c:layout>
                <c:manualLayout>
                  <c:x val="-4.190703703703734E-2"/>
                  <c:y val="-2.1291067394609692E-2"/>
                </c:manualLayout>
              </c:layout>
              <c:dLblPos val="r"/>
              <c:showVal val="1"/>
            </c:dLbl>
            <c:dLbl>
              <c:idx val="5"/>
              <c:layout>
                <c:manualLayout>
                  <c:x val="-4.3082962962962962E-2"/>
                  <c:y val="-2.2981172626949469E-2"/>
                </c:manualLayout>
              </c:layout>
              <c:dLblPos val="r"/>
              <c:showVal val="1"/>
            </c:dLbl>
            <c:dLbl>
              <c:idx val="6"/>
              <c:layout>
                <c:manualLayout>
                  <c:x val="-4.6610740740740737E-2"/>
                  <c:y val="-2.2981172626949237E-2"/>
                </c:manualLayout>
              </c:layout>
              <c:dLblPos val="r"/>
              <c:showVal val="1"/>
            </c:dLbl>
            <c:dLbl>
              <c:idx val="7"/>
              <c:layout>
                <c:manualLayout>
                  <c:x val="-4.5434814814814824E-2"/>
                  <c:y val="-2.8051488323967887E-2"/>
                </c:manualLayout>
              </c:layout>
              <c:dLblPos val="r"/>
              <c:showVal val="1"/>
            </c:dLbl>
            <c:dLbl>
              <c:idx val="8"/>
              <c:layout>
                <c:manualLayout>
                  <c:x val="-4.778666666666672E-2"/>
                  <c:y val="-2.6361383091628332E-2"/>
                </c:manualLayout>
              </c:layout>
              <c:dLblPos val="r"/>
              <c:showVal val="1"/>
            </c:dLbl>
            <c:dLbl>
              <c:idx val="9"/>
              <c:layout>
                <c:manualLayout>
                  <c:x val="-4.9227222222222262E-2"/>
                  <c:y val="-1.9600962162270065E-2"/>
                </c:manualLayout>
              </c:layout>
              <c:dLblPos val="r"/>
              <c:showVal val="1"/>
            </c:dLbl>
            <c:dLbl>
              <c:idx val="10"/>
              <c:layout>
                <c:manualLayout>
                  <c:x val="-4.6875370370370345E-2"/>
                  <c:y val="-2.1291067394609692E-2"/>
                </c:manualLayout>
              </c:layout>
              <c:dLblPos val="r"/>
              <c:showVal val="1"/>
            </c:dLbl>
            <c:dLbl>
              <c:idx val="11"/>
              <c:layout>
                <c:manualLayout>
                  <c:x val="-4.9227222222222262E-2"/>
                  <c:y val="-2.8051488323967887E-2"/>
                </c:manualLayout>
              </c:layout>
              <c:dLblPos val="r"/>
              <c:showVal val="1"/>
            </c:dLbl>
            <c:dLbl>
              <c:idx val="12"/>
              <c:layout>
                <c:manualLayout>
                  <c:x val="-4.2333333333333327E-2"/>
                  <c:y val="-2.4671277859288798E-2"/>
                </c:manualLayout>
              </c:layout>
              <c:dLblPos val="r"/>
              <c:showVal val="1"/>
            </c:dLbl>
            <c:dLbl>
              <c:idx val="16"/>
              <c:layout>
                <c:manualLayout>
                  <c:x val="-4.3347592592592556E-2"/>
                  <c:y val="-1.96009621622701E-2"/>
                </c:manualLayout>
              </c:layout>
              <c:dLblPos val="r"/>
              <c:showVal val="1"/>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PTyCI!$E$15:$W$15</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PTyCI!$E$106:$W$106</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49BE-43ED-855F-6C14DA906DFF}"/>
            </c:ext>
          </c:extLst>
        </c:ser>
        <c:marker val="1"/>
        <c:axId val="172238336"/>
        <c:axId val="172240256"/>
      </c:lineChart>
      <c:catAx>
        <c:axId val="172238336"/>
        <c:scaling>
          <c:orientation val="minMax"/>
        </c:scaling>
        <c:axPos val="b"/>
        <c:title>
          <c:tx>
            <c:rich>
              <a:bodyPr/>
              <a:lstStyle/>
              <a:p>
                <a:pPr>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72240256"/>
        <c:crosses val="autoZero"/>
        <c:auto val="1"/>
        <c:lblAlgn val="ctr"/>
        <c:lblOffset val="100"/>
      </c:catAx>
      <c:valAx>
        <c:axId val="172240256"/>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834"/>
            </c:manualLayout>
          </c:layout>
        </c:title>
        <c:numFmt formatCode="&quot;$&quot;\ #,##0" sourceLinked="0"/>
        <c:tickLblPos val="nextTo"/>
        <c:crossAx val="172238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127001</xdr:colOff>
      <xdr:row>0</xdr:row>
      <xdr:rowOff>52917</xdr:rowOff>
    </xdr:from>
    <xdr:to>
      <xdr:col>15</xdr:col>
      <xdr:colOff>132001</xdr:colOff>
      <xdr:row>37</xdr:row>
      <xdr:rowOff>56250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243416</xdr:colOff>
      <xdr:row>21</xdr:row>
      <xdr:rowOff>105834</xdr:rowOff>
    </xdr:from>
    <xdr:to>
      <xdr:col>11</xdr:col>
      <xdr:colOff>666750</xdr:colOff>
      <xdr:row>22</xdr:row>
      <xdr:rowOff>190475</xdr:rowOff>
    </xdr:to>
    <xdr:sp macro="" textlink="">
      <xdr:nvSpPr>
        <xdr:cNvPr id="6" name="1 CuadroTexto"/>
        <xdr:cNvSpPr txBox="1"/>
      </xdr:nvSpPr>
      <xdr:spPr>
        <a:xfrm>
          <a:off x="7440083" y="4423834"/>
          <a:ext cx="1143000"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Banda</a:t>
          </a:r>
          <a:r>
            <a:rPr lang="es-AR" sz="1100" baseline="0"/>
            <a:t> Admisible</a:t>
          </a:r>
          <a:endParaRPr lang="es-AR" sz="1100"/>
        </a:p>
      </xdr:txBody>
    </xdr:sp>
    <xdr:clientData/>
  </xdr:twoCellAnchor>
  <xdr:twoCellAnchor>
    <xdr:from>
      <xdr:col>8</xdr:col>
      <xdr:colOff>527538</xdr:colOff>
      <xdr:row>19</xdr:row>
      <xdr:rowOff>36635</xdr:rowOff>
    </xdr:from>
    <xdr:to>
      <xdr:col>10</xdr:col>
      <xdr:colOff>201083</xdr:colOff>
      <xdr:row>22</xdr:row>
      <xdr:rowOff>95251</xdr:rowOff>
    </xdr:to>
    <xdr:sp macro="" textlink="">
      <xdr:nvSpPr>
        <xdr:cNvPr id="7" name="6 Conector recto de flecha"/>
        <xdr:cNvSpPr/>
      </xdr:nvSpPr>
      <xdr:spPr>
        <a:xfrm>
          <a:off x="6271846" y="3963866"/>
          <a:ext cx="1109622" cy="63011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11</xdr:col>
      <xdr:colOff>656167</xdr:colOff>
      <xdr:row>15</xdr:row>
      <xdr:rowOff>137582</xdr:rowOff>
    </xdr:from>
    <xdr:to>
      <xdr:col>13</xdr:col>
      <xdr:colOff>222249</xdr:colOff>
      <xdr:row>17</xdr:row>
      <xdr:rowOff>31722</xdr:rowOff>
    </xdr:to>
    <xdr:sp macro="" textlink="">
      <xdr:nvSpPr>
        <xdr:cNvPr id="8" name="1 CuadroTexto"/>
        <xdr:cNvSpPr txBox="1"/>
      </xdr:nvSpPr>
      <xdr:spPr>
        <a:xfrm>
          <a:off x="8572500" y="3312582"/>
          <a:ext cx="1005416" cy="275140"/>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Mínima</a:t>
          </a:r>
        </a:p>
      </xdr:txBody>
    </xdr:sp>
    <xdr:clientData/>
  </xdr:twoCellAnchor>
  <xdr:twoCellAnchor>
    <xdr:from>
      <xdr:col>10</xdr:col>
      <xdr:colOff>351693</xdr:colOff>
      <xdr:row>16</xdr:row>
      <xdr:rowOff>7327</xdr:rowOff>
    </xdr:from>
    <xdr:to>
      <xdr:col>11</xdr:col>
      <xdr:colOff>635001</xdr:colOff>
      <xdr:row>16</xdr:row>
      <xdr:rowOff>148167</xdr:rowOff>
    </xdr:to>
    <xdr:sp macro="" textlink="">
      <xdr:nvSpPr>
        <xdr:cNvPr id="9" name="8 Conector recto de flecha"/>
        <xdr:cNvSpPr/>
      </xdr:nvSpPr>
      <xdr:spPr>
        <a:xfrm>
          <a:off x="7532078" y="3363058"/>
          <a:ext cx="1001346" cy="14084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8</xdr:col>
      <xdr:colOff>392641</xdr:colOff>
      <xdr:row>6</xdr:row>
      <xdr:rowOff>0</xdr:rowOff>
    </xdr:from>
    <xdr:to>
      <xdr:col>9</xdr:col>
      <xdr:colOff>677333</xdr:colOff>
      <xdr:row>7</xdr:row>
      <xdr:rowOff>84641</xdr:rowOff>
    </xdr:to>
    <xdr:sp macro="" textlink="">
      <xdr:nvSpPr>
        <xdr:cNvPr id="10" name="1 CuadroTexto"/>
        <xdr:cNvSpPr txBox="1"/>
      </xdr:nvSpPr>
      <xdr:spPr>
        <a:xfrm>
          <a:off x="6149974" y="1460500"/>
          <a:ext cx="1004359"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Máxima</a:t>
          </a:r>
        </a:p>
      </xdr:txBody>
    </xdr:sp>
    <xdr:clientData/>
  </xdr:twoCellAnchor>
  <xdr:twoCellAnchor>
    <xdr:from>
      <xdr:col>9</xdr:col>
      <xdr:colOff>529167</xdr:colOff>
      <xdr:row>7</xdr:row>
      <xdr:rowOff>95250</xdr:rowOff>
    </xdr:from>
    <xdr:to>
      <xdr:col>10</xdr:col>
      <xdr:colOff>423333</xdr:colOff>
      <xdr:row>9</xdr:row>
      <xdr:rowOff>158750</xdr:rowOff>
    </xdr:to>
    <xdr:sp macro="" textlink="">
      <xdr:nvSpPr>
        <xdr:cNvPr id="11" name="10 Conector recto de flecha"/>
        <xdr:cNvSpPr/>
      </xdr:nvSpPr>
      <xdr:spPr>
        <a:xfrm flipH="1" flipV="1">
          <a:off x="7006167" y="1746250"/>
          <a:ext cx="613833" cy="4445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31750</xdr:rowOff>
    </xdr:from>
    <xdr:to>
      <xdr:col>11</xdr:col>
      <xdr:colOff>636825</xdr:colOff>
      <xdr:row>37</xdr:row>
      <xdr:rowOff>77417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l%20Maso/Desktop/Barrio%20Valle%20Norte%20-%20Depto%20Valle%20Fertil/B&#176;%20Valle%20Norte%20-%20Valle%20Fertil%20-%20Planillas%20SIGOP%20Lic%2012-2018%20(Oficial)%20P1%20M%2017%20y%20P2%20M1%2017.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v>0</v>
          </cell>
          <cell r="B1">
            <v>0</v>
          </cell>
          <cell r="C1">
            <v>0</v>
          </cell>
          <cell r="D1">
            <v>0</v>
          </cell>
        </row>
        <row r="2">
          <cell r="A2">
            <v>0</v>
          </cell>
          <cell r="B2">
            <v>0</v>
          </cell>
          <cell r="C2">
            <v>0</v>
          </cell>
          <cell r="D2">
            <v>0</v>
          </cell>
        </row>
        <row r="3">
          <cell r="A3">
            <v>0</v>
          </cell>
          <cell r="B3">
            <v>0</v>
          </cell>
          <cell r="C3">
            <v>0</v>
          </cell>
          <cell r="D3">
            <v>0</v>
          </cell>
        </row>
        <row r="4">
          <cell r="A4">
            <v>0</v>
          </cell>
          <cell r="B4">
            <v>0</v>
          </cell>
          <cell r="C4">
            <v>0</v>
          </cell>
          <cell r="D4">
            <v>0</v>
          </cell>
        </row>
        <row r="5">
          <cell r="A5" t="str">
            <v>LISTADO DE INSUMOS - MANO DE OBRA, MATERIALES Y EQUIPOS - PARA LA OBRA</v>
          </cell>
          <cell r="B5">
            <v>0</v>
          </cell>
          <cell r="C5">
            <v>0</v>
          </cell>
          <cell r="D5">
            <v>0</v>
          </cell>
        </row>
        <row r="6">
          <cell r="A6">
            <v>0</v>
          </cell>
          <cell r="B6">
            <v>0</v>
          </cell>
          <cell r="C6">
            <v>0</v>
          </cell>
          <cell r="D6">
            <v>0</v>
          </cell>
        </row>
        <row r="7">
          <cell r="A7" t="str">
            <v>DENOMINACIÓN INSUMO</v>
          </cell>
          <cell r="B7" t="str">
            <v>UNIDAD</v>
          </cell>
          <cell r="C7" t="str">
            <v>$ Un.</v>
          </cell>
          <cell r="D7" t="str">
            <v>CODIGO</v>
          </cell>
          <cell r="E7" t="str">
            <v>DESCRIPCION</v>
          </cell>
        </row>
        <row r="8">
          <cell r="A8" t="str">
            <v>MANO DE OBRA</v>
          </cell>
          <cell r="B8">
            <v>0</v>
          </cell>
          <cell r="C8">
            <v>0</v>
          </cell>
          <cell r="D8">
            <v>0</v>
          </cell>
          <cell r="E8">
            <v>0</v>
          </cell>
        </row>
        <row r="9">
          <cell r="A9" t="str">
            <v>Oficial Especializado</v>
          </cell>
          <cell r="B9" t="str">
            <v>hs.</v>
          </cell>
          <cell r="C9">
            <v>210.86</v>
          </cell>
          <cell r="D9" t="str">
            <v>IIEE-SJ - 101000</v>
          </cell>
          <cell r="E9" t="str">
            <v>Oficial Especializado</v>
          </cell>
        </row>
        <row r="10">
          <cell r="A10" t="str">
            <v>Oficial</v>
          </cell>
          <cell r="B10" t="str">
            <v>hs.</v>
          </cell>
          <cell r="C10">
            <v>179.65</v>
          </cell>
          <cell r="D10" t="str">
            <v>IIEE-SJ - 102000</v>
          </cell>
          <cell r="E10" t="str">
            <v xml:space="preserve">Oficial </v>
          </cell>
        </row>
        <row r="11">
          <cell r="A11" t="str">
            <v>Ayudante</v>
          </cell>
          <cell r="B11" t="str">
            <v>hs.</v>
          </cell>
          <cell r="C11">
            <v>152.07</v>
          </cell>
          <cell r="D11" t="str">
            <v>IIEE-SJ - 103000</v>
          </cell>
          <cell r="E11" t="str">
            <v>Ayudante</v>
          </cell>
        </row>
        <row r="12">
          <cell r="A12" t="str">
            <v>Oficial Electricista</v>
          </cell>
          <cell r="B12" t="str">
            <v>hs.</v>
          </cell>
          <cell r="C12">
            <v>206.6</v>
          </cell>
          <cell r="D12" t="str">
            <v>IIEE-SJ - 102000</v>
          </cell>
          <cell r="E12" t="str">
            <v xml:space="preserve">Oficial </v>
          </cell>
        </row>
        <row r="13">
          <cell r="A13" t="str">
            <v>Ayudante Electricista</v>
          </cell>
          <cell r="B13" t="str">
            <v>hs.</v>
          </cell>
          <cell r="C13">
            <v>159.66999999999999</v>
          </cell>
          <cell r="D13" t="str">
            <v>IIEE-SJ - 103000</v>
          </cell>
          <cell r="E13" t="str">
            <v>Ayudante</v>
          </cell>
        </row>
        <row r="14">
          <cell r="A14" t="str">
            <v>Oficial Especializado Sanitario</v>
          </cell>
          <cell r="B14" t="str">
            <v>hs.</v>
          </cell>
          <cell r="C14">
            <v>210.86</v>
          </cell>
          <cell r="D14" t="str">
            <v>IIEE-SJ - 101000</v>
          </cell>
          <cell r="E14" t="str">
            <v>Oficial Especializado</v>
          </cell>
        </row>
        <row r="15">
          <cell r="A15" t="str">
            <v>Ayudante Sanitario</v>
          </cell>
          <cell r="B15" t="str">
            <v>hs.</v>
          </cell>
          <cell r="C15">
            <v>152.07</v>
          </cell>
          <cell r="D15" t="str">
            <v>IIEE-SJ - 103000</v>
          </cell>
          <cell r="E15" t="str">
            <v>Ayudante</v>
          </cell>
        </row>
        <row r="16">
          <cell r="A16" t="str">
            <v xml:space="preserve">Oficial Sanitario </v>
          </cell>
          <cell r="B16" t="str">
            <v>hs.</v>
          </cell>
          <cell r="C16">
            <v>179.65</v>
          </cell>
          <cell r="D16" t="str">
            <v>IIEE-SJ - 102000</v>
          </cell>
          <cell r="E16" t="str">
            <v xml:space="preserve">Oficial </v>
          </cell>
        </row>
        <row r="17">
          <cell r="A17" t="str">
            <v>Oficial Especializado Gasista</v>
          </cell>
          <cell r="B17" t="str">
            <v>hs.</v>
          </cell>
          <cell r="C17">
            <v>210.86</v>
          </cell>
          <cell r="D17" t="str">
            <v>IIEE-SJ - 102000</v>
          </cell>
          <cell r="E17" t="str">
            <v xml:space="preserve">Oficial </v>
          </cell>
        </row>
        <row r="18">
          <cell r="A18" t="str">
            <v>Oficial Gasista</v>
          </cell>
          <cell r="B18" t="str">
            <v>hs.</v>
          </cell>
          <cell r="C18">
            <v>179.65</v>
          </cell>
          <cell r="D18" t="str">
            <v>IIEE-SJ - 102000</v>
          </cell>
          <cell r="E18" t="str">
            <v xml:space="preserve">Oficial </v>
          </cell>
        </row>
        <row r="19">
          <cell r="A19" t="str">
            <v>Ayudante Gasista</v>
          </cell>
          <cell r="B19" t="str">
            <v>hs.</v>
          </cell>
          <cell r="C19">
            <v>152.07</v>
          </cell>
          <cell r="D19" t="str">
            <v>IIEE-SJ - 103000</v>
          </cell>
          <cell r="E19" t="str">
            <v>Ayudante</v>
          </cell>
        </row>
        <row r="20">
          <cell r="A20" t="str">
            <v>Topografo</v>
          </cell>
          <cell r="B20" t="str">
            <v>hs.</v>
          </cell>
          <cell r="C20">
            <v>210.86</v>
          </cell>
          <cell r="D20" t="str">
            <v>IIEE-SJ - 101000</v>
          </cell>
          <cell r="E20" t="str">
            <v>Oficial Especializado</v>
          </cell>
        </row>
        <row r="21">
          <cell r="A21" t="str">
            <v xml:space="preserve">Ayudante Topografo </v>
          </cell>
          <cell r="B21" t="str">
            <v>hs.</v>
          </cell>
          <cell r="C21">
            <v>152.07</v>
          </cell>
          <cell r="D21" t="str">
            <v>IIEE-SJ - 103000</v>
          </cell>
          <cell r="E21" t="str">
            <v>Ayudante</v>
          </cell>
        </row>
        <row r="22">
          <cell r="A22" t="str">
            <v>Vigilancia 10% MO</v>
          </cell>
          <cell r="B22" t="str">
            <v>gl.</v>
          </cell>
          <cell r="C22">
            <v>0</v>
          </cell>
          <cell r="D22" t="str">
            <v>IIEE-SJ - 103000</v>
          </cell>
          <cell r="E22" t="str">
            <v>Ayudante</v>
          </cell>
        </row>
        <row r="23">
          <cell r="A23" t="str">
            <v xml:space="preserve">Honorarios Profesionales - Varios </v>
          </cell>
          <cell r="B23" t="str">
            <v>gl.</v>
          </cell>
          <cell r="C23">
            <v>0</v>
          </cell>
          <cell r="D23" t="str">
            <v>IIEE-SJ - 101000</v>
          </cell>
          <cell r="E23" t="str">
            <v>Oficial Especializado</v>
          </cell>
        </row>
        <row r="24">
          <cell r="A24" t="str">
            <v>Ayudante Urbanizacion</v>
          </cell>
          <cell r="B24" t="str">
            <v>hs.</v>
          </cell>
          <cell r="C24">
            <v>152.07</v>
          </cell>
          <cell r="D24" t="str">
            <v>IIEE-SJ - 103000</v>
          </cell>
          <cell r="E24" t="str">
            <v>Ayudante</v>
          </cell>
        </row>
        <row r="25">
          <cell r="A25">
            <v>0</v>
          </cell>
          <cell r="B25">
            <v>0</v>
          </cell>
          <cell r="C25">
            <v>0</v>
          </cell>
          <cell r="D25">
            <v>0</v>
          </cell>
          <cell r="E25">
            <v>0</v>
          </cell>
        </row>
        <row r="26">
          <cell r="A26" t="str">
            <v>EQUIPOS</v>
          </cell>
          <cell r="B26">
            <v>0</v>
          </cell>
          <cell r="C26">
            <v>0</v>
          </cell>
          <cell r="D26">
            <v>0</v>
          </cell>
          <cell r="E26">
            <v>0</v>
          </cell>
        </row>
        <row r="27">
          <cell r="A27" t="str">
            <v>Camión Volcador</v>
          </cell>
          <cell r="B27" t="str">
            <v>hs.</v>
          </cell>
          <cell r="C27">
            <v>807.02724492000004</v>
          </cell>
          <cell r="D27" t="str">
            <v>INDEC-SA - 71240-11</v>
          </cell>
          <cell r="E27" t="str">
            <v>Camión volcador</v>
          </cell>
        </row>
        <row r="28">
          <cell r="A28" t="str">
            <v>Camión Batea</v>
          </cell>
          <cell r="B28" t="str">
            <v>hs.</v>
          </cell>
          <cell r="C28">
            <v>1125.0200697839998</v>
          </cell>
          <cell r="D28" t="str">
            <v>INDEC-SA - 71240-11</v>
          </cell>
          <cell r="E28" t="str">
            <v>Camión volcador</v>
          </cell>
        </row>
        <row r="29">
          <cell r="A29" t="str">
            <v>Tractor agrícola neumático</v>
          </cell>
          <cell r="B29" t="str">
            <v>hs.</v>
          </cell>
          <cell r="C29">
            <v>883.93573684260002</v>
          </cell>
          <cell r="D29" t="str">
            <v>INDEC-SA - 71240-11</v>
          </cell>
          <cell r="E29" t="str">
            <v>Camión volcador</v>
          </cell>
        </row>
        <row r="30">
          <cell r="A30" t="str">
            <v>Cargadora</v>
          </cell>
          <cell r="B30" t="str">
            <v>hs.</v>
          </cell>
          <cell r="C30">
            <v>1901.1634661073599</v>
          </cell>
          <cell r="D30" t="str">
            <v>INDEC-PB - 44427-1</v>
          </cell>
          <cell r="E30" t="str">
            <v xml:space="preserve">Máquinas viales autopropulsadas                                        </v>
          </cell>
        </row>
        <row r="31">
          <cell r="A31" t="str">
            <v>Motoniveladora</v>
          </cell>
          <cell r="B31" t="str">
            <v>hs.</v>
          </cell>
          <cell r="C31">
            <v>2281.3817051095198</v>
          </cell>
          <cell r="D31" t="str">
            <v>INDEC-PB - 44427-1</v>
          </cell>
          <cell r="E31" t="str">
            <v xml:space="preserve">Máquinas viales autopropulsadas                                        </v>
          </cell>
        </row>
        <row r="32">
          <cell r="A32" t="str">
            <v>Motoniveladora Tipo 12G</v>
          </cell>
          <cell r="B32" t="str">
            <v>hs.</v>
          </cell>
          <cell r="C32">
            <v>1596.0830771620799</v>
          </cell>
          <cell r="D32" t="str">
            <v>INDEC-PB - 44427-1</v>
          </cell>
          <cell r="E32" t="str">
            <v xml:space="preserve">Máquinas viales autopropulsadas                                        </v>
          </cell>
        </row>
        <row r="33">
          <cell r="A33" t="str">
            <v>Pala cargadora 2m3</v>
          </cell>
          <cell r="B33" t="str">
            <v>hs.</v>
          </cell>
          <cell r="C33">
            <v>1901.1514209246</v>
          </cell>
          <cell r="D33" t="str">
            <v>INDEC-PB - 44427-1</v>
          </cell>
          <cell r="E33" t="str">
            <v xml:space="preserve">Máquinas viales autopropulsadas                                        </v>
          </cell>
        </row>
        <row r="34">
          <cell r="A34" t="str">
            <v>Rodillo compactador vibrante</v>
          </cell>
          <cell r="B34" t="str">
            <v>hs.</v>
          </cell>
          <cell r="C34">
            <v>1413.9117330998399</v>
          </cell>
          <cell r="D34" t="str">
            <v>INDEC-PB - 44427-1</v>
          </cell>
          <cell r="E34" t="str">
            <v xml:space="preserve">Máquinas viales autopropulsadas                                        </v>
          </cell>
        </row>
        <row r="35">
          <cell r="A35" t="str">
            <v>Rodillo vibrador de tiro</v>
          </cell>
          <cell r="B35" t="str">
            <v>hs.</v>
          </cell>
          <cell r="C35">
            <v>709.76239413299993</v>
          </cell>
          <cell r="D35" t="str">
            <v>INDEC-PB - 44427-1</v>
          </cell>
          <cell r="E35" t="str">
            <v xml:space="preserve">Máquinas viales autopropulsadas                                        </v>
          </cell>
        </row>
        <row r="36">
          <cell r="A36" t="str">
            <v>Rodillo neumatico autopropulsado</v>
          </cell>
          <cell r="B36" t="str">
            <v>hs.</v>
          </cell>
          <cell r="C36">
            <v>1521.80043508116</v>
          </cell>
          <cell r="D36" t="str">
            <v>INDEC-PB - 44427-1</v>
          </cell>
          <cell r="E36" t="str">
            <v xml:space="preserve">Máquinas viales autopropulsadas                                        </v>
          </cell>
        </row>
        <row r="37">
          <cell r="A37" t="str">
            <v>Topadora D8</v>
          </cell>
          <cell r="B37" t="str">
            <v>hs.</v>
          </cell>
          <cell r="C37">
            <v>1806.7774139999999</v>
          </cell>
          <cell r="D37" t="str">
            <v>INDEC-PB - 44427-1</v>
          </cell>
          <cell r="E37" t="str">
            <v xml:space="preserve">Máquinas viales autopropulsadas                                        </v>
          </cell>
        </row>
        <row r="38">
          <cell r="A38" t="str">
            <v>Vibrocompactador manual</v>
          </cell>
          <cell r="B38" t="str">
            <v>hs.</v>
          </cell>
          <cell r="C38">
            <v>127.48621433184002</v>
          </cell>
          <cell r="D38" t="str">
            <v>INDEC-PB - 44427-1</v>
          </cell>
          <cell r="E38" t="str">
            <v xml:space="preserve">Máquinas viales autopropulsadas                                        </v>
          </cell>
        </row>
        <row r="39">
          <cell r="A39" t="str">
            <v>Herrramientas Varias</v>
          </cell>
          <cell r="B39" t="str">
            <v>gl</v>
          </cell>
          <cell r="C39">
            <v>148.19188349628001</v>
          </cell>
          <cell r="D39" t="str">
            <v>INDEC-PB - 42921-2</v>
          </cell>
          <cell r="E39" t="str">
            <v xml:space="preserve">Herramientas de mano                                                   </v>
          </cell>
        </row>
        <row r="40">
          <cell r="A40" t="str">
            <v>Herramientas Menores (Inst. Sanitaria)</v>
          </cell>
          <cell r="B40" t="str">
            <v>gl</v>
          </cell>
          <cell r="C40">
            <v>1780.2057408314402</v>
          </cell>
          <cell r="D40" t="str">
            <v>INDEC-PB - 42921-2</v>
          </cell>
          <cell r="E40" t="str">
            <v xml:space="preserve">Herramientas de mano                                                   </v>
          </cell>
        </row>
        <row r="41">
          <cell r="A41" t="str">
            <v>Herramientas Menores (Inst. Sanitaria p/disc.)</v>
          </cell>
          <cell r="B41" t="str">
            <v>gl</v>
          </cell>
          <cell r="C41">
            <v>3072.6779413449603</v>
          </cell>
          <cell r="D41" t="str">
            <v>INDEC-PB - 42921-2</v>
          </cell>
          <cell r="E41" t="str">
            <v xml:space="preserve">Herramientas de mano                                                   </v>
          </cell>
        </row>
        <row r="42">
          <cell r="A42" t="str">
            <v>Herramientas Menores (Calefón Solar)</v>
          </cell>
          <cell r="B42" t="str">
            <v>gl</v>
          </cell>
          <cell r="C42">
            <v>1347.4464146301602</v>
          </cell>
          <cell r="D42" t="str">
            <v>INDEC-PB - 42921-2</v>
          </cell>
          <cell r="E42" t="str">
            <v xml:space="preserve">Herramientas de mano                                                   </v>
          </cell>
        </row>
        <row r="43">
          <cell r="A43" t="str">
            <v>Herramientas Menores (Inst. Gas)</v>
          </cell>
          <cell r="B43" t="str">
            <v>gl</v>
          </cell>
          <cell r="C43">
            <v>1328.1982125796801</v>
          </cell>
          <cell r="D43" t="str">
            <v>INDEC-PB - 42921-2</v>
          </cell>
          <cell r="E43" t="str">
            <v xml:space="preserve">Herramientas de mano                                                   </v>
          </cell>
        </row>
        <row r="44">
          <cell r="A44" t="str">
            <v>Grua para Alumbrado Público</v>
          </cell>
          <cell r="B44" t="str">
            <v>hs.</v>
          </cell>
          <cell r="C44">
            <v>1126.71844055316</v>
          </cell>
          <cell r="D44" t="str">
            <v>INDEC-PB - 49115-2</v>
          </cell>
          <cell r="E44" t="str">
            <v xml:space="preserve">Camiones y sus chasis                                                  </v>
          </cell>
        </row>
        <row r="45">
          <cell r="A45" t="str">
            <v>Estacion Total</v>
          </cell>
          <cell r="B45" t="str">
            <v>hs.</v>
          </cell>
          <cell r="C45">
            <v>850.3778576732401</v>
          </cell>
          <cell r="D45" t="str">
            <v>INDEC-PB - 2922-1</v>
          </cell>
          <cell r="E45" t="str">
            <v>Máquinas herramientas y sus accesorios (incluye: Tornos y sus partes y piezas, Taladros, Amoladoras, Máquinas para carpintería, Soldadoras eléctricas y Accesorio para máquinas herramientas)</v>
          </cell>
        </row>
        <row r="46">
          <cell r="A46" t="str">
            <v>Equipo mecánico (Volqueta - Camioneta)</v>
          </cell>
          <cell r="B46" t="str">
            <v>hs.</v>
          </cell>
          <cell r="C46">
            <v>1140.6908525547599</v>
          </cell>
          <cell r="D46" t="str">
            <v>INDEC-SA - 71240-11</v>
          </cell>
          <cell r="E46" t="str">
            <v>Camión volcador</v>
          </cell>
        </row>
        <row r="47">
          <cell r="A47" t="str">
            <v>Herramientas de mano</v>
          </cell>
          <cell r="B47" t="str">
            <v>hs.</v>
          </cell>
          <cell r="C47">
            <v>5.4323774247600003</v>
          </cell>
          <cell r="D47" t="str">
            <v>INDEC-PB - 42921-2</v>
          </cell>
          <cell r="E47" t="str">
            <v xml:space="preserve">Herramientas de mano                                                   </v>
          </cell>
        </row>
        <row r="48">
          <cell r="A48" t="str">
            <v xml:space="preserve">Flete </v>
          </cell>
          <cell r="B48" t="str">
            <v>u</v>
          </cell>
          <cell r="C48">
            <v>11984.354587062</v>
          </cell>
          <cell r="D48" t="str">
            <v>INDEC-PB - 33360-1</v>
          </cell>
          <cell r="E48" t="str">
            <v xml:space="preserve">Gas oil                                                                </v>
          </cell>
        </row>
        <row r="49">
          <cell r="A49" t="str">
            <v>Hormigonera</v>
          </cell>
          <cell r="B49" t="str">
            <v>hs.</v>
          </cell>
          <cell r="C49">
            <v>12.67153226352</v>
          </cell>
          <cell r="D49" t="str">
            <v>INDEC-PB - 44440-1</v>
          </cell>
          <cell r="E49" t="str">
            <v xml:space="preserve">Hormigoneras                                                           </v>
          </cell>
        </row>
        <row r="50">
          <cell r="A50" t="str">
            <v>Equipo Mecanico Volqueta</v>
          </cell>
          <cell r="B50" t="str">
            <v>hs.</v>
          </cell>
          <cell r="C50">
            <v>442.05820729200002</v>
          </cell>
          <cell r="D50" t="str">
            <v>INDEC-SA - 71240-11</v>
          </cell>
          <cell r="E50" t="str">
            <v>Camión volcador</v>
          </cell>
        </row>
        <row r="51">
          <cell r="A51" t="str">
            <v>Equipo Liviano (Retroexcavadora)</v>
          </cell>
          <cell r="B51" t="str">
            <v>hs.</v>
          </cell>
          <cell r="C51">
            <v>1140.6908525547599</v>
          </cell>
          <cell r="D51" t="str">
            <v>INDEC-PB - 44427-1</v>
          </cell>
          <cell r="E51" t="str">
            <v xml:space="preserve">Máquinas viales autopropulsadas                                        </v>
          </cell>
        </row>
        <row r="52">
          <cell r="A52" t="str">
            <v xml:space="preserve">Equipo Pesado (Retroexcavadora)  </v>
          </cell>
          <cell r="B52" t="str">
            <v>hs.</v>
          </cell>
          <cell r="C52">
            <v>1406.11849985412</v>
          </cell>
          <cell r="D52" t="str">
            <v>INDEC-PB - 44427-1</v>
          </cell>
          <cell r="E52" t="str">
            <v xml:space="preserve">Máquinas viales autopropulsadas                                        </v>
          </cell>
        </row>
        <row r="53">
          <cell r="A53" t="str">
            <v>Retroexcavadora (infraestructura)</v>
          </cell>
          <cell r="B53" t="str">
            <v>hs.</v>
          </cell>
          <cell r="C53">
            <v>1487.5680256772403</v>
          </cell>
          <cell r="D53" t="str">
            <v>INDEC-PB - 44427-1</v>
          </cell>
          <cell r="E53" t="str">
            <v xml:space="preserve">Máquinas viales autopropulsadas                                        </v>
          </cell>
        </row>
        <row r="54">
          <cell r="A54" t="str">
            <v>Equipo Mecanico</v>
          </cell>
          <cell r="B54" t="str">
            <v>hs.</v>
          </cell>
          <cell r="C54">
            <v>12.67153226352</v>
          </cell>
          <cell r="D54" t="str">
            <v>INDEC-PB - 44427-1</v>
          </cell>
          <cell r="E54" t="str">
            <v xml:space="preserve">Máquinas viales autopropulsadas                                        </v>
          </cell>
        </row>
        <row r="55">
          <cell r="A55" t="str">
            <v>Equipo para calzada asfáltica</v>
          </cell>
          <cell r="B55" t="str">
            <v>hs.</v>
          </cell>
          <cell r="C55">
            <v>2649.7113487275597</v>
          </cell>
          <cell r="D55" t="str">
            <v>INDEC-PB - 44427-1</v>
          </cell>
          <cell r="E55" t="str">
            <v xml:space="preserve">Máquinas viales autopropulsadas                                        </v>
          </cell>
        </row>
        <row r="56">
          <cell r="A56" t="str">
            <v>Minicargadora tipo Bobcat</v>
          </cell>
          <cell r="B56" t="str">
            <v>hs.</v>
          </cell>
          <cell r="C56">
            <v>442.93750563348004</v>
          </cell>
          <cell r="D56" t="str">
            <v>INDEC-PB - 44427-1</v>
          </cell>
          <cell r="E56" t="str">
            <v xml:space="preserve">Máquinas viales autopropulsadas                                        </v>
          </cell>
        </row>
        <row r="57">
          <cell r="A57" t="str">
            <v>Compactador Manual tipo Walker</v>
          </cell>
          <cell r="B57" t="str">
            <v>hs.</v>
          </cell>
          <cell r="C57">
            <v>130.24456118387999</v>
          </cell>
          <cell r="D57" t="str">
            <v>INDEC-PB - 2922-1</v>
          </cell>
          <cell r="E57" t="str">
            <v>Máquinas herramientas y sus accesorios (incluye: Tornos y sus partes y piezas, Taladros, Amoladoras, Máquinas para carpintería, Soldadoras eléctricas y Accesorio para máquinas herramientas)</v>
          </cell>
        </row>
        <row r="58">
          <cell r="A58" t="str">
            <v>Camión Regador</v>
          </cell>
          <cell r="B58" t="str">
            <v>hs.</v>
          </cell>
          <cell r="C58">
            <v>1242.0631106629201</v>
          </cell>
          <cell r="D58" t="str">
            <v>INDEC-SA - 71240-11</v>
          </cell>
          <cell r="E58" t="str">
            <v>Camión volcador</v>
          </cell>
        </row>
        <row r="59">
          <cell r="A59" t="str">
            <v>Hormigonera 450kg.</v>
          </cell>
          <cell r="B59" t="str">
            <v>hs.</v>
          </cell>
          <cell r="C59">
            <v>122.68018641059999</v>
          </cell>
          <cell r="D59" t="str">
            <v>INDEC-PB - 44440-1</v>
          </cell>
          <cell r="E59" t="str">
            <v xml:space="preserve">Hormigoneras                                                           </v>
          </cell>
        </row>
        <row r="60">
          <cell r="A60" t="str">
            <v>Herramientas Manualers</v>
          </cell>
          <cell r="B60" t="str">
            <v>hs.</v>
          </cell>
          <cell r="C60">
            <v>22.524491761199997</v>
          </cell>
          <cell r="D60" t="str">
            <v>INDEC-PB - 42921-2</v>
          </cell>
          <cell r="E60" t="str">
            <v xml:space="preserve">Herramientas de mano                                                   </v>
          </cell>
        </row>
        <row r="61">
          <cell r="A61" t="str">
            <v xml:space="preserve">Equipos y Herramientas Varias </v>
          </cell>
          <cell r="B61" t="str">
            <v>hs.</v>
          </cell>
          <cell r="C61">
            <v>751.14964209636003</v>
          </cell>
          <cell r="D61" t="str">
            <v>INDEC-DCTO - Inciso j)</v>
          </cell>
          <cell r="E61" t="str">
            <v>Equipo - Amortización de equipo</v>
          </cell>
        </row>
        <row r="62">
          <cell r="A62" t="str">
            <v>Herramientas de mano para Electricistas</v>
          </cell>
          <cell r="B62" t="str">
            <v>gl</v>
          </cell>
          <cell r="C62">
            <v>1146.7013987520002</v>
          </cell>
          <cell r="D62" t="str">
            <v>INDEC-PB - 42921-2</v>
          </cell>
          <cell r="E62" t="str">
            <v xml:space="preserve">Herramientas de mano                                                   </v>
          </cell>
        </row>
        <row r="63">
          <cell r="A63" t="str">
            <v>Cortadora de disco</v>
          </cell>
          <cell r="B63" t="str">
            <v>hs.</v>
          </cell>
          <cell r="C63">
            <v>154.75650810047998</v>
          </cell>
          <cell r="D63" t="str">
            <v>INDEC-PB - 42921-2</v>
          </cell>
          <cell r="E63" t="str">
            <v xml:space="preserve">Herramientas de mano                                                   </v>
          </cell>
        </row>
        <row r="64">
          <cell r="A64" t="str">
            <v>Martillo Neumático</v>
          </cell>
          <cell r="B64" t="str">
            <v>hs.</v>
          </cell>
          <cell r="C64">
            <v>417.34149226848001</v>
          </cell>
          <cell r="D64" t="str">
            <v>INDEC-PB - 42921-2</v>
          </cell>
          <cell r="E64" t="str">
            <v xml:space="preserve">Herramientas de mano                                                   </v>
          </cell>
        </row>
        <row r="65">
          <cell r="A65" t="str">
            <v>Equipo Liviano</v>
          </cell>
          <cell r="B65" t="str">
            <v>hs.</v>
          </cell>
          <cell r="C65">
            <v>923.98</v>
          </cell>
          <cell r="D65" t="str">
            <v>INDEC-PB - 44427-1</v>
          </cell>
          <cell r="E65" t="str">
            <v xml:space="preserve">Máquinas viales autopropulsadas                                        </v>
          </cell>
        </row>
        <row r="66">
          <cell r="A66" t="str">
            <v>Equipo Pesados</v>
          </cell>
          <cell r="B66" t="str">
            <v>hs.</v>
          </cell>
          <cell r="C66">
            <v>1139.1300000000001</v>
          </cell>
          <cell r="D66" t="str">
            <v>INDEC-PB - 44427-1</v>
          </cell>
          <cell r="E66" t="str">
            <v xml:space="preserve">Máquinas viales autopropulsadas                                        </v>
          </cell>
        </row>
        <row r="67">
          <cell r="A67" t="str">
            <v>Camión Atmosférico</v>
          </cell>
          <cell r="B67" t="str">
            <v>hs.</v>
          </cell>
          <cell r="C67">
            <v>1242.0631106629201</v>
          </cell>
          <cell r="D67" t="str">
            <v>INDEC-SA - 71240-11</v>
          </cell>
          <cell r="E67" t="str">
            <v>Camión volcador</v>
          </cell>
        </row>
        <row r="68">
          <cell r="A68" t="str">
            <v>MATERIALES</v>
          </cell>
          <cell r="B68">
            <v>0</v>
          </cell>
          <cell r="C68">
            <v>0</v>
          </cell>
          <cell r="D68">
            <v>0</v>
          </cell>
          <cell r="E68">
            <v>0</v>
          </cell>
        </row>
        <row r="69">
          <cell r="A69" t="str">
            <v>ELECTRICIDAD</v>
          </cell>
          <cell r="B69">
            <v>0</v>
          </cell>
          <cell r="C69">
            <v>0</v>
          </cell>
          <cell r="D69">
            <v>0</v>
          </cell>
          <cell r="E69">
            <v>0</v>
          </cell>
        </row>
        <row r="70">
          <cell r="A70" t="str">
            <v>Cable  1x4mm</v>
          </cell>
          <cell r="B70" t="str">
            <v>mts</v>
          </cell>
          <cell r="C70">
            <v>10.515444549480002</v>
          </cell>
          <cell r="D70" t="str">
            <v>INDEC-CM - 46340-31</v>
          </cell>
          <cell r="E70" t="str">
            <v>Cable  con conductor unipolar</v>
          </cell>
        </row>
        <row r="71">
          <cell r="A71" t="str">
            <v>Cable 1X 1,5 mm2</v>
          </cell>
          <cell r="B71" t="str">
            <v>mts</v>
          </cell>
          <cell r="C71">
            <v>4.8782990177999999</v>
          </cell>
          <cell r="D71" t="str">
            <v>INDEC-CM - 46340-31</v>
          </cell>
          <cell r="E71" t="str">
            <v>Cable  con conductor unipolar</v>
          </cell>
        </row>
        <row r="72">
          <cell r="A72" t="str">
            <v>Cable 1x 2,5 mm2</v>
          </cell>
          <cell r="B72" t="str">
            <v>mts</v>
          </cell>
          <cell r="C72">
            <v>6.6128053352400009</v>
          </cell>
          <cell r="D72" t="str">
            <v>INDEC-CM - 46340-31</v>
          </cell>
          <cell r="E72" t="str">
            <v>Cable  con conductor unipolar</v>
          </cell>
        </row>
        <row r="73">
          <cell r="A73" t="str">
            <v xml:space="preserve">Cable 1X 2,5 mm2 bicolor </v>
          </cell>
          <cell r="B73" t="str">
            <v>mts</v>
          </cell>
          <cell r="C73">
            <v>6.1309980248400002</v>
          </cell>
          <cell r="D73" t="str">
            <v>INDEC-CM - 46340-31</v>
          </cell>
          <cell r="E73" t="str">
            <v>Cable  con conductor unipolar</v>
          </cell>
        </row>
        <row r="74">
          <cell r="A74" t="str">
            <v>Cable de Cu. Desn de 6mm</v>
          </cell>
          <cell r="B74" t="str">
            <v>mts</v>
          </cell>
          <cell r="C74">
            <v>16.212815994960003</v>
          </cell>
          <cell r="D74" t="str">
            <v>INDEC-CM - 46340-31</v>
          </cell>
          <cell r="E74" t="str">
            <v>Cable  con conductor unipolar</v>
          </cell>
        </row>
        <row r="75">
          <cell r="A75" t="str">
            <v>Cable subterráneo 2 x 6 mm2</v>
          </cell>
          <cell r="B75" t="str">
            <v>mts</v>
          </cell>
          <cell r="C75">
            <v>43.410838667039997</v>
          </cell>
          <cell r="D75" t="str">
            <v>INDEC-CM - 46340-31</v>
          </cell>
          <cell r="E75" t="str">
            <v>Cable  con conductor unipolar</v>
          </cell>
        </row>
        <row r="76">
          <cell r="A76" t="str">
            <v>Caja cuadrada de 10x10cm.</v>
          </cell>
          <cell r="B76" t="str">
            <v>u</v>
          </cell>
          <cell r="C76">
            <v>24.764895754560001</v>
          </cell>
          <cell r="D76" t="str">
            <v>INDEC-CM - 42999-21</v>
          </cell>
          <cell r="E76" t="str">
            <v>Caja octogonal de chapa para instalación eléctrica</v>
          </cell>
        </row>
        <row r="77">
          <cell r="A77" t="str">
            <v>Caja mignon</v>
          </cell>
          <cell r="B77" t="str">
            <v>u</v>
          </cell>
          <cell r="C77">
            <v>9.3109262734800016</v>
          </cell>
          <cell r="D77" t="str">
            <v>INDEC-CM - 42999-21</v>
          </cell>
          <cell r="E77" t="str">
            <v>Caja octogonal de chapa para instalación eléctrica</v>
          </cell>
        </row>
        <row r="78">
          <cell r="A78" t="str">
            <v>Caja octog. Chica semip.</v>
          </cell>
          <cell r="B78" t="str">
            <v>u</v>
          </cell>
          <cell r="C78">
            <v>12.731758177320001</v>
          </cell>
          <cell r="D78" t="str">
            <v>INDEC-CM - 42999-21</v>
          </cell>
          <cell r="E78" t="str">
            <v>Caja octogonal de chapa para instalación eléctrica</v>
          </cell>
        </row>
        <row r="79">
          <cell r="A79" t="str">
            <v>Caja octog. Grande semip.</v>
          </cell>
          <cell r="B79" t="str">
            <v>u</v>
          </cell>
          <cell r="C79">
            <v>21.030889098960003</v>
          </cell>
          <cell r="D79" t="str">
            <v>INDEC-CM - 42999-21</v>
          </cell>
          <cell r="E79" t="str">
            <v>Caja octogonal de chapa para instalación eléctrica</v>
          </cell>
        </row>
        <row r="80">
          <cell r="A80" t="str">
            <v>Caja p/ 16 módulos</v>
          </cell>
          <cell r="B80" t="str">
            <v>u</v>
          </cell>
          <cell r="C80">
            <v>807.0151997372401</v>
          </cell>
          <cell r="D80" t="str">
            <v>INDEC-CM - 42999-23</v>
          </cell>
          <cell r="E80" t="str">
            <v>Caja de chapa para tablero</v>
          </cell>
        </row>
        <row r="81">
          <cell r="A81" t="str">
            <v>Caja rectangulares semip.</v>
          </cell>
          <cell r="B81" t="str">
            <v>u</v>
          </cell>
          <cell r="C81">
            <v>12.731758177320001</v>
          </cell>
          <cell r="D81" t="str">
            <v>INDEC-CM - 42999-21</v>
          </cell>
          <cell r="E81" t="str">
            <v>Caja octogonal de chapa para instalación eléctrica</v>
          </cell>
        </row>
        <row r="82">
          <cell r="A82" t="str">
            <v>Campanilla c/ transformador</v>
          </cell>
          <cell r="B82" t="str">
            <v>u</v>
          </cell>
          <cell r="C82">
            <v>209.85117404472001</v>
          </cell>
          <cell r="D82" t="str">
            <v>INDEC-PB - 46212-1</v>
          </cell>
          <cell r="E82" t="str">
            <v xml:space="preserve">Interruptores eléctricos                                               </v>
          </cell>
        </row>
        <row r="83">
          <cell r="A83" t="str">
            <v>Caño semipesado de 15,4</v>
          </cell>
          <cell r="B83" t="str">
            <v>mts</v>
          </cell>
          <cell r="C83">
            <v>31.678830658800006</v>
          </cell>
          <cell r="D83" t="str">
            <v>INDEC-CM - 41277-21</v>
          </cell>
          <cell r="E83" t="str">
            <v>Caño de acero para instalaciones eléctricas</v>
          </cell>
        </row>
        <row r="84">
          <cell r="A84" t="str">
            <v>Cinta aisladora (rollo por 20mts.)</v>
          </cell>
          <cell r="B84" t="str">
            <v>u</v>
          </cell>
          <cell r="C84">
            <v>25.005799409760002</v>
          </cell>
          <cell r="D84" t="str">
            <v>INDEC-PB - 46212-1</v>
          </cell>
          <cell r="E84" t="str">
            <v xml:space="preserve">Interruptores eléctricos                                               </v>
          </cell>
        </row>
        <row r="85">
          <cell r="A85" t="str">
            <v>Conectores de 15,4</v>
          </cell>
          <cell r="B85" t="str">
            <v>u</v>
          </cell>
          <cell r="C85">
            <v>3.7580970211200002</v>
          </cell>
          <cell r="D85" t="str">
            <v>INDEC-CM - 41278-41</v>
          </cell>
          <cell r="E85" t="str">
            <v>Conector de chapa cincada</v>
          </cell>
        </row>
        <row r="86">
          <cell r="A86" t="str">
            <v>Disyuntor diferencial 2 x 25 A</v>
          </cell>
          <cell r="B86" t="str">
            <v>u</v>
          </cell>
          <cell r="C86">
            <v>598.05536921676014</v>
          </cell>
          <cell r="D86" t="str">
            <v>INDEC-CM - 46212-31</v>
          </cell>
          <cell r="E86" t="str">
            <v>Interruptor diferencial</v>
          </cell>
        </row>
        <row r="87">
          <cell r="A87" t="str">
            <v>Jabalina de 1,5 c/prensahilo</v>
          </cell>
          <cell r="B87" t="str">
            <v>u</v>
          </cell>
          <cell r="C87">
            <v>135.82148080176003</v>
          </cell>
          <cell r="D87" t="str">
            <v>INDEC-CM - 42999-51</v>
          </cell>
          <cell r="E87" t="str">
            <v>Jabalina</v>
          </cell>
        </row>
        <row r="88">
          <cell r="A88" t="str">
            <v>Llave de 2 ptos.</v>
          </cell>
          <cell r="B88" t="str">
            <v>u</v>
          </cell>
          <cell r="C88">
            <v>30.49840274832</v>
          </cell>
          <cell r="D88" t="str">
            <v>INDEC-PB - 46212-1</v>
          </cell>
          <cell r="E88" t="str">
            <v xml:space="preserve">Interruptores eléctricos                                               </v>
          </cell>
        </row>
        <row r="89">
          <cell r="A89" t="str">
            <v>Llave termica bipolar 2x10 A</v>
          </cell>
          <cell r="B89" t="str">
            <v>u</v>
          </cell>
          <cell r="C89">
            <v>130.47341965632</v>
          </cell>
          <cell r="D89" t="str">
            <v>INDEC-CM - 46212-41</v>
          </cell>
          <cell r="E89" t="str">
            <v xml:space="preserve">Interruptor termomagnético </v>
          </cell>
        </row>
        <row r="90">
          <cell r="A90" t="str">
            <v>Llave termica bipolar 2x16 A</v>
          </cell>
          <cell r="B90" t="str">
            <v>u</v>
          </cell>
          <cell r="C90">
            <v>130.46137447356</v>
          </cell>
          <cell r="D90" t="str">
            <v>INDEC-CM - 46212-41</v>
          </cell>
          <cell r="E90" t="str">
            <v xml:space="preserve">Interruptor termomagnético </v>
          </cell>
        </row>
        <row r="91">
          <cell r="A91" t="str">
            <v>Llave termica bipolar 2x25 A</v>
          </cell>
          <cell r="B91" t="str">
            <v>u</v>
          </cell>
          <cell r="C91">
            <v>130.47341965632</v>
          </cell>
          <cell r="D91" t="str">
            <v>INDEC-CM - 46212-41</v>
          </cell>
          <cell r="E91" t="str">
            <v xml:space="preserve">Interruptor termomagnético </v>
          </cell>
        </row>
        <row r="92">
          <cell r="A92" t="str">
            <v xml:space="preserve">Llve de 1 pto. </v>
          </cell>
          <cell r="B92" t="str">
            <v>u</v>
          </cell>
          <cell r="C92">
            <v>20.211816671280005</v>
          </cell>
          <cell r="D92" t="str">
            <v>INDEC-CM - 46212-51</v>
          </cell>
          <cell r="E92" t="str">
            <v>Interruptor de un  punto</v>
          </cell>
        </row>
        <row r="93">
          <cell r="A93" t="str">
            <v>Pilastra completa</v>
          </cell>
          <cell r="B93" t="str">
            <v>u</v>
          </cell>
          <cell r="C93">
            <v>1396.7593928496001</v>
          </cell>
          <cell r="D93" t="str">
            <v>INDEC-PB - 46212-1</v>
          </cell>
          <cell r="E93" t="str">
            <v xml:space="preserve">Interruptores eléctricos                                               </v>
          </cell>
        </row>
        <row r="94">
          <cell r="A94" t="str">
            <v xml:space="preserve">Portalamparas tres cuerpos </v>
          </cell>
          <cell r="B94" t="str">
            <v>u</v>
          </cell>
          <cell r="C94">
            <v>10.334766808080001</v>
          </cell>
          <cell r="D94" t="str">
            <v>INDEC-PB - 46212-1</v>
          </cell>
          <cell r="E94" t="str">
            <v xml:space="preserve">Interruptores eléctricos                                               </v>
          </cell>
        </row>
        <row r="95">
          <cell r="A95" t="str">
            <v>Pulsador p/ cajas rectangular</v>
          </cell>
          <cell r="B95" t="str">
            <v>u</v>
          </cell>
          <cell r="C95">
            <v>21.994503719760004</v>
          </cell>
          <cell r="D95" t="str">
            <v>INDEC-CM - 46212-51</v>
          </cell>
          <cell r="E95" t="str">
            <v>Interruptor de un  punto</v>
          </cell>
        </row>
        <row r="96">
          <cell r="A96" t="str">
            <v xml:space="preserve">Tomacorriente binorma </v>
          </cell>
          <cell r="B96" t="str">
            <v>u</v>
          </cell>
          <cell r="C96">
            <v>33.413336976239997</v>
          </cell>
          <cell r="D96" t="str">
            <v>INDEC-CM - 46212-52</v>
          </cell>
          <cell r="E96" t="str">
            <v>Tomacorriente con toma a tierra</v>
          </cell>
        </row>
        <row r="97">
          <cell r="A97">
            <v>0</v>
          </cell>
          <cell r="B97">
            <v>0</v>
          </cell>
          <cell r="C97">
            <v>0</v>
          </cell>
          <cell r="D97">
            <v>0</v>
          </cell>
          <cell r="E97">
            <v>0</v>
          </cell>
        </row>
        <row r="98">
          <cell r="A98" t="str">
            <v>INSTALACION SANITARIA</v>
          </cell>
          <cell r="B98">
            <v>0</v>
          </cell>
          <cell r="C98">
            <v>0</v>
          </cell>
          <cell r="D98">
            <v>0</v>
          </cell>
          <cell r="E98">
            <v>0</v>
          </cell>
        </row>
        <row r="99">
          <cell r="A99" t="str">
            <v>Instalación Sanitaria - Base Cloaca</v>
          </cell>
          <cell r="B99" t="str">
            <v>gl</v>
          </cell>
          <cell r="C99">
            <v>9238.6431317372408</v>
          </cell>
          <cell r="D99" t="str">
            <v>INDEC-CM - 36320-12</v>
          </cell>
          <cell r="E99" t="str">
            <v>Caño de PVC de 0,110 m</v>
          </cell>
        </row>
        <row r="100">
          <cell r="A100" t="str">
            <v>Instalación Sanitaria p/disc. - Base Cloaca</v>
          </cell>
          <cell r="B100" t="str">
            <v>gl</v>
          </cell>
          <cell r="C100">
            <v>8798.5001085040803</v>
          </cell>
          <cell r="D100" t="str">
            <v>INDEC-CM - 36320-12</v>
          </cell>
          <cell r="E100" t="str">
            <v>Caño de PVC de 0,110 m</v>
          </cell>
        </row>
        <row r="101">
          <cell r="A101" t="str">
            <v>Instalación Sanitaria - Provisión Agua Potable</v>
          </cell>
          <cell r="B101" t="str">
            <v>gl</v>
          </cell>
          <cell r="C101">
            <v>5289.1842921091211</v>
          </cell>
          <cell r="D101" t="str">
            <v>INDEC-CM - 36320-22</v>
          </cell>
          <cell r="E101" t="str">
            <v>Caño de polipropileno de 0,019 m</v>
          </cell>
        </row>
        <row r="102">
          <cell r="A102" t="str">
            <v>Instalación Sanitaria p/disc. - Provisión Agua Potable</v>
          </cell>
          <cell r="B102" t="str">
            <v>gl</v>
          </cell>
          <cell r="C102">
            <v>5648.0705124433198</v>
          </cell>
          <cell r="D102" t="str">
            <v>INDEC-CM - 36320-22</v>
          </cell>
          <cell r="E102" t="str">
            <v>Caño de polipropileno de 0,019 m</v>
          </cell>
        </row>
        <row r="103">
          <cell r="A103" t="str">
            <v>Instalación Sanitaria - Cámara Séptica 1500L.c/pantalla</v>
          </cell>
          <cell r="B103" t="str">
            <v>gl</v>
          </cell>
          <cell r="C103">
            <v>4381.3147771224003</v>
          </cell>
          <cell r="D103" t="str">
            <v>INDEC-MO - 51620-1</v>
          </cell>
          <cell r="E103" t="str">
            <v xml:space="preserve">Instalación sanitaria </v>
          </cell>
        </row>
        <row r="104">
          <cell r="A104" t="str">
            <v>Instalación Sanitaria - Artefactos y Accesorios</v>
          </cell>
          <cell r="B104" t="str">
            <v>gl</v>
          </cell>
          <cell r="C104">
            <v>12491.685639730442</v>
          </cell>
          <cell r="D104" t="str">
            <v>INDEC-PB - 37210-1</v>
          </cell>
          <cell r="E104" t="str">
            <v xml:space="preserve">Artefactos sanitarios                                                  </v>
          </cell>
        </row>
        <row r="105">
          <cell r="A105" t="str">
            <v>Instalación Sanitaria p/disc. - Artefactos y Accesorios</v>
          </cell>
          <cell r="B105" t="str">
            <v>gl</v>
          </cell>
          <cell r="C105">
            <v>35437.758797530441</v>
          </cell>
          <cell r="D105" t="str">
            <v>INDEC-PB - 37210-1</v>
          </cell>
          <cell r="E105" t="str">
            <v xml:space="preserve">Artefactos sanitarios                                                  </v>
          </cell>
        </row>
        <row r="106">
          <cell r="A106" t="str">
            <v>Instalación Sanitaria - Griferia</v>
          </cell>
          <cell r="B106" t="str">
            <v>gl</v>
          </cell>
          <cell r="C106">
            <v>8584.7462952451206</v>
          </cell>
          <cell r="D106" t="str">
            <v>INDEC-PB - 37210-1</v>
          </cell>
          <cell r="E106" t="str">
            <v xml:space="preserve">Artefactos sanitarios                                                  </v>
          </cell>
        </row>
        <row r="107">
          <cell r="A107" t="str">
            <v>Instalación Sanitaria p/disc. - Griferia</v>
          </cell>
          <cell r="B107" t="str">
            <v>gl</v>
          </cell>
          <cell r="C107">
            <v>11569.217363238602</v>
          </cell>
          <cell r="D107" t="str">
            <v>INDEC-PB - 37210-1</v>
          </cell>
          <cell r="E107" t="str">
            <v xml:space="preserve">Artefactos sanitarios                                                  </v>
          </cell>
        </row>
        <row r="108">
          <cell r="A108" t="str">
            <v xml:space="preserve">Provisión, acarreo y colocación de TERMOTANQUE SOLAR </v>
          </cell>
          <cell r="B108" t="str">
            <v>gl</v>
          </cell>
          <cell r="C108">
            <v>20164.611600043561</v>
          </cell>
          <cell r="D108" t="str">
            <v>INDEC-PB - 37210-1</v>
          </cell>
          <cell r="E108" t="str">
            <v xml:space="preserve">Artefactos sanitarios                                                  </v>
          </cell>
        </row>
        <row r="109">
          <cell r="A109" t="str">
            <v>Encofrado</v>
          </cell>
          <cell r="B109" t="str">
            <v>gl</v>
          </cell>
          <cell r="C109">
            <v>1123.2</v>
          </cell>
          <cell r="D109" t="str">
            <v>INDEC-MO - 51620-1</v>
          </cell>
          <cell r="E109" t="str">
            <v xml:space="preserve">Instalación sanitaria </v>
          </cell>
        </row>
        <row r="110">
          <cell r="A110" t="str">
            <v>Materiales varios</v>
          </cell>
          <cell r="B110" t="str">
            <v>gl</v>
          </cell>
          <cell r="C110">
            <v>185.84748000000002</v>
          </cell>
          <cell r="D110" t="str">
            <v>INDEC-MO - 51620-1</v>
          </cell>
          <cell r="E110" t="str">
            <v xml:space="preserve">Instalación sanitaria </v>
          </cell>
        </row>
        <row r="111">
          <cell r="A111" t="str">
            <v>B  Ac Pozo Absorbente</v>
          </cell>
          <cell r="B111" t="str">
            <v>gl</v>
          </cell>
          <cell r="C111">
            <v>126.63000000000001</v>
          </cell>
          <cell r="D111" t="str">
            <v>INDEC-MO - 51620-1</v>
          </cell>
          <cell r="E111" t="str">
            <v xml:space="preserve">Instalación sanitaria </v>
          </cell>
        </row>
        <row r="112">
          <cell r="A112">
            <v>0</v>
          </cell>
          <cell r="B112">
            <v>0</v>
          </cell>
          <cell r="C112">
            <v>0</v>
          </cell>
          <cell r="D112">
            <v>0</v>
          </cell>
          <cell r="E112">
            <v>0</v>
          </cell>
        </row>
        <row r="113">
          <cell r="A113" t="str">
            <v>INSTALACION DE GAS</v>
          </cell>
          <cell r="B113">
            <v>0</v>
          </cell>
          <cell r="C113">
            <v>0</v>
          </cell>
          <cell r="D113">
            <v>0</v>
          </cell>
          <cell r="E113">
            <v>0</v>
          </cell>
        </row>
        <row r="114">
          <cell r="A114" t="str">
            <v xml:space="preserve">Instalación de gas - Cañeria </v>
          </cell>
          <cell r="B114" t="str">
            <v>gl</v>
          </cell>
          <cell r="C114">
            <v>7849.773333595439</v>
          </cell>
          <cell r="D114" t="str">
            <v>INDEC-CM - 41277-31</v>
          </cell>
          <cell r="E114" t="str">
            <v>Caño de hierro negro con revestimiento epoxi</v>
          </cell>
        </row>
        <row r="115">
          <cell r="A115" t="str">
            <v>Cañería gas natural Ø 90 mm.</v>
          </cell>
          <cell r="B115" t="str">
            <v>m</v>
          </cell>
          <cell r="C115">
            <v>160.64660247012</v>
          </cell>
          <cell r="D115" t="str">
            <v>INDEC-CM - 41277-31</v>
          </cell>
          <cell r="E115" t="str">
            <v>Caño de hierro negro con revestimiento epoxi</v>
          </cell>
        </row>
        <row r="116">
          <cell r="A116" t="str">
            <v>Cañería gas natural Ø 63 mm.</v>
          </cell>
          <cell r="B116" t="str">
            <v>m</v>
          </cell>
          <cell r="C116">
            <v>121.33112594148001</v>
          </cell>
          <cell r="D116" t="str">
            <v>INDEC-CM - 41277-31</v>
          </cell>
          <cell r="E116" t="str">
            <v>Caño de hierro negro con revestimiento epoxi</v>
          </cell>
        </row>
        <row r="117">
          <cell r="A117" t="str">
            <v>Cañería gas natural Ø 50 mm.</v>
          </cell>
          <cell r="B117" t="str">
            <v>m</v>
          </cell>
          <cell r="C117">
            <v>76.968717836400003</v>
          </cell>
          <cell r="D117" t="str">
            <v>INDEC-CM - 41277-31</v>
          </cell>
          <cell r="E117" t="str">
            <v>Caño de hierro negro con revestimiento epoxi</v>
          </cell>
        </row>
        <row r="118">
          <cell r="A118" t="str">
            <v>Accesorios para cañería gas Ø 90 mm.</v>
          </cell>
          <cell r="B118" t="str">
            <v>gl</v>
          </cell>
          <cell r="C118">
            <v>16.06827380184</v>
          </cell>
          <cell r="D118" t="str">
            <v>INDEC-CM - 41277-31</v>
          </cell>
          <cell r="E118" t="str">
            <v>Caño de hierro negro con revestimiento epoxi</v>
          </cell>
        </row>
        <row r="119">
          <cell r="A119" t="str">
            <v>Accesorios para cañería gas Ø 63 mm.</v>
          </cell>
          <cell r="B119" t="str">
            <v>gl</v>
          </cell>
          <cell r="C119">
            <v>12.129499039320001</v>
          </cell>
          <cell r="D119" t="str">
            <v>INDEC-CM - 41277-31</v>
          </cell>
          <cell r="E119" t="str">
            <v>Caño de hierro negro con revestimiento epoxi</v>
          </cell>
        </row>
        <row r="120">
          <cell r="A120" t="str">
            <v>Accesorios para cañería gas Ø 50 mm.</v>
          </cell>
          <cell r="B120" t="str">
            <v>gl</v>
          </cell>
          <cell r="C120">
            <v>7.6968717836399998</v>
          </cell>
          <cell r="D120" t="str">
            <v>INDEC-CM - 41277-31</v>
          </cell>
          <cell r="E120" t="str">
            <v>Caño de hierro negro con revestimiento epoxi</v>
          </cell>
        </row>
        <row r="121">
          <cell r="A121" t="str">
            <v>Herramientas menores para red de gas</v>
          </cell>
          <cell r="B121" t="str">
            <v>gl</v>
          </cell>
          <cell r="C121">
            <v>14660.914648161601</v>
          </cell>
          <cell r="D121" t="str">
            <v>INDEC-PB - 42921-2</v>
          </cell>
          <cell r="E121" t="str">
            <v xml:space="preserve">Herramientas de mano                                                   </v>
          </cell>
        </row>
        <row r="122">
          <cell r="A122" t="str">
            <v>Instalación de gas - Artefactos</v>
          </cell>
          <cell r="B122" t="str">
            <v>gl</v>
          </cell>
          <cell r="C122">
            <v>5618.0900525536808</v>
          </cell>
          <cell r="D122" t="str">
            <v>INDEC-CM - 44821-21</v>
          </cell>
          <cell r="E122" t="str">
            <v>Cocina a gas</v>
          </cell>
        </row>
        <row r="123">
          <cell r="A123" t="str">
            <v>Gabinete para tubo de gas envasado</v>
          </cell>
          <cell r="B123" t="str">
            <v>gl</v>
          </cell>
          <cell r="C123">
            <v>8459.4884397238802</v>
          </cell>
          <cell r="D123" t="str">
            <v>INDEC-CM - 37550-21</v>
          </cell>
          <cell r="E123" t="str">
            <v>Gabinete para medidor de gas</v>
          </cell>
        </row>
        <row r="124">
          <cell r="A124" t="str">
            <v>Gabinete para medidor de gas pintado CH18</v>
          </cell>
          <cell r="B124" t="str">
            <v>gl</v>
          </cell>
          <cell r="C124">
            <v>4655.8847181366</v>
          </cell>
          <cell r="D124" t="str">
            <v>INDEC-CM - 37550-21</v>
          </cell>
          <cell r="E124" t="str">
            <v>Gabinete para medidor de gas</v>
          </cell>
        </row>
        <row r="125">
          <cell r="A125" t="str">
            <v>Base de H p/gabinete</v>
          </cell>
          <cell r="B125" t="str">
            <v>gl</v>
          </cell>
          <cell r="C125">
            <v>2503.8321403211999</v>
          </cell>
          <cell r="D125" t="str">
            <v>INDEC-PB - 37510-1</v>
          </cell>
          <cell r="E125" t="str">
            <v xml:space="preserve">Hormigón                                                               </v>
          </cell>
        </row>
        <row r="126">
          <cell r="A126" t="str">
            <v>Materiales varios (red gas natural)</v>
          </cell>
          <cell r="B126" t="str">
            <v>gl</v>
          </cell>
          <cell r="C126">
            <v>2988.36166202496</v>
          </cell>
          <cell r="D126" t="str">
            <v>IIEE-SJ - 2</v>
          </cell>
          <cell r="E126" t="str">
            <v>Materiales</v>
          </cell>
        </row>
        <row r="127">
          <cell r="A127" t="str">
            <v>Regulador 6 m3 c/Flex 4Bar</v>
          </cell>
          <cell r="B127" t="str">
            <v>u</v>
          </cell>
          <cell r="C127">
            <v>424.95404777279998</v>
          </cell>
          <cell r="D127" t="str">
            <v>IIEE-SJ - 2</v>
          </cell>
          <cell r="E127" t="str">
            <v>Materiales</v>
          </cell>
        </row>
        <row r="128">
          <cell r="A128" t="str">
            <v>Regulador 25 m3/HS c/Flex</v>
          </cell>
          <cell r="B128" t="str">
            <v>u</v>
          </cell>
          <cell r="C128">
            <v>2618.622732024</v>
          </cell>
          <cell r="D128" t="str">
            <v>IIEE-SJ - 2</v>
          </cell>
          <cell r="E128" t="str">
            <v>Materiales</v>
          </cell>
        </row>
        <row r="129">
          <cell r="A129" t="str">
            <v>Pilar 1/1/4" x 3/4" Dielectrico</v>
          </cell>
          <cell r="B129" t="str">
            <v>u</v>
          </cell>
          <cell r="C129">
            <v>118.16324287559999</v>
          </cell>
          <cell r="D129" t="str">
            <v>IIEE-SJ - 2</v>
          </cell>
          <cell r="E129" t="str">
            <v>Materiales</v>
          </cell>
        </row>
        <row r="130">
          <cell r="A130" t="str">
            <v>Pilar 1/1/2" x 1" Dielectrico</v>
          </cell>
          <cell r="B130" t="str">
            <v>u</v>
          </cell>
          <cell r="C130">
            <v>118.16324287559999</v>
          </cell>
          <cell r="D130" t="str">
            <v>IIEE-SJ - 2</v>
          </cell>
          <cell r="E130" t="str">
            <v>Materiales</v>
          </cell>
        </row>
        <row r="131">
          <cell r="A131" t="str">
            <v>Unión doble 3/4"</v>
          </cell>
          <cell r="B131" t="str">
            <v>u</v>
          </cell>
          <cell r="C131">
            <v>104.22696642227999</v>
          </cell>
          <cell r="D131" t="str">
            <v>IIEE-SJ - 2</v>
          </cell>
          <cell r="E131" t="str">
            <v>Materiales</v>
          </cell>
        </row>
        <row r="132">
          <cell r="A132" t="str">
            <v>Unión doble 1 1/2"</v>
          </cell>
          <cell r="B132" t="str">
            <v>u</v>
          </cell>
          <cell r="C132">
            <v>277.03920348000003</v>
          </cell>
          <cell r="D132" t="str">
            <v>IIEE-SJ - 2</v>
          </cell>
          <cell r="E132" t="str">
            <v>Materiales</v>
          </cell>
        </row>
        <row r="133">
          <cell r="A133" t="str">
            <v>Codo Epoxi 90º 3/4"</v>
          </cell>
          <cell r="B133" t="str">
            <v>u</v>
          </cell>
          <cell r="C133">
            <v>40.483859256359999</v>
          </cell>
          <cell r="D133" t="str">
            <v>IIEE-SJ - 2</v>
          </cell>
          <cell r="E133" t="str">
            <v>Materiales</v>
          </cell>
        </row>
        <row r="134">
          <cell r="A134" t="str">
            <v>Codo Epoxi 90º 1"</v>
          </cell>
          <cell r="B134" t="str">
            <v>u</v>
          </cell>
          <cell r="C134">
            <v>75.884651388000009</v>
          </cell>
          <cell r="D134" t="str">
            <v>IIEE-SJ - 2</v>
          </cell>
          <cell r="E134" t="str">
            <v>Materiales</v>
          </cell>
        </row>
        <row r="135">
          <cell r="A135" t="str">
            <v>Codo Epoxi 90º 1 1/2"</v>
          </cell>
          <cell r="B135" t="str">
            <v>u</v>
          </cell>
          <cell r="C135">
            <v>193.92744243599998</v>
          </cell>
          <cell r="D135" t="str">
            <v>IIEE-SJ - 2</v>
          </cell>
          <cell r="E135" t="str">
            <v>Materiales</v>
          </cell>
        </row>
        <row r="136">
          <cell r="A136" t="str">
            <v>Tee Epoxi 90º 1"</v>
          </cell>
          <cell r="B136" t="str">
            <v>u</v>
          </cell>
          <cell r="C136">
            <v>98.770498631999999</v>
          </cell>
          <cell r="D136" t="str">
            <v>IIEE-SJ - 2</v>
          </cell>
          <cell r="E136" t="str">
            <v>Materiales</v>
          </cell>
        </row>
        <row r="137">
          <cell r="A137" t="str">
            <v>Tee Epoxi 90º 1 1/2"</v>
          </cell>
          <cell r="B137" t="str">
            <v>u</v>
          </cell>
          <cell r="C137">
            <v>193.92744243599998</v>
          </cell>
          <cell r="D137" t="str">
            <v>IIEE-SJ - 2</v>
          </cell>
          <cell r="E137" t="str">
            <v>Materiales</v>
          </cell>
        </row>
        <row r="138">
          <cell r="A138" t="str">
            <v>Niple Epoxi 1" x 15 cm</v>
          </cell>
          <cell r="B138" t="str">
            <v>u</v>
          </cell>
          <cell r="C138">
            <v>40.953621384000002</v>
          </cell>
          <cell r="D138" t="str">
            <v>IIEE-SJ - 2</v>
          </cell>
          <cell r="E138" t="str">
            <v>Materiales</v>
          </cell>
        </row>
        <row r="139">
          <cell r="A139" t="str">
            <v>Niple Epoxi 3/4" x 15 cm</v>
          </cell>
          <cell r="B139" t="str">
            <v>u</v>
          </cell>
          <cell r="C139">
            <v>28.101411379079998</v>
          </cell>
          <cell r="D139" t="str">
            <v>IIEE-SJ - 2</v>
          </cell>
          <cell r="E139" t="str">
            <v>Materiales</v>
          </cell>
        </row>
        <row r="140">
          <cell r="A140" t="str">
            <v>Angulo "L" 38 mm</v>
          </cell>
          <cell r="B140" t="str">
            <v>u</v>
          </cell>
          <cell r="C140">
            <v>10.539534915000003</v>
          </cell>
          <cell r="D140" t="str">
            <v>IIEE-SJ - 2</v>
          </cell>
          <cell r="E140" t="str">
            <v>Materiales</v>
          </cell>
        </row>
        <row r="141">
          <cell r="A141" t="str">
            <v>Taco Nylon 8mm</v>
          </cell>
          <cell r="B141" t="str">
            <v>u</v>
          </cell>
          <cell r="C141">
            <v>0.67453023456000005</v>
          </cell>
          <cell r="D141" t="str">
            <v>IIEE-SJ - 2</v>
          </cell>
          <cell r="E141" t="str">
            <v>Materiales</v>
          </cell>
        </row>
        <row r="142">
          <cell r="A142" t="str">
            <v>Tornillo r/madera 20x30mm</v>
          </cell>
          <cell r="B142" t="str">
            <v>u</v>
          </cell>
          <cell r="C142">
            <v>0.87929834148000008</v>
          </cell>
          <cell r="D142" t="str">
            <v>IIEE-SJ - 2</v>
          </cell>
          <cell r="E142" t="str">
            <v>Materiales</v>
          </cell>
        </row>
        <row r="143">
          <cell r="A143" t="str">
            <v>Caño epoxi  Ǿ 1"</v>
          </cell>
          <cell r="B143" t="str">
            <v>m</v>
          </cell>
          <cell r="C143">
            <v>125.88420502476002</v>
          </cell>
          <cell r="D143" t="str">
            <v>IIEE-SJ - 2</v>
          </cell>
          <cell r="E143" t="str">
            <v>Materiales</v>
          </cell>
        </row>
        <row r="144">
          <cell r="A144" t="str">
            <v>Caño epoxi  Ǿ 1 1/2"</v>
          </cell>
          <cell r="B144" t="str">
            <v>m</v>
          </cell>
          <cell r="C144">
            <v>284.26631313600006</v>
          </cell>
          <cell r="D144" t="str">
            <v>IIEE-SJ - 2</v>
          </cell>
          <cell r="E144" t="str">
            <v>Materiales</v>
          </cell>
        </row>
        <row r="145">
          <cell r="A145" t="str">
            <v>Válvula servicio 3/4"</v>
          </cell>
          <cell r="B145" t="str">
            <v>m</v>
          </cell>
          <cell r="C145">
            <v>851.59442113199998</v>
          </cell>
          <cell r="D145" t="str">
            <v>IIEE-SJ - 2</v>
          </cell>
          <cell r="E145" t="str">
            <v>Materiales</v>
          </cell>
        </row>
        <row r="146">
          <cell r="A146" t="str">
            <v>Válvula servicio 1"</v>
          </cell>
          <cell r="B146" t="str">
            <v>u</v>
          </cell>
          <cell r="C146">
            <v>757.64199560400004</v>
          </cell>
          <cell r="D146" t="str">
            <v>IIEE-SJ - 2</v>
          </cell>
          <cell r="E146" t="str">
            <v>Materiales</v>
          </cell>
        </row>
        <row r="147">
          <cell r="A147" t="str">
            <v>Válvula servicio 1 1/2"</v>
          </cell>
          <cell r="B147" t="str">
            <v>u</v>
          </cell>
          <cell r="C147">
            <v>1853.753626764</v>
          </cell>
          <cell r="D147" t="str">
            <v>IIEE-SJ - 2</v>
          </cell>
          <cell r="E147" t="str">
            <v>Materiales</v>
          </cell>
        </row>
        <row r="148">
          <cell r="A148" t="str">
            <v>Provisión, acarreo y colo. materiales p/conex domiciliarias de Gas Natural</v>
          </cell>
          <cell r="B148" t="str">
            <v>u</v>
          </cell>
          <cell r="C148">
            <v>6882.7137905260806</v>
          </cell>
          <cell r="D148" t="str">
            <v>INDEC-CM - 37550-21</v>
          </cell>
          <cell r="E148" t="str">
            <v>Gabinete para medidor de gas</v>
          </cell>
        </row>
        <row r="149">
          <cell r="A149">
            <v>0</v>
          </cell>
          <cell r="B149">
            <v>0</v>
          </cell>
          <cell r="C149">
            <v>0</v>
          </cell>
          <cell r="D149">
            <v>0</v>
          </cell>
          <cell r="E149">
            <v>0</v>
          </cell>
        </row>
        <row r="150">
          <cell r="A150" t="str">
            <v>RED AGUA POTABLE</v>
          </cell>
          <cell r="B150">
            <v>0</v>
          </cell>
          <cell r="C150">
            <v>0</v>
          </cell>
          <cell r="D150">
            <v>0</v>
          </cell>
          <cell r="E150">
            <v>0</v>
          </cell>
        </row>
        <row r="151">
          <cell r="A151" t="str">
            <v>Cañería de PVC K 10 ø 110 mm</v>
          </cell>
          <cell r="B151" t="str">
            <v>m</v>
          </cell>
          <cell r="C151">
            <v>178.40120185836003</v>
          </cell>
          <cell r="D151" t="str">
            <v>INDEC-PB - 36320-1</v>
          </cell>
          <cell r="E151" t="str">
            <v xml:space="preserve">Caños y tubos de PVC                                                   </v>
          </cell>
        </row>
        <row r="152">
          <cell r="A152" t="str">
            <v>Cañería de PVC K 10 ø 160 mm</v>
          </cell>
          <cell r="B152" t="str">
            <v>m</v>
          </cell>
          <cell r="C152">
            <v>559.31806146060001</v>
          </cell>
          <cell r="D152" t="str">
            <v>INDEC-PB - 36320-1</v>
          </cell>
          <cell r="E152" t="str">
            <v xml:space="preserve">Caños y tubos de PVC                                                   </v>
          </cell>
        </row>
        <row r="153">
          <cell r="A153" t="str">
            <v>Cañería de PVC K 10 ø 200 mm</v>
          </cell>
          <cell r="B153" t="str">
            <v>m</v>
          </cell>
          <cell r="C153">
            <v>866.3015892819601</v>
          </cell>
          <cell r="D153" t="str">
            <v>INDEC-PB - 36320-1</v>
          </cell>
          <cell r="E153" t="str">
            <v xml:space="preserve">Caños y tubos de PVC                                                   </v>
          </cell>
        </row>
        <row r="154">
          <cell r="A154" t="str">
            <v>Accesorios para Red Agua Potable Ø 110 mm.</v>
          </cell>
          <cell r="B154" t="str">
            <v>gl</v>
          </cell>
          <cell r="C154">
            <v>17.838915667560002</v>
          </cell>
          <cell r="D154" t="str">
            <v>INDEC-PB - 36320-1</v>
          </cell>
          <cell r="E154" t="str">
            <v xml:space="preserve">Caños y tubos de PVC                                                   </v>
          </cell>
        </row>
        <row r="155">
          <cell r="A155" t="str">
            <v>Accesorios para Red Agua Potable Ø 160 mm.</v>
          </cell>
          <cell r="B155" t="str">
            <v>gl</v>
          </cell>
          <cell r="C155">
            <v>55.937828737439993</v>
          </cell>
          <cell r="D155" t="str">
            <v>INDEC-PB - 36320-1</v>
          </cell>
          <cell r="E155" t="str">
            <v xml:space="preserve">Caños y tubos de PVC                                                   </v>
          </cell>
        </row>
        <row r="156">
          <cell r="A156" t="str">
            <v>Accesorios para Red Agua Potable Ø 200 mm.</v>
          </cell>
          <cell r="B156" t="str">
            <v>gl</v>
          </cell>
          <cell r="C156">
            <v>86.628954409920013</v>
          </cell>
          <cell r="D156" t="str">
            <v>INDEC-PB - 36320-1</v>
          </cell>
          <cell r="E156" t="str">
            <v xml:space="preserve">Caños y tubos de PVC                                                   </v>
          </cell>
        </row>
        <row r="157">
          <cell r="A157" t="str">
            <v>Cañería de PVC K 10 ø 75 mm</v>
          </cell>
          <cell r="B157" t="str">
            <v>m</v>
          </cell>
          <cell r="C157">
            <v>107.68393387440001</v>
          </cell>
          <cell r="D157" t="str">
            <v>INDEC-PB - 36320-1</v>
          </cell>
          <cell r="E157" t="str">
            <v xml:space="preserve">Caños y tubos de PVC                                                   </v>
          </cell>
        </row>
        <row r="158">
          <cell r="A158" t="str">
            <v>Material Granular Clasificado</v>
          </cell>
          <cell r="B158" t="str">
            <v>m3</v>
          </cell>
          <cell r="C158">
            <v>331.07389334136002</v>
          </cell>
          <cell r="D158" t="str">
            <v>IIEE-SJ - 203001</v>
          </cell>
          <cell r="E158" t="str">
            <v>Arena clasificada lavada</v>
          </cell>
        </row>
        <row r="159">
          <cell r="A159" t="str">
            <v>Material Granular Clasificado para PE</v>
          </cell>
          <cell r="B159" t="str">
            <v>m3</v>
          </cell>
          <cell r="C159">
            <v>340.27641297000002</v>
          </cell>
          <cell r="D159" t="str">
            <v>IIEE-SJ - 203002</v>
          </cell>
          <cell r="E159" t="str">
            <v>Canto rodado clasificado</v>
          </cell>
        </row>
        <row r="160">
          <cell r="A160" t="str">
            <v>Material de Exc Zarandeado</v>
          </cell>
          <cell r="B160" t="str">
            <v>m3</v>
          </cell>
          <cell r="C160">
            <v>262.89815891976002</v>
          </cell>
          <cell r="D160" t="str">
            <v>IIEE-SJ - 203001</v>
          </cell>
          <cell r="E160" t="str">
            <v>Arena clasificada lavada</v>
          </cell>
        </row>
        <row r="161">
          <cell r="A161" t="str">
            <v>Herramientas menores para red de agua potable</v>
          </cell>
          <cell r="B161" t="str">
            <v>gl</v>
          </cell>
          <cell r="C161">
            <v>14660.914648161601</v>
          </cell>
          <cell r="D161" t="str">
            <v>INDEC-PB - 42921-2</v>
          </cell>
          <cell r="E161" t="str">
            <v xml:space="preserve">Herramientas de mano                                                   </v>
          </cell>
        </row>
        <row r="162">
          <cell r="A162" t="str">
            <v>Valv. Escl. HªFª doble brida 150 mm</v>
          </cell>
          <cell r="B162" t="str">
            <v>u</v>
          </cell>
          <cell r="C162">
            <v>14298.703957385642</v>
          </cell>
          <cell r="D162" t="str">
            <v>INDEC-CM - 43923-21</v>
          </cell>
          <cell r="E162" t="str">
            <v>Hidrante completo, con manguera y gabinete</v>
          </cell>
        </row>
        <row r="163">
          <cell r="A163" t="str">
            <v>Valv. Escl. HªFª doble brida 75 mm</v>
          </cell>
          <cell r="B163" t="str">
            <v>u</v>
          </cell>
          <cell r="C163">
            <v>7946.1829764064796</v>
          </cell>
          <cell r="D163" t="str">
            <v>INDEC-CM - 43923-21</v>
          </cell>
          <cell r="E163" t="str">
            <v>Hidrante completo, con manguera y gabinete</v>
          </cell>
        </row>
        <row r="164">
          <cell r="A164" t="str">
            <v>Valv. Escl. HªFª doble brida 100 mm</v>
          </cell>
          <cell r="B164" t="str">
            <v>u</v>
          </cell>
          <cell r="C164">
            <v>8517.9678020236806</v>
          </cell>
          <cell r="D164" t="str">
            <v>INDEC-CM - 43923-21</v>
          </cell>
          <cell r="E164" t="str">
            <v>Hidrante completo, con manguera y gabinete</v>
          </cell>
        </row>
        <row r="165">
          <cell r="A165" t="str">
            <v>Valv. Escl. HªFª doble brida 200 mm</v>
          </cell>
          <cell r="B165" t="str">
            <v>u</v>
          </cell>
          <cell r="C165">
            <v>21385.896770445477</v>
          </cell>
          <cell r="D165" t="str">
            <v>INDEC-CM - 43923-21</v>
          </cell>
          <cell r="E165" t="str">
            <v>Hidrante completo, con manguera y gabinete</v>
          </cell>
        </row>
        <row r="166">
          <cell r="A166" t="str">
            <v>Valv. Escl. HªFª doble brida 250 mm</v>
          </cell>
          <cell r="B166" t="str">
            <v>u</v>
          </cell>
          <cell r="C166">
            <v>33604.831291758477</v>
          </cell>
          <cell r="D166" t="str">
            <v>INDEC-CM - 43923-21</v>
          </cell>
          <cell r="E166" t="str">
            <v>Hidrante completo, con manguera y gabinete</v>
          </cell>
        </row>
        <row r="167">
          <cell r="A167" t="str">
            <v>Piezas Esp Nudo p/válv. esclusa 75 mm</v>
          </cell>
          <cell r="B167" t="str">
            <v>gl.</v>
          </cell>
          <cell r="C167">
            <v>794.62070667720002</v>
          </cell>
          <cell r="D167" t="str">
            <v>INDEC-CM - 43923-21</v>
          </cell>
          <cell r="E167" t="str">
            <v>Hidrante completo, con manguera y gabinete</v>
          </cell>
        </row>
        <row r="168">
          <cell r="A168" t="str">
            <v>Piezas Esp Nudo p/válv. esclusa 100 mm</v>
          </cell>
          <cell r="B168" t="str">
            <v>gl.</v>
          </cell>
          <cell r="C168">
            <v>851.79918923892001</v>
          </cell>
          <cell r="D168" t="str">
            <v>INDEC-CM - 43923-21</v>
          </cell>
          <cell r="E168" t="str">
            <v>Hidrante completo, con manguera y gabinete</v>
          </cell>
        </row>
        <row r="169">
          <cell r="A169" t="str">
            <v>Piezas Esp Nudo p/válv. esclusa 150 mm</v>
          </cell>
          <cell r="B169" t="str">
            <v>gl.</v>
          </cell>
          <cell r="C169">
            <v>1430.8472600604002</v>
          </cell>
          <cell r="D169" t="str">
            <v>INDEC-CM - 43923-21</v>
          </cell>
          <cell r="E169" t="str">
            <v>Hidrante completo, con manguera y gabinete</v>
          </cell>
        </row>
        <row r="170">
          <cell r="A170" t="str">
            <v>Piezas Esp Nudo p/válv. esclusa 200 mm</v>
          </cell>
          <cell r="B170" t="str">
            <v>gl.</v>
          </cell>
          <cell r="C170">
            <v>2138.5860634897203</v>
          </cell>
          <cell r="D170" t="str">
            <v>INDEC-CM - 43923-21</v>
          </cell>
          <cell r="E170" t="str">
            <v>Hidrante completo, con manguera y gabinete</v>
          </cell>
        </row>
        <row r="171">
          <cell r="A171" t="str">
            <v>Piezas Esp Nudo p/válv. esclusa 250 mm</v>
          </cell>
          <cell r="B171" t="str">
            <v>gl.</v>
          </cell>
          <cell r="C171">
            <v>3360.4855382124001</v>
          </cell>
          <cell r="D171" t="str">
            <v>INDEC-CM - 43923-21</v>
          </cell>
          <cell r="E171" t="str">
            <v>Hidrante completo, con manguera y gabinete</v>
          </cell>
        </row>
        <row r="172">
          <cell r="A172" t="str">
            <v>Cámara Mapostería p/válv. esclusa</v>
          </cell>
          <cell r="B172" t="str">
            <v>gl.</v>
          </cell>
          <cell r="C172">
            <v>1611.2600074396803</v>
          </cell>
          <cell r="D172" t="str">
            <v>INDEC-CM - 37350-21</v>
          </cell>
          <cell r="E172" t="str">
            <v>Ladrillo común</v>
          </cell>
        </row>
        <row r="173">
          <cell r="A173" t="str">
            <v>Caja de HªFª Forma Brasero</v>
          </cell>
          <cell r="B173" t="str">
            <v>u</v>
          </cell>
          <cell r="C173">
            <v>623.69956331280002</v>
          </cell>
          <cell r="D173" t="str">
            <v>INDEC-CM - 43923-21</v>
          </cell>
          <cell r="E173" t="str">
            <v>Hidrante completo, con manguera y gabinete</v>
          </cell>
        </row>
        <row r="174">
          <cell r="A174" t="str">
            <v>Hidrante 4 piezas</v>
          </cell>
          <cell r="B174" t="str">
            <v>u</v>
          </cell>
          <cell r="C174">
            <v>11999.832646908601</v>
          </cell>
          <cell r="D174" t="str">
            <v>INDEC-CM - 43923-21</v>
          </cell>
          <cell r="E174" t="str">
            <v>Hidrante completo, con manguera y gabinete</v>
          </cell>
        </row>
        <row r="175">
          <cell r="A175" t="str">
            <v>Accesorios Hidrante</v>
          </cell>
          <cell r="B175" t="str">
            <v>gl.</v>
          </cell>
          <cell r="C175">
            <v>1199.98928728224</v>
          </cell>
          <cell r="D175" t="str">
            <v>INDEC-CM - 43923-21</v>
          </cell>
          <cell r="E175" t="str">
            <v>Hidrante completo, con manguera y gabinete</v>
          </cell>
        </row>
        <row r="176">
          <cell r="A176" t="str">
            <v>Kid domiciliario Agua  Diam. 20 mm</v>
          </cell>
          <cell r="B176" t="str">
            <v>u</v>
          </cell>
          <cell r="C176">
            <v>331.03775779307995</v>
          </cell>
          <cell r="D176" t="str">
            <v>INDEC-PB - 36320-3</v>
          </cell>
          <cell r="E176" t="str">
            <v xml:space="preserve">Caños y tubos de polietileno                                           </v>
          </cell>
        </row>
        <row r="177">
          <cell r="A177" t="str">
            <v>Ferula</v>
          </cell>
          <cell r="B177" t="str">
            <v>gl.</v>
          </cell>
          <cell r="C177">
            <v>213.76585844171998</v>
          </cell>
          <cell r="D177" t="str">
            <v>INDEC-PB - 36320-3</v>
          </cell>
          <cell r="E177" t="str">
            <v xml:space="preserve">Caños y tubos de polietileno                                           </v>
          </cell>
        </row>
        <row r="178">
          <cell r="A178" t="str">
            <v>Abrazaderas</v>
          </cell>
          <cell r="B178" t="str">
            <v>u</v>
          </cell>
          <cell r="C178">
            <v>105.41943951552</v>
          </cell>
          <cell r="D178" t="str">
            <v>INDEC-PB - 42921-4</v>
          </cell>
          <cell r="E178" t="str">
            <v xml:space="preserve">Abrazaderas                                                            </v>
          </cell>
        </row>
        <row r="179">
          <cell r="A179" t="str">
            <v>Caño PEAD N10 Diam 20 mm</v>
          </cell>
          <cell r="B179" t="str">
            <v>m</v>
          </cell>
          <cell r="C179">
            <v>21.235657205879999</v>
          </cell>
          <cell r="D179" t="str">
            <v>INDEC-PB - 36320-3</v>
          </cell>
          <cell r="E179" t="str">
            <v xml:space="preserve">Caños y tubos de polietileno                                           </v>
          </cell>
        </row>
        <row r="180">
          <cell r="A180" t="str">
            <v>Nicho P/Medidor</v>
          </cell>
          <cell r="B180" t="str">
            <v>u</v>
          </cell>
          <cell r="C180">
            <v>961.80784338600006</v>
          </cell>
          <cell r="D180" t="str">
            <v>INDEC-PB - 36320-3</v>
          </cell>
          <cell r="E180" t="str">
            <v xml:space="preserve">Caños y tubos de polietileno                                           </v>
          </cell>
        </row>
        <row r="181">
          <cell r="A181" t="str">
            <v>Materiales varios p/válv. esclusa 75 mm</v>
          </cell>
          <cell r="B181" t="str">
            <v>gl.</v>
          </cell>
          <cell r="C181">
            <v>548.79057172836008</v>
          </cell>
          <cell r="D181" t="str">
            <v>INDEC-PB - 36320-3</v>
          </cell>
          <cell r="E181" t="str">
            <v xml:space="preserve">Caños y tubos de polietileno                                           </v>
          </cell>
        </row>
        <row r="182">
          <cell r="A182" t="str">
            <v>Materiales varios p/válv. esclusa 100 mm</v>
          </cell>
          <cell r="B182" t="str">
            <v>gl.</v>
          </cell>
          <cell r="C182">
            <v>580.24054391471998</v>
          </cell>
          <cell r="D182" t="str">
            <v>INDEC-PB - 36320-3</v>
          </cell>
          <cell r="E182" t="str">
            <v xml:space="preserve">Caños y tubos de polietileno                                           </v>
          </cell>
        </row>
        <row r="183">
          <cell r="A183" t="str">
            <v>Materiales varios p/válv. esclusa 150 mm</v>
          </cell>
          <cell r="B183" t="str">
            <v>gl.</v>
          </cell>
          <cell r="C183">
            <v>942.11396957339991</v>
          </cell>
          <cell r="D183" t="str">
            <v>INDEC-PB - 36320-3</v>
          </cell>
          <cell r="E183" t="str">
            <v xml:space="preserve">Caños y tubos de polietileno                                           </v>
          </cell>
        </row>
        <row r="184">
          <cell r="A184" t="str">
            <v>Materiales varios p/válv. Esclusa 200 mm</v>
          </cell>
          <cell r="B184" t="str">
            <v>gl.</v>
          </cell>
          <cell r="C184">
            <v>1287.9673021612798</v>
          </cell>
          <cell r="D184" t="str">
            <v>INDEC-PB - 36320-3</v>
          </cell>
          <cell r="E184" t="str">
            <v xml:space="preserve">Caños y tubos de polietileno                                           </v>
          </cell>
        </row>
        <row r="185">
          <cell r="A185" t="str">
            <v>Materiales varios p/hidrantes</v>
          </cell>
          <cell r="B185" t="str">
            <v>gl.</v>
          </cell>
          <cell r="C185">
            <v>1314.3944331367202</v>
          </cell>
          <cell r="D185" t="str">
            <v>INDEC-PB - 36320-3</v>
          </cell>
          <cell r="E185" t="str">
            <v xml:space="preserve">Caños y tubos de polietileno                                           </v>
          </cell>
        </row>
        <row r="186">
          <cell r="A186" t="str">
            <v>Materiales varios p/conexiones domiciliarias</v>
          </cell>
          <cell r="B186" t="str">
            <v>gl.</v>
          </cell>
          <cell r="C186">
            <v>1771.3043507718</v>
          </cell>
          <cell r="D186" t="str">
            <v>INDEC-PB - 36320-3</v>
          </cell>
          <cell r="E186" t="str">
            <v xml:space="preserve">Caños y tubos de polietileno                                           </v>
          </cell>
        </row>
        <row r="187">
          <cell r="A187" t="str">
            <v>Accesorios para Red Agua Potable Ø 75 mm.</v>
          </cell>
          <cell r="B187" t="str">
            <v>gl.</v>
          </cell>
          <cell r="C187">
            <v>15.66</v>
          </cell>
          <cell r="D187" t="str">
            <v>INDEC-PB - 36320-1</v>
          </cell>
          <cell r="E187" t="str">
            <v xml:space="preserve">Caños y tubos de PVC                                                   </v>
          </cell>
        </row>
        <row r="188">
          <cell r="A188">
            <v>0</v>
          </cell>
          <cell r="B188">
            <v>0</v>
          </cell>
          <cell r="C188">
            <v>0</v>
          </cell>
          <cell r="D188">
            <v>0</v>
          </cell>
          <cell r="E188">
            <v>0</v>
          </cell>
        </row>
        <row r="189">
          <cell r="A189">
            <v>0</v>
          </cell>
          <cell r="B189">
            <v>0</v>
          </cell>
          <cell r="C189">
            <v>0</v>
          </cell>
          <cell r="D189">
            <v>0</v>
          </cell>
          <cell r="E189">
            <v>0</v>
          </cell>
        </row>
        <row r="190">
          <cell r="A190" t="str">
            <v>RED CLOACA</v>
          </cell>
          <cell r="B190">
            <v>0</v>
          </cell>
          <cell r="C190">
            <v>0</v>
          </cell>
          <cell r="D190">
            <v>0</v>
          </cell>
          <cell r="E190">
            <v>0</v>
          </cell>
        </row>
        <row r="191">
          <cell r="A191" t="str">
            <v>Cañería de PVC CP  ø 160 mm</v>
          </cell>
          <cell r="B191" t="str">
            <v>m</v>
          </cell>
          <cell r="C191">
            <v>244.90265587631998</v>
          </cell>
          <cell r="D191" t="str">
            <v>INDEC-PB - 36320-1</v>
          </cell>
          <cell r="E191" t="str">
            <v xml:space="preserve">Caños y tubos de PVC                                                   </v>
          </cell>
        </row>
        <row r="192">
          <cell r="A192" t="str">
            <v>Cañería de PVC CP  ø 200 mm</v>
          </cell>
          <cell r="B192" t="str">
            <v>m</v>
          </cell>
          <cell r="C192">
            <v>381.98888086787997</v>
          </cell>
          <cell r="D192" t="str">
            <v>INDEC-PB - 36320-1</v>
          </cell>
          <cell r="E192" t="str">
            <v xml:space="preserve">Caños y tubos de PVC                                                   </v>
          </cell>
        </row>
        <row r="193">
          <cell r="A193" t="str">
            <v>Accesorios para Red Cloacas Ø 110 mm.</v>
          </cell>
          <cell r="B193" t="str">
            <v>gl</v>
          </cell>
          <cell r="C193">
            <v>17.838915667560002</v>
          </cell>
          <cell r="D193" t="str">
            <v>INDEC-PB - 36320-1</v>
          </cell>
          <cell r="E193" t="str">
            <v xml:space="preserve">Caños y tubos de PVC                                                   </v>
          </cell>
        </row>
        <row r="194">
          <cell r="A194" t="str">
            <v>Accesorios para Red Cloacas Ø 160 mm.</v>
          </cell>
          <cell r="B194" t="str">
            <v>gl</v>
          </cell>
          <cell r="C194">
            <v>24.487856551079997</v>
          </cell>
          <cell r="D194" t="str">
            <v>INDEC-PB - 36320-1</v>
          </cell>
          <cell r="E194" t="str">
            <v xml:space="preserve">Caños y tubos de PVC                                                   </v>
          </cell>
        </row>
        <row r="195">
          <cell r="A195" t="str">
            <v>Accesorios para Red Cloacas Ø 200 mm.</v>
          </cell>
          <cell r="B195" t="str">
            <v>gl</v>
          </cell>
          <cell r="C195">
            <v>38.195274531959996</v>
          </cell>
          <cell r="D195" t="str">
            <v>INDEC-PB - 36320-1</v>
          </cell>
          <cell r="E195" t="str">
            <v xml:space="preserve">Caños y tubos de PVC                                                   </v>
          </cell>
        </row>
        <row r="196">
          <cell r="A196" t="str">
            <v>Herramientas menores para red de cloacas</v>
          </cell>
          <cell r="B196" t="str">
            <v>gl</v>
          </cell>
          <cell r="C196">
            <v>14660.914648161601</v>
          </cell>
          <cell r="D196" t="str">
            <v>INDEC-PB - 42921-2</v>
          </cell>
          <cell r="E196" t="str">
            <v xml:space="preserve">Herramientas de mano                                                   </v>
          </cell>
        </row>
        <row r="197">
          <cell r="A197" t="str">
            <v>Boca Acceso Pozo Absorvente</v>
          </cell>
          <cell r="B197" t="str">
            <v>gl</v>
          </cell>
          <cell r="C197">
            <v>104.62445745335999</v>
          </cell>
          <cell r="D197" t="str">
            <v>INDEC-CM - 41543-21</v>
          </cell>
          <cell r="E197" t="str">
            <v xml:space="preserve">Boca de acceso de plomo </v>
          </cell>
        </row>
        <row r="198">
          <cell r="A198" t="str">
            <v>Hormigón elaborado H21</v>
          </cell>
          <cell r="B198" t="str">
            <v>m3</v>
          </cell>
          <cell r="C198">
            <v>3087.85487162256</v>
          </cell>
          <cell r="D198" t="str">
            <v>IIEE-SJ - 218</v>
          </cell>
          <cell r="E198" t="str">
            <v>Hormigón Elaborado</v>
          </cell>
        </row>
        <row r="199">
          <cell r="A199" t="str">
            <v>Marco y Tapa de Acero Dúctil</v>
          </cell>
          <cell r="B199" t="str">
            <v>u</v>
          </cell>
          <cell r="C199">
            <v>5918.9546275329603</v>
          </cell>
          <cell r="D199" t="str">
            <v>INDEC-CM - 37560-21</v>
          </cell>
          <cell r="E199" t="str">
            <v>Tapa de chapa para cámara de inspección</v>
          </cell>
        </row>
        <row r="200">
          <cell r="A200" t="str">
            <v>Encofrado metálico</v>
          </cell>
          <cell r="B200" t="str">
            <v>gl</v>
          </cell>
          <cell r="C200">
            <v>13984.457184360001</v>
          </cell>
          <cell r="D200" t="str">
            <v>INDEC-CM - 37560-21</v>
          </cell>
          <cell r="E200" t="str">
            <v>Tapa de chapa para cámara de inspección</v>
          </cell>
        </row>
        <row r="201">
          <cell r="A201" t="str">
            <v>Aditivos</v>
          </cell>
          <cell r="B201" t="str">
            <v>lts</v>
          </cell>
          <cell r="C201">
            <v>302.33408727600005</v>
          </cell>
          <cell r="D201" t="str">
            <v>INDEC-DCTO - Inciso e)</v>
          </cell>
          <cell r="E201" t="str">
            <v>Productos químicos</v>
          </cell>
        </row>
        <row r="202">
          <cell r="A202" t="str">
            <v>Caño de PVC RCP ø 110 mm</v>
          </cell>
          <cell r="B202" t="str">
            <v>m</v>
          </cell>
          <cell r="C202">
            <v>166.35601909836001</v>
          </cell>
          <cell r="D202" t="str">
            <v>INDEC-PB - 36320-1</v>
          </cell>
          <cell r="E202" t="str">
            <v xml:space="preserve">Caños y tubos de PVC                                                   </v>
          </cell>
        </row>
        <row r="203">
          <cell r="A203" t="str">
            <v>Ramal ø 160 mm - ø 110 mm</v>
          </cell>
          <cell r="B203" t="str">
            <v>u</v>
          </cell>
          <cell r="C203">
            <v>250.53980140800002</v>
          </cell>
          <cell r="D203" t="str">
            <v>INDEC-PB - 36320-1</v>
          </cell>
          <cell r="E203" t="str">
            <v xml:space="preserve">Caños y tubos de PVC                                                   </v>
          </cell>
        </row>
        <row r="204">
          <cell r="A204" t="str">
            <v>Curva a 45º PVC  ø 110 mm</v>
          </cell>
          <cell r="B204" t="str">
            <v>u</v>
          </cell>
          <cell r="C204">
            <v>129.96752198039999</v>
          </cell>
          <cell r="D204" t="str">
            <v>INDEC-PB - 36320-1</v>
          </cell>
          <cell r="E204" t="str">
            <v xml:space="preserve">Caños y tubos de PVC                                                   </v>
          </cell>
        </row>
        <row r="205">
          <cell r="A205" t="str">
            <v>Excavación relleno y compactación</v>
          </cell>
          <cell r="B205" t="str">
            <v>m3</v>
          </cell>
          <cell r="C205">
            <v>803.78709075756001</v>
          </cell>
          <cell r="D205" t="str">
            <v>INDEC-PB - 36320-1</v>
          </cell>
          <cell r="E205" t="str">
            <v xml:space="preserve">Caños y tubos de PVC                                                   </v>
          </cell>
        </row>
        <row r="206">
          <cell r="A206" t="str">
            <v>ESTACION DE BOMBEO ESTANDAR</v>
          </cell>
          <cell r="B206" t="str">
            <v>gl</v>
          </cell>
          <cell r="C206">
            <v>921254.12206963194</v>
          </cell>
          <cell r="D206" t="str">
            <v>INDEC-PB - 36320-1</v>
          </cell>
          <cell r="E206" t="str">
            <v xml:space="preserve">Caños y tubos de PVC                                                   </v>
          </cell>
        </row>
        <row r="207">
          <cell r="A207">
            <v>0</v>
          </cell>
          <cell r="B207">
            <v>0</v>
          </cell>
          <cell r="C207">
            <v>0</v>
          </cell>
          <cell r="D207">
            <v>0</v>
          </cell>
          <cell r="E207">
            <v>0</v>
          </cell>
        </row>
        <row r="208">
          <cell r="A208" t="str">
            <v>ALUMBRADO PUBLICO</v>
          </cell>
          <cell r="B208">
            <v>0</v>
          </cell>
          <cell r="C208">
            <v>0</v>
          </cell>
          <cell r="D208">
            <v>0</v>
          </cell>
          <cell r="E208">
            <v>0</v>
          </cell>
        </row>
        <row r="209">
          <cell r="A209" t="str">
            <v>Equipo de control</v>
          </cell>
          <cell r="B209" t="str">
            <v>u</v>
          </cell>
          <cell r="C209">
            <v>2409.4942689448803</v>
          </cell>
          <cell r="D209" t="str">
            <v>INDEC-PB - 46212-1</v>
          </cell>
          <cell r="E209" t="str">
            <v xml:space="preserve">Interruptores eléctricos                                               </v>
          </cell>
        </row>
        <row r="210">
          <cell r="A210" t="str">
            <v>Pilar p/ medidor monofásico</v>
          </cell>
          <cell r="B210" t="str">
            <v>u</v>
          </cell>
          <cell r="C210">
            <v>1502.2992841927201</v>
          </cell>
          <cell r="D210" t="str">
            <v>INDEC-PB - 46212-1</v>
          </cell>
          <cell r="E210" t="str">
            <v xml:space="preserve">Interruptores eléctricos                                               </v>
          </cell>
        </row>
        <row r="211">
          <cell r="A211" t="str">
            <v>Brazo tipo  EQCH CN 77</v>
          </cell>
          <cell r="B211" t="str">
            <v>u</v>
          </cell>
          <cell r="C211">
            <v>882.15304979411997</v>
          </cell>
          <cell r="D211" t="str">
            <v>INDEC-DCTO - Inciso g)</v>
          </cell>
          <cell r="E211" t="str">
            <v>Artefactos de iluminación y cableado</v>
          </cell>
        </row>
        <row r="212">
          <cell r="A212" t="str">
            <v>Aislador MN 17</v>
          </cell>
          <cell r="B212" t="str">
            <v>u</v>
          </cell>
          <cell r="C212">
            <v>66.682131759360004</v>
          </cell>
          <cell r="D212" t="str">
            <v>INDEC-PB - 46212-1</v>
          </cell>
          <cell r="E212" t="str">
            <v xml:space="preserve">Interruptores eléctricos                                               </v>
          </cell>
        </row>
        <row r="213">
          <cell r="A213" t="str">
            <v>Rack MN 482</v>
          </cell>
          <cell r="B213" t="str">
            <v>u</v>
          </cell>
          <cell r="C213">
            <v>67.886650035359992</v>
          </cell>
          <cell r="D213" t="str">
            <v>INDEC-PB - 46212-1</v>
          </cell>
          <cell r="E213" t="str">
            <v xml:space="preserve">Interruptores eléctricos                                               </v>
          </cell>
        </row>
        <row r="214">
          <cell r="A214" t="str">
            <v>Fusibles TN 13</v>
          </cell>
          <cell r="B214" t="str">
            <v>u</v>
          </cell>
          <cell r="C214">
            <v>26.403040609920001</v>
          </cell>
          <cell r="D214" t="str">
            <v>INDEC-PB - 46212-1</v>
          </cell>
          <cell r="E214" t="str">
            <v xml:space="preserve">Interruptores eléctricos                                               </v>
          </cell>
        </row>
        <row r="215">
          <cell r="A215" t="str">
            <v>Artef.tipo Meriza 66 p/ brazos, sin porta equipo, con lámparas de Na.150 W .</v>
          </cell>
          <cell r="B215" t="str">
            <v>u</v>
          </cell>
          <cell r="C215">
            <v>1370.1274937672399</v>
          </cell>
          <cell r="D215" t="str">
            <v>INDEC-DCTO - Inciso g)</v>
          </cell>
          <cell r="E215" t="str">
            <v>Artefactos de iluminación y cableado</v>
          </cell>
        </row>
        <row r="216">
          <cell r="A216" t="str">
            <v>Cable Al_AL 35 mm2 C/PVC</v>
          </cell>
          <cell r="B216" t="str">
            <v>mts</v>
          </cell>
          <cell r="C216">
            <v>22.355859202560001</v>
          </cell>
          <cell r="D216" t="str">
            <v>INDEC-CM - 46340-31</v>
          </cell>
          <cell r="E216" t="str">
            <v>Cable  con conductor unipolar</v>
          </cell>
        </row>
        <row r="217">
          <cell r="A217" t="str">
            <v>Cable tipo taller 2 x 2,5mm2</v>
          </cell>
          <cell r="B217" t="str">
            <v>mts</v>
          </cell>
          <cell r="C217">
            <v>20.127500391960002</v>
          </cell>
          <cell r="D217" t="str">
            <v>INDEC-CM - 46340-31</v>
          </cell>
          <cell r="E217" t="str">
            <v>Cable  con conductor unipolar</v>
          </cell>
        </row>
        <row r="218">
          <cell r="A218" t="str">
            <v>Cable subterráneo 2x2,5mm2</v>
          </cell>
          <cell r="B218" t="str">
            <v>mts</v>
          </cell>
          <cell r="C218">
            <v>18.043683774480002</v>
          </cell>
          <cell r="D218" t="str">
            <v>INDEC-CM - 46340-31</v>
          </cell>
          <cell r="E218" t="str">
            <v>Cable  con conductor unipolar</v>
          </cell>
        </row>
        <row r="219">
          <cell r="A219" t="str">
            <v>Cable subterráneo 2x4mm2</v>
          </cell>
          <cell r="B219" t="str">
            <v>mts</v>
          </cell>
          <cell r="C219">
            <v>25.764645923640003</v>
          </cell>
          <cell r="D219" t="str">
            <v>INDEC-CM - 46340-31</v>
          </cell>
          <cell r="E219" t="str">
            <v>Cable  con conductor unipolar</v>
          </cell>
        </row>
        <row r="220">
          <cell r="A220" t="str">
            <v>Cable subterráneo 2x6mm2</v>
          </cell>
          <cell r="B220" t="str">
            <v>mts</v>
          </cell>
          <cell r="C220">
            <v>38.279590811280002</v>
          </cell>
          <cell r="D220" t="str">
            <v>INDEC-CM - 46340-31</v>
          </cell>
          <cell r="E220" t="str">
            <v>Cable  con conductor unipolar</v>
          </cell>
        </row>
        <row r="221">
          <cell r="A221" t="str">
            <v>Pre Ensamblado 2x16</v>
          </cell>
          <cell r="B221" t="str">
            <v>mts</v>
          </cell>
          <cell r="C221">
            <v>60.514998186240007</v>
          </cell>
          <cell r="D221" t="str">
            <v>INDEC-CM - 46340-31</v>
          </cell>
          <cell r="E221" t="str">
            <v>Cable  con conductor unipolar</v>
          </cell>
        </row>
        <row r="222">
          <cell r="A222" t="str">
            <v>Poste de Eucaliptus 7,5m</v>
          </cell>
          <cell r="B222" t="str">
            <v>u</v>
          </cell>
          <cell r="C222">
            <v>1423.2708401043599</v>
          </cell>
          <cell r="D222" t="str">
            <v>INDEC-PB - 31100-1</v>
          </cell>
          <cell r="E222" t="str">
            <v xml:space="preserve">Maderas aserradas                                                      </v>
          </cell>
        </row>
        <row r="223">
          <cell r="A223" t="str">
            <v>Poste de H° A° de 7,5m</v>
          </cell>
          <cell r="B223" t="str">
            <v>u</v>
          </cell>
          <cell r="C223">
            <v>1543.9997069078399</v>
          </cell>
          <cell r="D223" t="str">
            <v>INDEC-PB - 31100-1</v>
          </cell>
          <cell r="E223" t="str">
            <v xml:space="preserve">Maderas aserradas                                                      </v>
          </cell>
        </row>
        <row r="224">
          <cell r="A224" t="str">
            <v>Cable desnudo 6mm2</v>
          </cell>
          <cell r="B224" t="str">
            <v>mts</v>
          </cell>
          <cell r="C224">
            <v>14.273541570599999</v>
          </cell>
          <cell r="D224" t="str">
            <v>INDEC-CM - 46340-31</v>
          </cell>
          <cell r="E224" t="str">
            <v>Cable  con conductor unipolar</v>
          </cell>
        </row>
        <row r="225">
          <cell r="A225" t="str">
            <v>Columna metálica recta 4,5m</v>
          </cell>
          <cell r="B225" t="str">
            <v>mts</v>
          </cell>
          <cell r="C225">
            <v>903.22971058756809</v>
          </cell>
          <cell r="D225" t="str">
            <v>INDEC-CM - 41277-21</v>
          </cell>
          <cell r="E225" t="str">
            <v>Caño de acero para instalaciones eléctricas</v>
          </cell>
        </row>
        <row r="226">
          <cell r="A226" t="str">
            <v>Globo antivándalo (completo)</v>
          </cell>
          <cell r="B226" t="str">
            <v>u</v>
          </cell>
          <cell r="C226">
            <v>574.85634722099996</v>
          </cell>
          <cell r="D226" t="str">
            <v>INDEC-DCTO - Inciso g)</v>
          </cell>
          <cell r="E226" t="str">
            <v>Artefactos de iluminación y cableado</v>
          </cell>
        </row>
        <row r="227">
          <cell r="A227" t="str">
            <v>Lámpara mezcladora de 160w</v>
          </cell>
          <cell r="B227" t="str">
            <v>u</v>
          </cell>
          <cell r="C227">
            <v>61.008850679399998</v>
          </cell>
          <cell r="D227" t="str">
            <v>INDEC-DCTO - Inciso g)</v>
          </cell>
          <cell r="E227" t="str">
            <v>Artefactos de iluminación y cableado</v>
          </cell>
        </row>
        <row r="228">
          <cell r="A228" t="str">
            <v>Lámpara bajo consumo 65w</v>
          </cell>
          <cell r="B228" t="str">
            <v>u</v>
          </cell>
          <cell r="C228">
            <v>256.79125126043999</v>
          </cell>
          <cell r="D228" t="str">
            <v>INDEC-DCTO - Inciso g)</v>
          </cell>
          <cell r="E228" t="str">
            <v>Artefactos de iluminación y cableado</v>
          </cell>
        </row>
        <row r="229">
          <cell r="A229" t="str">
            <v>Lámpara bajo consumo 85w</v>
          </cell>
          <cell r="B229" t="str">
            <v>u</v>
          </cell>
          <cell r="C229">
            <v>264.01836091644003</v>
          </cell>
          <cell r="D229" t="str">
            <v>INDEC-DCTO - Inciso g)</v>
          </cell>
          <cell r="E229" t="str">
            <v>Artefactos de iluminación y cableado</v>
          </cell>
        </row>
        <row r="230">
          <cell r="A230" t="str">
            <v>Fusibles tipo tabaquera</v>
          </cell>
          <cell r="B230" t="str">
            <v>u</v>
          </cell>
          <cell r="C230">
            <v>119.52434852748002</v>
          </cell>
          <cell r="D230" t="str">
            <v>INDEC-PB - 46212-1</v>
          </cell>
          <cell r="E230" t="str">
            <v xml:space="preserve">Interruptores eléctricos                                               </v>
          </cell>
        </row>
        <row r="231">
          <cell r="A231" t="str">
            <v>Varios alumbrado</v>
          </cell>
          <cell r="B231" t="str">
            <v>gl</v>
          </cell>
          <cell r="C231">
            <v>1174.7184938517598</v>
          </cell>
          <cell r="D231" t="str">
            <v>INDEC-CM - 46340-31</v>
          </cell>
          <cell r="E231" t="str">
            <v>Cable  con conductor unipolar</v>
          </cell>
        </row>
        <row r="232">
          <cell r="A232" t="str">
            <v>Morseto</v>
          </cell>
          <cell r="B232" t="str">
            <v>mts</v>
          </cell>
          <cell r="C232">
            <v>46.915986850200007</v>
          </cell>
          <cell r="D232" t="str">
            <v>INDEC-CM - 46340-31</v>
          </cell>
          <cell r="E232" t="str">
            <v>Cable  con conductor unipolar</v>
          </cell>
        </row>
        <row r="233">
          <cell r="A233" t="str">
            <v>Hormigón para base</v>
          </cell>
          <cell r="B233" t="str">
            <v>m3</v>
          </cell>
          <cell r="C233">
            <v>1612.5367968122403</v>
          </cell>
          <cell r="D233" t="str">
            <v>IIEE-SJ - 218003</v>
          </cell>
          <cell r="E233" t="str">
            <v>310 X M3      H-17</v>
          </cell>
        </row>
        <row r="234">
          <cell r="A234" t="str">
            <v>Luminaria Tipo Led de 240 w - 27600 lúmenes</v>
          </cell>
          <cell r="B234" t="str">
            <v>u</v>
          </cell>
          <cell r="C234">
            <v>12560.93339541768</v>
          </cell>
          <cell r="D234" t="str">
            <v>INDEC-DCTO - Inciso g)</v>
          </cell>
          <cell r="E234" t="str">
            <v>Artefactos de iluminación y cableado</v>
          </cell>
        </row>
        <row r="235">
          <cell r="A235" t="str">
            <v>Luminaria Tipo Led de 140 w - 17500 lúmenes</v>
          </cell>
          <cell r="B235" t="str">
            <v>u</v>
          </cell>
          <cell r="C235">
            <v>4498.3337276358006</v>
          </cell>
          <cell r="D235" t="str">
            <v>INDEC-DCTO - Inciso g)</v>
          </cell>
          <cell r="E235" t="str">
            <v>Artefactos de iluminación y cableado</v>
          </cell>
        </row>
        <row r="236">
          <cell r="A236" t="str">
            <v>Columna metálica recta 7,5m</v>
          </cell>
          <cell r="B236" t="str">
            <v>u</v>
          </cell>
          <cell r="C236">
            <v>4860.0023851875594</v>
          </cell>
          <cell r="D236" t="str">
            <v>INDEC-DCTO - Inciso g)</v>
          </cell>
          <cell r="E236" t="str">
            <v>Artefactos de iluminación y cableado</v>
          </cell>
        </row>
        <row r="237">
          <cell r="A237" t="str">
            <v>Luminaria Tipo Led de 80 w</v>
          </cell>
          <cell r="B237" t="str">
            <v>u</v>
          </cell>
          <cell r="C237">
            <v>7235.9990008768809</v>
          </cell>
          <cell r="D237" t="str">
            <v>INDEC-DCTO - Inciso g)</v>
          </cell>
          <cell r="E237" t="str">
            <v>Artefactos de iluminación y cableado</v>
          </cell>
        </row>
        <row r="238">
          <cell r="A238" t="str">
            <v>Lámpara bajo consumo 45 w</v>
          </cell>
          <cell r="B238" t="str">
            <v>u</v>
          </cell>
          <cell r="C238">
            <v>264.01836091644003</v>
          </cell>
          <cell r="D238" t="str">
            <v>INDEC-DCTO - Inciso g)</v>
          </cell>
          <cell r="E238" t="str">
            <v>Artefactos de iluminación y cableado</v>
          </cell>
        </row>
        <row r="239">
          <cell r="A239" t="str">
            <v>Materiales menores (alumbrado público)</v>
          </cell>
          <cell r="B239" t="str">
            <v>gl</v>
          </cell>
          <cell r="C239">
            <v>2699.9999867505599</v>
          </cell>
          <cell r="D239" t="str">
            <v>INDEC-DCTO - Inciso g)</v>
          </cell>
          <cell r="E239" t="str">
            <v>Artefactos de iluminación y cableado</v>
          </cell>
        </row>
        <row r="240">
          <cell r="A240">
            <v>0</v>
          </cell>
          <cell r="B240">
            <v>0</v>
          </cell>
          <cell r="C240">
            <v>0</v>
          </cell>
          <cell r="D240">
            <v>0</v>
          </cell>
          <cell r="E240">
            <v>0</v>
          </cell>
        </row>
        <row r="241">
          <cell r="A241" t="str">
            <v>VIVIENDA</v>
          </cell>
          <cell r="B241">
            <v>0</v>
          </cell>
          <cell r="C241">
            <v>0</v>
          </cell>
          <cell r="D241">
            <v>0</v>
          </cell>
          <cell r="E241">
            <v>0</v>
          </cell>
        </row>
        <row r="242">
          <cell r="A242" t="str">
            <v>Cal</v>
          </cell>
          <cell r="B242" t="str">
            <v>kg</v>
          </cell>
          <cell r="C242">
            <v>5.2757900488799994</v>
          </cell>
          <cell r="D242" t="str">
            <v>INDEC-CM - 37420-11</v>
          </cell>
          <cell r="E242" t="str">
            <v>Cal área hidratada</v>
          </cell>
        </row>
        <row r="243">
          <cell r="A243" t="str">
            <v>Madera (tablas 1" x 4")     (8 usos)</v>
          </cell>
          <cell r="B243" t="str">
            <v>m2</v>
          </cell>
          <cell r="C243">
            <v>253.71972965664</v>
          </cell>
          <cell r="D243" t="str">
            <v>INDEC-PB - 31100-1</v>
          </cell>
          <cell r="E243" t="str">
            <v xml:space="preserve">Maderas aserradas                                                      </v>
          </cell>
        </row>
        <row r="244">
          <cell r="A244" t="str">
            <v>Tirantes</v>
          </cell>
          <cell r="B244" t="str">
            <v>m</v>
          </cell>
          <cell r="C244">
            <v>51.204071912759993</v>
          </cell>
          <cell r="D244" t="str">
            <v>INDEC-PB - 31100-1</v>
          </cell>
          <cell r="E244" t="str">
            <v xml:space="preserve">Maderas aserradas                                                      </v>
          </cell>
        </row>
        <row r="245">
          <cell r="A245" t="str">
            <v>Clavos punta París 2,5</v>
          </cell>
          <cell r="B245" t="str">
            <v>kg</v>
          </cell>
          <cell r="C245">
            <v>34.593764886719995</v>
          </cell>
          <cell r="D245" t="str">
            <v>INDEC-PB - 42944-2</v>
          </cell>
          <cell r="E245" t="str">
            <v xml:space="preserve">Clavos                                                                 </v>
          </cell>
        </row>
        <row r="246">
          <cell r="A246" t="str">
            <v>Varios</v>
          </cell>
          <cell r="B246" t="str">
            <v>gl</v>
          </cell>
          <cell r="C246">
            <v>30.1129569</v>
          </cell>
          <cell r="D246" t="str">
            <v>INDEC-PB - 37510-1</v>
          </cell>
          <cell r="E246" t="str">
            <v xml:space="preserve">Hormigón                                                               </v>
          </cell>
        </row>
        <row r="247">
          <cell r="A247" t="str">
            <v>Materiales varios (jaharro)</v>
          </cell>
          <cell r="B247" t="str">
            <v>gl</v>
          </cell>
          <cell r="C247">
            <v>4.6855760936400008</v>
          </cell>
          <cell r="D247" t="str">
            <v>INDEC-PB - 37510-1</v>
          </cell>
          <cell r="E247" t="str">
            <v xml:space="preserve">Hormigón                                                               </v>
          </cell>
        </row>
        <row r="248">
          <cell r="A248" t="str">
            <v>Materiales varios (salpicado plástico)</v>
          </cell>
          <cell r="B248" t="str">
            <v>gl</v>
          </cell>
          <cell r="C248">
            <v>0.52998804144</v>
          </cell>
          <cell r="D248" t="str">
            <v>INDEC-MO - 51730-1</v>
          </cell>
          <cell r="E248" t="str">
            <v xml:space="preserve">Pintura </v>
          </cell>
        </row>
        <row r="249">
          <cell r="A249" t="str">
            <v>Materiales varios (pintura esm. sintético)</v>
          </cell>
          <cell r="B249" t="str">
            <v>gl</v>
          </cell>
          <cell r="C249">
            <v>1.33701528636</v>
          </cell>
          <cell r="D249" t="str">
            <v>IIEE-SJ - 207001</v>
          </cell>
          <cell r="E249" t="str">
            <v>Esmalte sintetico blanco x 4 lts tipo ALBA</v>
          </cell>
        </row>
        <row r="250">
          <cell r="A250" t="str">
            <v>Materiales varios (pintura látex)</v>
          </cell>
          <cell r="B250" t="str">
            <v>gl</v>
          </cell>
          <cell r="C250">
            <v>5.3601063282000005</v>
          </cell>
          <cell r="D250" t="str">
            <v>IIEE-SJ - 207002</v>
          </cell>
          <cell r="E250" t="str">
            <v>Pintura al látex p/ exterior x 20 lts – “Alba”</v>
          </cell>
        </row>
        <row r="251">
          <cell r="A251" t="str">
            <v>Materiales varios (cubierta de techo)</v>
          </cell>
          <cell r="B251" t="str">
            <v>gl</v>
          </cell>
          <cell r="C251">
            <v>7.4077873974000008</v>
          </cell>
          <cell r="D251" t="str">
            <v>INDEC-PB - 37930-1</v>
          </cell>
          <cell r="E251" t="str">
            <v xml:space="preserve">Membranas asfálticas                                                   </v>
          </cell>
        </row>
        <row r="252">
          <cell r="A252" t="str">
            <v>Cemento Portland</v>
          </cell>
          <cell r="B252" t="str">
            <v>kg</v>
          </cell>
          <cell r="C252">
            <v>4.7217116419199998</v>
          </cell>
          <cell r="D252" t="str">
            <v>INDEC-CM - 37440-11</v>
          </cell>
          <cell r="E252" t="str">
            <v>Cemento portland normal, en bolsa</v>
          </cell>
        </row>
        <row r="253">
          <cell r="A253" t="str">
            <v>Arena Lavada</v>
          </cell>
          <cell r="B253" t="str">
            <v>m3</v>
          </cell>
          <cell r="C253">
            <v>248.31144259740003</v>
          </cell>
          <cell r="D253" t="str">
            <v>IIEE-SJ - 203001</v>
          </cell>
          <cell r="E253" t="str">
            <v>Arena clasificada lavada</v>
          </cell>
        </row>
        <row r="254">
          <cell r="A254" t="str">
            <v>Ripio Clasificado</v>
          </cell>
          <cell r="B254" t="str">
            <v>m3</v>
          </cell>
          <cell r="C254">
            <v>290</v>
          </cell>
          <cell r="D254" t="str">
            <v>IIEE-SJ - 203002</v>
          </cell>
          <cell r="E254" t="str">
            <v>Canto rodado clasificado</v>
          </cell>
        </row>
        <row r="255">
          <cell r="A255" t="str">
            <v>Polietileno de 200 micrones</v>
          </cell>
          <cell r="B255" t="str">
            <v>m2</v>
          </cell>
          <cell r="C255">
            <v>7.7570976974400008</v>
          </cell>
          <cell r="D255" t="str">
            <v>INDEC-PB - 36490-4</v>
          </cell>
          <cell r="E255" t="str">
            <v xml:space="preserve">Film de polietileno                                                    </v>
          </cell>
        </row>
        <row r="256">
          <cell r="A256" t="str">
            <v>Hierro</v>
          </cell>
          <cell r="B256" t="str">
            <v>kg.</v>
          </cell>
          <cell r="C256">
            <v>23.536287113039997</v>
          </cell>
          <cell r="D256" t="str">
            <v>INDEC-PB - 41261-1</v>
          </cell>
          <cell r="E256" t="str">
            <v xml:space="preserve">Barras de hierro y acero                                               </v>
          </cell>
        </row>
        <row r="257">
          <cell r="A257" t="str">
            <v>Madera p/encofrado</v>
          </cell>
          <cell r="B257" t="str">
            <v>m2.</v>
          </cell>
          <cell r="C257">
            <v>253.71972965664</v>
          </cell>
          <cell r="D257" t="str">
            <v>INDEC-PB - 31420-1</v>
          </cell>
          <cell r="E257" t="str">
            <v xml:space="preserve">Maderas terciadas fenólicas                                            </v>
          </cell>
        </row>
        <row r="258">
          <cell r="A258" t="str">
            <v>Alambre N° 17</v>
          </cell>
          <cell r="B258" t="str">
            <v>kg.</v>
          </cell>
          <cell r="C258">
            <v>36.316226021399999</v>
          </cell>
          <cell r="D258" t="str">
            <v>INDEC-PB - 41263-1</v>
          </cell>
          <cell r="E258" t="str">
            <v xml:space="preserve">Alambres de acero                                                      </v>
          </cell>
        </row>
        <row r="259">
          <cell r="A259" t="str">
            <v>Líquido para desencofrar</v>
          </cell>
          <cell r="B259" t="str">
            <v>lts.</v>
          </cell>
          <cell r="C259">
            <v>20.693623981679998</v>
          </cell>
          <cell r="D259" t="str">
            <v>INDEC-DCTO - Inciso e)</v>
          </cell>
          <cell r="E259" t="str">
            <v>Productos químicos</v>
          </cell>
        </row>
        <row r="260">
          <cell r="A260" t="str">
            <v>Chanfles</v>
          </cell>
          <cell r="B260" t="str">
            <v>m</v>
          </cell>
          <cell r="C260">
            <v>11.286336246119998</v>
          </cell>
          <cell r="D260" t="str">
            <v>INDEC-PB - 31100-1</v>
          </cell>
          <cell r="E260" t="str">
            <v xml:space="preserve">Maderas aserradas                                                      </v>
          </cell>
        </row>
        <row r="261">
          <cell r="A261" t="str">
            <v>Tirantes 3" x 3"</v>
          </cell>
          <cell r="B261" t="str">
            <v>m</v>
          </cell>
          <cell r="C261">
            <v>51.216117095520012</v>
          </cell>
          <cell r="D261" t="str">
            <v>INDEC-PB - 31100-1</v>
          </cell>
          <cell r="E261" t="str">
            <v xml:space="preserve">Maderas aserradas                                                      </v>
          </cell>
        </row>
        <row r="262">
          <cell r="A262" t="str">
            <v>Cuñas</v>
          </cell>
          <cell r="B262" t="str">
            <v>u</v>
          </cell>
          <cell r="C262">
            <v>4.1435428694400001</v>
          </cell>
          <cell r="D262" t="str">
            <v>INDEC-PB - 31100-1</v>
          </cell>
          <cell r="E262" t="str">
            <v xml:space="preserve">Maderas aserradas                                                      </v>
          </cell>
        </row>
        <row r="263">
          <cell r="A263" t="str">
            <v>Amortización de reglas ( 200 usos )</v>
          </cell>
          <cell r="B263" t="str">
            <v>m</v>
          </cell>
          <cell r="C263">
            <v>47.229161601960001</v>
          </cell>
          <cell r="D263" t="str">
            <v>INDEC-PB - 2710-1</v>
          </cell>
          <cell r="E263"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64">
          <cell r="A264" t="str">
            <v>Ladrillo ceramico</v>
          </cell>
          <cell r="B264" t="str">
            <v>u</v>
          </cell>
          <cell r="C264">
            <v>28.968664537799999</v>
          </cell>
          <cell r="D264" t="str">
            <v>INDEC-CM - 37350-11</v>
          </cell>
          <cell r="E264" t="str">
            <v>Ladrillo cerámico hueco</v>
          </cell>
        </row>
        <row r="265">
          <cell r="A265" t="str">
            <v>Vigueta pretensada</v>
          </cell>
          <cell r="B265" t="str">
            <v>ml</v>
          </cell>
          <cell r="C265">
            <v>118.54868872391999</v>
          </cell>
          <cell r="D265" t="str">
            <v>INDEC-CM - 37550-11</v>
          </cell>
          <cell r="E265" t="str">
            <v>Vigueta de hormigón pretensado</v>
          </cell>
        </row>
        <row r="266">
          <cell r="A266" t="str">
            <v>Desarrollo de muretes</v>
          </cell>
          <cell r="B266" t="str">
            <v>m3</v>
          </cell>
          <cell r="C266">
            <v>3758.6390543441998</v>
          </cell>
          <cell r="D266" t="str">
            <v>IIEE-SJ - 218003</v>
          </cell>
          <cell r="E266" t="str">
            <v>310 X M3      H-17</v>
          </cell>
        </row>
        <row r="267">
          <cell r="A267" t="str">
            <v>Losa HºAº (e=0,10) 1,2m x 1,2m</v>
          </cell>
          <cell r="B267" t="str">
            <v>m3</v>
          </cell>
          <cell r="C267">
            <v>4623.3024987708004</v>
          </cell>
          <cell r="D267" t="str">
            <v>IIEE-SJ - 218003</v>
          </cell>
          <cell r="E267" t="str">
            <v>310 X M3      H-17</v>
          </cell>
        </row>
        <row r="268">
          <cell r="A268" t="str">
            <v>Poliestireno expandido (0,10x0,01)</v>
          </cell>
          <cell r="B268" t="str">
            <v>m</v>
          </cell>
          <cell r="C268">
            <v>72.427683935880012</v>
          </cell>
          <cell r="D268" t="str">
            <v>INDEC-CM - 34720-11</v>
          </cell>
          <cell r="E268" t="str">
            <v>Poliestireno expandido en placas</v>
          </cell>
        </row>
        <row r="269">
          <cell r="A269" t="str">
            <v>Hidrófugo Ceresita</v>
          </cell>
          <cell r="B269" t="str">
            <v>lts.</v>
          </cell>
          <cell r="C269">
            <v>20.597262519600005</v>
          </cell>
          <cell r="D269" t="str">
            <v>INDEC-PB - 37990-1</v>
          </cell>
          <cell r="E269" t="str">
            <v xml:space="preserve">Hidrófugos                                                             </v>
          </cell>
        </row>
        <row r="270">
          <cell r="A270" t="str">
            <v>Rollizos de eucaliptus Ø 16 cm canteado</v>
          </cell>
          <cell r="B270" t="str">
            <v>ml.</v>
          </cell>
          <cell r="C270">
            <v>68.97071648376</v>
          </cell>
          <cell r="D270" t="str">
            <v>INDEC-CM - 31210-21</v>
          </cell>
          <cell r="E270" t="str">
            <v>Machimbre con una cara cepillada</v>
          </cell>
        </row>
        <row r="271">
          <cell r="A271" t="str">
            <v>Machimbre</v>
          </cell>
          <cell r="B271" t="str">
            <v>m2</v>
          </cell>
          <cell r="C271">
            <v>175.88375866152001</v>
          </cell>
          <cell r="D271" t="str">
            <v>INDEC-CM - 31210-21</v>
          </cell>
          <cell r="E271" t="str">
            <v>Machimbre con una cara cepillada</v>
          </cell>
        </row>
        <row r="272">
          <cell r="A272" t="str">
            <v>Emulsion asfaltica</v>
          </cell>
          <cell r="B272" t="str">
            <v>lts.</v>
          </cell>
          <cell r="C272">
            <v>14.369903032679998</v>
          </cell>
          <cell r="D272" t="str">
            <v>INDEC-CM - 37940-11</v>
          </cell>
          <cell r="E272" t="str">
            <v xml:space="preserve">Pintura asfáltica </v>
          </cell>
        </row>
        <row r="273">
          <cell r="A273" t="str">
            <v>Barniz Marino p/ mad. Preservador, curador, insecticida</v>
          </cell>
          <cell r="B273" t="str">
            <v>m2</v>
          </cell>
          <cell r="C273">
            <v>106.51555114668001</v>
          </cell>
          <cell r="D273" t="str">
            <v>INDEC-CM - 35110-41</v>
          </cell>
          <cell r="E273" t="str">
            <v>Barniz con poliuretano</v>
          </cell>
        </row>
        <row r="274">
          <cell r="A274" t="str">
            <v>Pomeca Puzolanica</v>
          </cell>
          <cell r="B274" t="str">
            <v>m3</v>
          </cell>
          <cell r="C274">
            <v>517.31650917648005</v>
          </cell>
          <cell r="D274" t="str">
            <v>INDEC-CM - 34720-11</v>
          </cell>
          <cell r="E274" t="str">
            <v>Poliestireno expandido en placas</v>
          </cell>
        </row>
        <row r="275">
          <cell r="A275" t="str">
            <v>Gargolas de H° Prefabricada</v>
          </cell>
          <cell r="B275" t="str">
            <v>u</v>
          </cell>
          <cell r="C275">
            <v>62.875854007200005</v>
          </cell>
          <cell r="D275" t="str">
            <v>IIEE-SJ - 218</v>
          </cell>
          <cell r="E275" t="str">
            <v>Hormigón Elaborado</v>
          </cell>
        </row>
        <row r="276">
          <cell r="A276" t="str">
            <v>Claraboya</v>
          </cell>
          <cell r="B276" t="str">
            <v>u</v>
          </cell>
          <cell r="C276">
            <v>646.05542251536008</v>
          </cell>
          <cell r="D276" t="str">
            <v>INDEC-PB - 2811-1</v>
          </cell>
          <cell r="E276" t="str">
            <v>Estructuras metálicas para construcción (incluye: Aberturas de aluminio, Aberturas de chapa de hierro y Cortinas de aluminio)</v>
          </cell>
        </row>
        <row r="277">
          <cell r="A277" t="str">
            <v>Membrana impermeable</v>
          </cell>
          <cell r="B277" t="str">
            <v>m2</v>
          </cell>
          <cell r="C277">
            <v>73.969467329159997</v>
          </cell>
          <cell r="D277" t="str">
            <v>INDEC-PB - 37930-1</v>
          </cell>
          <cell r="E277" t="str">
            <v xml:space="preserve">Membranas asfálticas                                                   </v>
          </cell>
        </row>
        <row r="278">
          <cell r="A278" t="str">
            <v>Pegamento</v>
          </cell>
          <cell r="B278" t="str">
            <v>kg</v>
          </cell>
          <cell r="C278">
            <v>4.4808079867200004</v>
          </cell>
          <cell r="D278" t="str">
            <v>INDEC-PB - 37990-2</v>
          </cell>
          <cell r="E278" t="str">
            <v xml:space="preserve">Pegamentos para revestimientos                                         </v>
          </cell>
        </row>
        <row r="279">
          <cell r="A279" t="str">
            <v>Pastina</v>
          </cell>
          <cell r="B279" t="str">
            <v>kg</v>
          </cell>
          <cell r="C279">
            <v>21.645193419719998</v>
          </cell>
          <cell r="D279" t="str">
            <v>INDEC-PB - 37990-2</v>
          </cell>
          <cell r="E279" t="str">
            <v xml:space="preserve">Pegamentos para revestimientos                                         </v>
          </cell>
        </row>
        <row r="280">
          <cell r="A280" t="str">
            <v xml:space="preserve">Ceramicos </v>
          </cell>
          <cell r="B280" t="str">
            <v>m2</v>
          </cell>
          <cell r="C280">
            <v>145.39740109595999</v>
          </cell>
          <cell r="D280" t="str">
            <v>INDEC-DCTO - Inciso c)</v>
          </cell>
          <cell r="E280" t="str">
            <v>Pisos y revestimientos</v>
          </cell>
        </row>
        <row r="281">
          <cell r="A281" t="str">
            <v>Amortización de reglas ( 10 usos )</v>
          </cell>
          <cell r="B281" t="str">
            <v>m</v>
          </cell>
          <cell r="C281">
            <v>5.4323774247600003</v>
          </cell>
          <cell r="D281" t="str">
            <v>INDEC-PB - 2710-1</v>
          </cell>
          <cell r="E281"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82">
          <cell r="A282" t="str">
            <v>Zocalo</v>
          </cell>
          <cell r="B282" t="str">
            <v>ml</v>
          </cell>
          <cell r="C282">
            <v>14.719213332720003</v>
          </cell>
          <cell r="D282" t="str">
            <v>INDEC-DCTO - Inciso c)</v>
          </cell>
          <cell r="E282" t="str">
            <v>Pisos y revestimientos</v>
          </cell>
        </row>
        <row r="283">
          <cell r="A283" t="str">
            <v xml:space="preserve">Marco y hoja puerta placa </v>
          </cell>
          <cell r="B283" t="str">
            <v>u</v>
          </cell>
          <cell r="C283">
            <v>2920.3786505275202</v>
          </cell>
          <cell r="D283" t="str">
            <v>INDEC-CM - 31600-21</v>
          </cell>
          <cell r="E283" t="str">
            <v>Puerta placa de madera, de calidad superior</v>
          </cell>
        </row>
        <row r="284">
          <cell r="A284" t="str">
            <v>Marco y hoja PV chapa- incl Reja</v>
          </cell>
          <cell r="B284" t="str">
            <v>u</v>
          </cell>
          <cell r="C284">
            <v>6854.8412376194401</v>
          </cell>
          <cell r="D284" t="str">
            <v>INDEC-CM - 31600-31</v>
          </cell>
          <cell r="E284" t="str">
            <v>Puerta de entrada de madera con tableros, de calidad superior</v>
          </cell>
        </row>
        <row r="285">
          <cell r="A285" t="str">
            <v>Marco y hoja PV / ALUMINIO - incl Reja</v>
          </cell>
          <cell r="B285" t="str">
            <v>u</v>
          </cell>
          <cell r="C285">
            <v>13822.690379893202</v>
          </cell>
          <cell r="D285" t="str">
            <v>INDEC-PB - 42120-1</v>
          </cell>
          <cell r="E285" t="str">
            <v xml:space="preserve">Aberturas de aluminio                                                  </v>
          </cell>
        </row>
        <row r="286">
          <cell r="A286" t="str">
            <v xml:space="preserve"> V 1</v>
          </cell>
          <cell r="B286" t="str">
            <v>u</v>
          </cell>
          <cell r="C286">
            <v>4991.33101281984</v>
          </cell>
          <cell r="D286" t="str">
            <v>INDEC-PB - 42120-1</v>
          </cell>
          <cell r="E286" t="str">
            <v xml:space="preserve">Aberturas de aluminio                                                  </v>
          </cell>
        </row>
        <row r="287">
          <cell r="A287" t="str">
            <v xml:space="preserve"> V 2</v>
          </cell>
          <cell r="B287" t="str">
            <v>u</v>
          </cell>
          <cell r="C287">
            <v>4233.6649268503206</v>
          </cell>
          <cell r="D287" t="str">
            <v>INDEC-PB - 42120-1</v>
          </cell>
          <cell r="E287" t="str">
            <v xml:space="preserve">Aberturas de aluminio                                                  </v>
          </cell>
        </row>
        <row r="288">
          <cell r="A288" t="str">
            <v xml:space="preserve">Marco y hoja metalica TºRº </v>
          </cell>
          <cell r="B288" t="str">
            <v>u</v>
          </cell>
          <cell r="C288">
            <v>2586.6066362479201</v>
          </cell>
          <cell r="D288" t="str">
            <v>INDEC-CM - 42190-11</v>
          </cell>
          <cell r="E288" t="str">
            <v>Reja de barrotes</v>
          </cell>
        </row>
        <row r="289">
          <cell r="A289" t="str">
            <v>Tablas</v>
          </cell>
          <cell r="B289" t="str">
            <v>m2</v>
          </cell>
          <cell r="C289">
            <v>253.71972965664</v>
          </cell>
          <cell r="D289" t="str">
            <v>INDEC-PB - 31100-1</v>
          </cell>
          <cell r="E289" t="str">
            <v xml:space="preserve">Maderas aserradas                                                      </v>
          </cell>
        </row>
        <row r="290">
          <cell r="A290" t="str">
            <v>Arena Fina</v>
          </cell>
          <cell r="B290" t="str">
            <v>m3</v>
          </cell>
          <cell r="C290">
            <v>331.07389334136002</v>
          </cell>
          <cell r="D290" t="str">
            <v>INDEC-PB - 15310-1</v>
          </cell>
          <cell r="E290" t="str">
            <v xml:space="preserve">Arenas                                                                 </v>
          </cell>
        </row>
        <row r="291">
          <cell r="A291" t="str">
            <v>Salpicado Plastico</v>
          </cell>
          <cell r="B291" t="str">
            <v>kg.</v>
          </cell>
          <cell r="C291">
            <v>56.841217444439998</v>
          </cell>
          <cell r="D291" t="str">
            <v>INDEC-PB - 44440-1</v>
          </cell>
          <cell r="E291" t="str">
            <v xml:space="preserve">Hormigoneras                                                           </v>
          </cell>
        </row>
        <row r="292">
          <cell r="A292" t="str">
            <v>Ceramicos Pared</v>
          </cell>
          <cell r="B292" t="str">
            <v>m2</v>
          </cell>
          <cell r="C292">
            <v>123.89674986935999</v>
          </cell>
          <cell r="D292" t="str">
            <v>INDEC-DCTO - Inciso c)</v>
          </cell>
          <cell r="E292" t="str">
            <v>Pisos y revestimientos</v>
          </cell>
        </row>
        <row r="293">
          <cell r="A293" t="str">
            <v xml:space="preserve">Guardacantos de Aluminio </v>
          </cell>
          <cell r="B293" t="str">
            <v>m</v>
          </cell>
          <cell r="C293">
            <v>136.80918578808001</v>
          </cell>
          <cell r="D293" t="str">
            <v>INDEC-PB - 41532-11</v>
          </cell>
          <cell r="E293" t="str">
            <v xml:space="preserve">Lingotes de aluminio y sus aleaciones                       </v>
          </cell>
        </row>
        <row r="294">
          <cell r="A294" t="str">
            <v>Mesada (granito recostituido 2,00m x 0,60m)</v>
          </cell>
          <cell r="B294" t="str">
            <v>u</v>
          </cell>
          <cell r="C294">
            <v>3613.5548279999998</v>
          </cell>
          <cell r="D294" t="str">
            <v>INDEC-PB - 42999-1</v>
          </cell>
          <cell r="E294" t="str">
            <v xml:space="preserve">Piletas y mesadas de acero inoxidable                                  </v>
          </cell>
        </row>
        <row r="295">
          <cell r="A295" t="str">
            <v>Mesada p/disc. (granito recostituido 2,12m x 0,60m)</v>
          </cell>
          <cell r="B295" t="str">
            <v>u</v>
          </cell>
          <cell r="C295">
            <v>3824.3455263000001</v>
          </cell>
          <cell r="D295" t="str">
            <v>INDEC-PB - 42999-1</v>
          </cell>
          <cell r="E295" t="str">
            <v xml:space="preserve">Piletas y mesadas de acero inoxidable                                  </v>
          </cell>
        </row>
        <row r="296">
          <cell r="A296" t="str">
            <v xml:space="preserve">Mesada ext. (granito recost. 1,40m x 0,60m incl apoyos) </v>
          </cell>
          <cell r="B296" t="str">
            <v>u</v>
          </cell>
          <cell r="C296">
            <v>2529.4883795999999</v>
          </cell>
          <cell r="D296" t="str">
            <v>INDEC-PB - 42999-1</v>
          </cell>
          <cell r="E296" t="str">
            <v xml:space="preserve">Piletas y mesadas de acero inoxidable                                  </v>
          </cell>
        </row>
        <row r="297">
          <cell r="A297" t="str">
            <v xml:space="preserve">Campana cocina </v>
          </cell>
          <cell r="B297" t="str">
            <v>u</v>
          </cell>
          <cell r="C297">
            <v>854.37685834955994</v>
          </cell>
          <cell r="D297" t="str">
            <v>INDEC-PB - 42999-1</v>
          </cell>
          <cell r="E297" t="str">
            <v xml:space="preserve">Piletas y mesadas de acero inoxidable                                  </v>
          </cell>
        </row>
        <row r="298">
          <cell r="A298" t="str">
            <v>Estructura met. base apoyo mesada</v>
          </cell>
          <cell r="B298" t="str">
            <v>u</v>
          </cell>
          <cell r="C298">
            <v>1185.245983584</v>
          </cell>
          <cell r="D298" t="str">
            <v>INDEC-PB - 42999-1</v>
          </cell>
          <cell r="E298" t="str">
            <v xml:space="preserve">Piletas y mesadas de acero inoxidable                                  </v>
          </cell>
        </row>
        <row r="299">
          <cell r="A299" t="str">
            <v>Ventilacion CHG Ø100 (calefón)</v>
          </cell>
          <cell r="B299" t="str">
            <v>u</v>
          </cell>
          <cell r="C299">
            <v>84.111511213079993</v>
          </cell>
          <cell r="D299" t="str">
            <v>INDEC-PB - 42999-1</v>
          </cell>
          <cell r="E299" t="str">
            <v xml:space="preserve">Piletas y mesadas de acero inoxidable                                  </v>
          </cell>
        </row>
        <row r="300">
          <cell r="A300" t="str">
            <v>Ventilacion CHG Ø125 (campana cocina)</v>
          </cell>
          <cell r="B300" t="str">
            <v>u</v>
          </cell>
          <cell r="C300">
            <v>104.64854781888</v>
          </cell>
          <cell r="D300" t="str">
            <v>INDEC-PB - 42999-1</v>
          </cell>
          <cell r="E300" t="str">
            <v xml:space="preserve">Piletas y mesadas de acero inoxidable                                  </v>
          </cell>
        </row>
        <row r="301">
          <cell r="A301" t="str">
            <v>Pintura Esmalte Sintético</v>
          </cell>
          <cell r="B301" t="str">
            <v>lts.</v>
          </cell>
          <cell r="C301">
            <v>187.12191417659997</v>
          </cell>
          <cell r="D301" t="str">
            <v>INDEC-PB - 35110-2</v>
          </cell>
          <cell r="E301" t="str">
            <v xml:space="preserve">Esmaltes sintéticos                                                    </v>
          </cell>
        </row>
        <row r="302">
          <cell r="A302" t="str">
            <v>Grancilla</v>
          </cell>
          <cell r="B302" t="str">
            <v>m3</v>
          </cell>
          <cell r="C302">
            <v>219.00551294232</v>
          </cell>
          <cell r="D302" t="str">
            <v>IIEE-SJ - 213001</v>
          </cell>
          <cell r="E302" t="str">
            <v>Piedra Nº 1</v>
          </cell>
        </row>
        <row r="303">
          <cell r="A303" t="str">
            <v>Madera</v>
          </cell>
          <cell r="B303" t="str">
            <v>m2</v>
          </cell>
          <cell r="C303">
            <v>198.96232882968002</v>
          </cell>
          <cell r="D303" t="str">
            <v>INDEC-PB - 31420-1</v>
          </cell>
          <cell r="E303" t="str">
            <v xml:space="preserve">Maderas terciadas fenólicas                                            </v>
          </cell>
        </row>
        <row r="304">
          <cell r="A304" t="str">
            <v>Alambre N° 14</v>
          </cell>
          <cell r="B304" t="str">
            <v>Kg.</v>
          </cell>
          <cell r="C304">
            <v>36.099412731720001</v>
          </cell>
          <cell r="D304" t="str">
            <v>INDEC-PB - 41263-1</v>
          </cell>
          <cell r="E304" t="str">
            <v xml:space="preserve">Alambres de acero                                                      </v>
          </cell>
        </row>
        <row r="305">
          <cell r="A305" t="str">
            <v>Esmalte sintético</v>
          </cell>
          <cell r="B305" t="str">
            <v>lts</v>
          </cell>
          <cell r="C305">
            <v>187.12191417659997</v>
          </cell>
          <cell r="D305" t="str">
            <v>INDEC-PB - 35110-2</v>
          </cell>
          <cell r="E305" t="str">
            <v xml:space="preserve">Esmaltes sintéticos                                                    </v>
          </cell>
        </row>
        <row r="306">
          <cell r="A306" t="str">
            <v>Aguarrás</v>
          </cell>
          <cell r="B306" t="str">
            <v>lts</v>
          </cell>
          <cell r="C306">
            <v>67.248255349079997</v>
          </cell>
          <cell r="D306" t="str">
            <v>INDEC-DCTO - Inciso e)</v>
          </cell>
          <cell r="E306" t="str">
            <v>Productos químicos</v>
          </cell>
        </row>
        <row r="307">
          <cell r="A307" t="str">
            <v>Lija</v>
          </cell>
          <cell r="B307" t="str">
            <v>un.</v>
          </cell>
          <cell r="C307">
            <v>15.514195394880002</v>
          </cell>
          <cell r="D307" t="str">
            <v>INDEC-PB - 37910-1</v>
          </cell>
          <cell r="E307" t="str">
            <v xml:space="preserve">Abrasivos                                                              </v>
          </cell>
        </row>
        <row r="308">
          <cell r="A308" t="str">
            <v>Base anticorrosiva</v>
          </cell>
          <cell r="B308" t="str">
            <v>lts</v>
          </cell>
          <cell r="C308">
            <v>117.53689337208002</v>
          </cell>
          <cell r="D308" t="str">
            <v>INDEC-PB - 35110-2</v>
          </cell>
          <cell r="E308" t="str">
            <v xml:space="preserve">Esmaltes sintéticos                                                    </v>
          </cell>
        </row>
        <row r="309">
          <cell r="A309" t="str">
            <v xml:space="preserve">Sellador </v>
          </cell>
          <cell r="B309" t="str">
            <v>lts.</v>
          </cell>
          <cell r="C309">
            <v>64.851263979840013</v>
          </cell>
          <cell r="D309" t="str">
            <v>INDEC-PB - 35110-2</v>
          </cell>
          <cell r="E309" t="str">
            <v xml:space="preserve">Esmaltes sintéticos                                                    </v>
          </cell>
        </row>
        <row r="310">
          <cell r="A310" t="str">
            <v>Masilla</v>
          </cell>
          <cell r="B310" t="str">
            <v>kg.</v>
          </cell>
          <cell r="C310">
            <v>3.9628651280399998</v>
          </cell>
          <cell r="D310" t="str">
            <v>INDEC-PB - 35110-2</v>
          </cell>
          <cell r="E310" t="str">
            <v xml:space="preserve">Esmaltes sintéticos                                                    </v>
          </cell>
        </row>
        <row r="311">
          <cell r="A311" t="str">
            <v>Pintura latex</v>
          </cell>
          <cell r="B311" t="str">
            <v>lts</v>
          </cell>
          <cell r="C311">
            <v>64.875354345359995</v>
          </cell>
          <cell r="D311" t="str">
            <v>INDEC-CM - 35110-31</v>
          </cell>
          <cell r="E311" t="str">
            <v>Pintura al látex para interiores</v>
          </cell>
        </row>
        <row r="312">
          <cell r="A312" t="str">
            <v>Imprimacion</v>
          </cell>
          <cell r="B312" t="str">
            <v>lts</v>
          </cell>
          <cell r="C312">
            <v>72.728813504880009</v>
          </cell>
          <cell r="D312" t="str">
            <v>INDEC-CM - 35110-61</v>
          </cell>
          <cell r="E312" t="str">
            <v>Fijador  al agua</v>
          </cell>
        </row>
        <row r="313">
          <cell r="A313" t="str">
            <v>Entonador</v>
          </cell>
          <cell r="B313" t="str">
            <v>lts</v>
          </cell>
          <cell r="C313">
            <v>420.36483314124001</v>
          </cell>
          <cell r="D313" t="str">
            <v>INDEC-CM - 35110-31</v>
          </cell>
          <cell r="E313" t="str">
            <v>Pintura al látex para interiores</v>
          </cell>
        </row>
        <row r="314">
          <cell r="A314" t="str">
            <v>Enduido</v>
          </cell>
          <cell r="B314" t="str">
            <v>Kg.</v>
          </cell>
          <cell r="C314">
            <v>45.434429370719997</v>
          </cell>
          <cell r="D314" t="str">
            <v>INDEC-CM - 35110-31</v>
          </cell>
          <cell r="E314" t="str">
            <v>Pintura al látex para interiores</v>
          </cell>
        </row>
        <row r="315">
          <cell r="A315" t="str">
            <v>Disco de Corte</v>
          </cell>
          <cell r="B315" t="str">
            <v>u</v>
          </cell>
          <cell r="C315">
            <v>1806.7774139999999</v>
          </cell>
          <cell r="D315" t="str">
            <v>INDEC-PB - 42922-1</v>
          </cell>
          <cell r="E315" t="str">
            <v xml:space="preserve">Accesorios para herramientas                                           </v>
          </cell>
        </row>
        <row r="316">
          <cell r="A316" t="str">
            <v>Lija al agua</v>
          </cell>
          <cell r="B316" t="str">
            <v>u</v>
          </cell>
          <cell r="C316">
            <v>15.514195394880002</v>
          </cell>
          <cell r="D316" t="str">
            <v>INDEC-PB - 37910-1</v>
          </cell>
          <cell r="E316" t="str">
            <v xml:space="preserve">Abrasivos                                                              </v>
          </cell>
        </row>
        <row r="317">
          <cell r="A317" t="str">
            <v>Vidrio / Cristal  3 mm espesor</v>
          </cell>
          <cell r="B317" t="str">
            <v>m2</v>
          </cell>
          <cell r="C317">
            <v>529.73509260204003</v>
          </cell>
          <cell r="D317" t="str">
            <v>INDEC-PB - 37113-1</v>
          </cell>
          <cell r="E317" t="str">
            <v xml:space="preserve">Vidrio plano                                                           </v>
          </cell>
        </row>
        <row r="318">
          <cell r="A318" t="str">
            <v xml:space="preserve">Silicona </v>
          </cell>
          <cell r="B318" t="str">
            <v>gl.</v>
          </cell>
          <cell r="C318">
            <v>27.920733637679998</v>
          </cell>
          <cell r="D318" t="str">
            <v>INDEC-PB - 34740-1</v>
          </cell>
          <cell r="E318" t="str">
            <v xml:space="preserve">Resinas plásticas                                                      </v>
          </cell>
        </row>
        <row r="319">
          <cell r="A319" t="str">
            <v>Vidrio / Cristal  4mm espesor</v>
          </cell>
          <cell r="B319" t="str">
            <v>m2</v>
          </cell>
          <cell r="C319">
            <v>645.60975075323995</v>
          </cell>
          <cell r="D319" t="str">
            <v>INDEC-PB - 37113-1</v>
          </cell>
          <cell r="E319" t="str">
            <v xml:space="preserve">Vidrio plano                                                           </v>
          </cell>
        </row>
        <row r="320">
          <cell r="A320" t="str">
            <v>Postes de eucalipto longitud 3,65 m  y Ø promedio 18 cm</v>
          </cell>
          <cell r="B320" t="str">
            <v>u</v>
          </cell>
          <cell r="C320">
            <v>248.31144259740003</v>
          </cell>
          <cell r="D320" t="str">
            <v>INDEC-PB - 31100-1</v>
          </cell>
          <cell r="E320" t="str">
            <v xml:space="preserve">Maderas aserradas                                                      </v>
          </cell>
        </row>
        <row r="321">
          <cell r="A321" t="str">
            <v>Rollizo de eucalipto longitud 3,45 m y Ø promedio de 12 cm</v>
          </cell>
          <cell r="B321" t="str">
            <v>u</v>
          </cell>
          <cell r="C321">
            <v>227.61781861572001</v>
          </cell>
          <cell r="D321" t="str">
            <v>INDEC-PB - 31100-1</v>
          </cell>
          <cell r="E321" t="str">
            <v xml:space="preserve">Maderas aserradas                                                      </v>
          </cell>
        </row>
        <row r="322">
          <cell r="A322" t="str">
            <v>Rollizo de eucalipto longitud 2 m y Ø promedio de 12 cm</v>
          </cell>
          <cell r="B322" t="str">
            <v>u</v>
          </cell>
          <cell r="C322">
            <v>113.80288671648</v>
          </cell>
          <cell r="D322" t="str">
            <v>INDEC-PB - 31100-1</v>
          </cell>
          <cell r="E322" t="str">
            <v xml:space="preserve">Maderas aserradas                                                      </v>
          </cell>
        </row>
        <row r="323">
          <cell r="A323" t="str">
            <v>Rollizo de eucalipto longitud 2,9 m y Ø promedio de 12 cm</v>
          </cell>
          <cell r="B323" t="str">
            <v>u</v>
          </cell>
          <cell r="C323">
            <v>170.70433007472002</v>
          </cell>
          <cell r="D323" t="str">
            <v>INDEC-PB - 31100-1</v>
          </cell>
          <cell r="E323" t="str">
            <v xml:space="preserve">Maderas aserradas                                                      </v>
          </cell>
        </row>
        <row r="324">
          <cell r="A324" t="str">
            <v>Rollizo de eucalipto longitud 1 m y Ø promedio de 12 cm</v>
          </cell>
          <cell r="B324" t="str">
            <v>u</v>
          </cell>
          <cell r="C324">
            <v>56.889398175479997</v>
          </cell>
          <cell r="D324" t="str">
            <v>INDEC-PB - 31100-1</v>
          </cell>
          <cell r="E324" t="str">
            <v xml:space="preserve">Maderas aserradas                                                      </v>
          </cell>
        </row>
        <row r="325">
          <cell r="A325" t="str">
            <v>Vara de eucalipto longitud 3,25 m  y Ø promedio 8 cm</v>
          </cell>
          <cell r="B325" t="str">
            <v>u</v>
          </cell>
          <cell r="C325">
            <v>283.49542143936003</v>
          </cell>
          <cell r="D325" t="str">
            <v>INDEC-PB - 31100-1</v>
          </cell>
          <cell r="E325" t="str">
            <v xml:space="preserve">Maderas aserradas                                                      </v>
          </cell>
        </row>
        <row r="326">
          <cell r="A326" t="str">
            <v>Vara de eucalipto longitud 2,10 m  y Ø promedio 8 cm</v>
          </cell>
          <cell r="B326" t="str">
            <v>u</v>
          </cell>
          <cell r="C326">
            <v>212.60952089675999</v>
          </cell>
          <cell r="D326" t="str">
            <v>INDEC-PB - 31100-1</v>
          </cell>
          <cell r="E326" t="str">
            <v xml:space="preserve">Maderas aserradas                                                      </v>
          </cell>
        </row>
        <row r="327">
          <cell r="A327" t="str">
            <v>Bases de Horm Simple H 13</v>
          </cell>
          <cell r="B327" t="str">
            <v>m3</v>
          </cell>
          <cell r="C327">
            <v>1636.6030719667201</v>
          </cell>
          <cell r="D327" t="str">
            <v>INDEC-PB - 37510-1</v>
          </cell>
          <cell r="E327" t="str">
            <v xml:space="preserve">Hormigón                                                               </v>
          </cell>
        </row>
        <row r="328">
          <cell r="A328" t="str">
            <v>Tirafondo de 16 cm</v>
          </cell>
          <cell r="B328" t="str">
            <v>u</v>
          </cell>
          <cell r="C328">
            <v>19.645693081559997</v>
          </cell>
          <cell r="D328" t="str">
            <v>INDEC-PB - 42944-1</v>
          </cell>
          <cell r="E328" t="str">
            <v xml:space="preserve">Bulones                                                                </v>
          </cell>
        </row>
        <row r="329">
          <cell r="A329" t="str">
            <v>Tornillo Tirafondo de 3" de longitud</v>
          </cell>
          <cell r="B329" t="str">
            <v>u</v>
          </cell>
          <cell r="C329">
            <v>4.3362657936</v>
          </cell>
          <cell r="D329" t="str">
            <v>INDEC-PB - 42944-1</v>
          </cell>
          <cell r="E329" t="str">
            <v xml:space="preserve">Bulones                                                                </v>
          </cell>
        </row>
        <row r="330">
          <cell r="A330" t="str">
            <v>Tornillo Pasante Ø 10</v>
          </cell>
          <cell r="B330" t="str">
            <v>u</v>
          </cell>
          <cell r="C330">
            <v>19.657738264320002</v>
          </cell>
          <cell r="D330" t="str">
            <v>INDEC-PB - 42944-1</v>
          </cell>
          <cell r="E330" t="str">
            <v xml:space="preserve">Bulones                                                                </v>
          </cell>
        </row>
        <row r="331">
          <cell r="A331" t="str">
            <v>Cuna de asiento para rollizo Ø promedio de 12 cm, con tornillo pasante Ø 10 mm</v>
          </cell>
          <cell r="B331" t="str">
            <v>u</v>
          </cell>
          <cell r="C331">
            <v>93.109262734799998</v>
          </cell>
          <cell r="D331" t="str">
            <v>INDEC-PB - 2710-1</v>
          </cell>
          <cell r="E331"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2">
          <cell r="A332" t="str">
            <v>Soporte según Detalle I</v>
          </cell>
          <cell r="B332" t="str">
            <v>u</v>
          </cell>
          <cell r="C332">
            <v>124.14969870732</v>
          </cell>
          <cell r="D332" t="str">
            <v>INDEC-PB - 2710-1</v>
          </cell>
          <cell r="E332"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3">
          <cell r="A333" t="str">
            <v>Planchuela metalica 11/2" x 3/16"</v>
          </cell>
          <cell r="B333" t="str">
            <v>u</v>
          </cell>
          <cell r="C333">
            <v>20.175681123000004</v>
          </cell>
          <cell r="D333" t="str">
            <v>INDEC-PB - 2710-1</v>
          </cell>
          <cell r="E333"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4">
          <cell r="A334" t="str">
            <v>Ladrillon</v>
          </cell>
          <cell r="B334" t="str">
            <v>u</v>
          </cell>
          <cell r="C334">
            <v>5.1673834040400006</v>
          </cell>
          <cell r="D334" t="str">
            <v>IIEE-SJ - 205002</v>
          </cell>
          <cell r="E334" t="str">
            <v>LADRILLON 1°</v>
          </cell>
        </row>
        <row r="335">
          <cell r="A335" t="str">
            <v>Ladrillon Escoreado</v>
          </cell>
          <cell r="B335" t="str">
            <v>u</v>
          </cell>
          <cell r="C335">
            <v>4.2760398797999999</v>
          </cell>
          <cell r="D335" t="str">
            <v>IIEE-SJ - 205001</v>
          </cell>
          <cell r="E335" t="str">
            <v>LADRILLO RECOCIDO</v>
          </cell>
        </row>
        <row r="336">
          <cell r="A336" t="str">
            <v>Solera Perfil 70mm Knauf (2,6m)</v>
          </cell>
          <cell r="B336" t="str">
            <v>u</v>
          </cell>
          <cell r="C336">
            <v>68.81021604</v>
          </cell>
          <cell r="D336" t="str">
            <v>INDEC-PB - 91251-1</v>
          </cell>
          <cell r="E336" t="str">
            <v xml:space="preserve">Perfiles de hierro / acero                                           </v>
          </cell>
        </row>
        <row r="337">
          <cell r="A337" t="str">
            <v>Montante Perfil 69mm Knauf (2,6m)</v>
          </cell>
          <cell r="B337" t="str">
            <v>u</v>
          </cell>
          <cell r="C337">
            <v>66.733199999999997</v>
          </cell>
          <cell r="D337" t="str">
            <v>INDEC-PB - 91251-1</v>
          </cell>
          <cell r="E337" t="str">
            <v xml:space="preserve">Perfiles de hierro / acero                                           </v>
          </cell>
        </row>
        <row r="338">
          <cell r="A338" t="str">
            <v>Tornillos T1  punta mecha x caja 100</v>
          </cell>
          <cell r="B338" t="str">
            <v>u</v>
          </cell>
          <cell r="C338">
            <v>78.225189480000012</v>
          </cell>
          <cell r="D338" t="str">
            <v>INDEC-PB - 91251-1</v>
          </cell>
          <cell r="E338" t="str">
            <v xml:space="preserve">Perfiles de hierro / acero                                           </v>
          </cell>
        </row>
        <row r="339">
          <cell r="A339" t="str">
            <v>Tornillos T2  punta aguja x caja 100 un.</v>
          </cell>
          <cell r="B339" t="str">
            <v>u</v>
          </cell>
          <cell r="C339">
            <v>39.351646800000005</v>
          </cell>
          <cell r="D339" t="str">
            <v>INDEC-PB - 91251-1</v>
          </cell>
          <cell r="E339" t="str">
            <v xml:space="preserve">Perfiles de hierro / acero                                           </v>
          </cell>
        </row>
        <row r="340">
          <cell r="A340" t="str">
            <v>Cinta Durlock 75m</v>
          </cell>
          <cell r="B340" t="str">
            <v>u</v>
          </cell>
          <cell r="C340">
            <v>177.47470116000002</v>
          </cell>
          <cell r="D340" t="str">
            <v>INDEC-CM - 37410-11</v>
          </cell>
          <cell r="E340" t="str">
            <v>Yeso blanco</v>
          </cell>
        </row>
        <row r="341">
          <cell r="A341" t="str">
            <v>Masilla Durlock x 32kg</v>
          </cell>
          <cell r="B341" t="str">
            <v>u</v>
          </cell>
          <cell r="C341">
            <v>757.31692608000003</v>
          </cell>
          <cell r="D341" t="str">
            <v>INDEC-CM - 37410-11</v>
          </cell>
          <cell r="E341" t="str">
            <v>Yeso blanco</v>
          </cell>
        </row>
        <row r="342">
          <cell r="A342" t="str">
            <v>Fijaciones N°8 x caja 100 un.</v>
          </cell>
          <cell r="B342" t="str">
            <v>u</v>
          </cell>
          <cell r="C342">
            <v>120.8132334</v>
          </cell>
          <cell r="D342" t="str">
            <v>INDEC-PB - 91251-1</v>
          </cell>
          <cell r="E342" t="str">
            <v xml:space="preserve">Perfiles de hierro / acero                                           </v>
          </cell>
        </row>
        <row r="343">
          <cell r="A343" t="str">
            <v>Placas Yeso (verde) resistente humedad 12,5mm (1,20x2,40)</v>
          </cell>
          <cell r="B343" t="str">
            <v>u</v>
          </cell>
          <cell r="C343">
            <v>337.03888644</v>
          </cell>
          <cell r="D343" t="str">
            <v>INDEC-CM - 37410-11</v>
          </cell>
          <cell r="E343" t="str">
            <v>Yeso blanco</v>
          </cell>
        </row>
        <row r="344">
          <cell r="A344" t="str">
            <v>Tareas de limpieza y mantenimiento de obra</v>
          </cell>
          <cell r="B344" t="str">
            <v>g</v>
          </cell>
          <cell r="C344">
            <v>15666.573328717683</v>
          </cell>
          <cell r="D344" t="str">
            <v>IIEE-SJ - 212001</v>
          </cell>
          <cell r="E344" t="str">
            <v>Gas Oil</v>
          </cell>
        </row>
        <row r="345">
          <cell r="A345" t="str">
            <v>Piedra Bola</v>
          </cell>
          <cell r="B345" t="str">
            <v>m3</v>
          </cell>
          <cell r="C345">
            <v>302.40000000000003</v>
          </cell>
          <cell r="D345" t="str">
            <v>IIEE-SJ - 203002</v>
          </cell>
          <cell r="E345" t="str">
            <v>Canto rodado clasificado</v>
          </cell>
        </row>
        <row r="346">
          <cell r="A346" t="str">
            <v>Ripio Comun</v>
          </cell>
          <cell r="B346" t="str">
            <v>m3</v>
          </cell>
          <cell r="C346">
            <v>286.20000000000005</v>
          </cell>
          <cell r="D346" t="str">
            <v>IIEE-SJ - 203002</v>
          </cell>
          <cell r="E346" t="str">
            <v>Canto rodado clasificado</v>
          </cell>
        </row>
        <row r="347">
          <cell r="A347" t="str">
            <v>Cal Viva</v>
          </cell>
          <cell r="B347" t="str">
            <v>kg.</v>
          </cell>
          <cell r="C347">
            <v>5.2757900488799994</v>
          </cell>
          <cell r="D347" t="str">
            <v>INDEC-CM - 37420-11</v>
          </cell>
          <cell r="E347" t="str">
            <v>Cal área hidratada</v>
          </cell>
        </row>
        <row r="348">
          <cell r="A348">
            <v>0</v>
          </cell>
          <cell r="B348">
            <v>0</v>
          </cell>
          <cell r="C348">
            <v>0</v>
          </cell>
          <cell r="D348">
            <v>0</v>
          </cell>
          <cell r="E348">
            <v>0</v>
          </cell>
        </row>
        <row r="349">
          <cell r="A349">
            <v>0</v>
          </cell>
          <cell r="B349">
            <v>0</v>
          </cell>
          <cell r="C349">
            <v>0</v>
          </cell>
          <cell r="D349">
            <v>0</v>
          </cell>
          <cell r="E349">
            <v>0</v>
          </cell>
        </row>
        <row r="350">
          <cell r="A350">
            <v>0</v>
          </cell>
          <cell r="B350">
            <v>0</v>
          </cell>
          <cell r="C350">
            <v>0</v>
          </cell>
          <cell r="D350">
            <v>0</v>
          </cell>
          <cell r="E350">
            <v>0</v>
          </cell>
        </row>
        <row r="351">
          <cell r="A351">
            <v>0</v>
          </cell>
          <cell r="B351">
            <v>0</v>
          </cell>
          <cell r="C351">
            <v>0</v>
          </cell>
          <cell r="D351">
            <v>0</v>
          </cell>
          <cell r="E351">
            <v>0</v>
          </cell>
        </row>
        <row r="352">
          <cell r="A352" t="str">
            <v>URBANIZACION</v>
          </cell>
          <cell r="B352">
            <v>0</v>
          </cell>
          <cell r="C352">
            <v>0</v>
          </cell>
          <cell r="D352">
            <v>0</v>
          </cell>
          <cell r="E352">
            <v>0</v>
          </cell>
        </row>
        <row r="353">
          <cell r="A353" t="str">
            <v>Hormigón Elaborado H17</v>
          </cell>
          <cell r="B353" t="str">
            <v>m3</v>
          </cell>
          <cell r="C353">
            <v>1527.3412191507598</v>
          </cell>
          <cell r="D353" t="str">
            <v>IIEE-SJ - 218003</v>
          </cell>
          <cell r="E353" t="str">
            <v>310 X M3      H-17</v>
          </cell>
        </row>
        <row r="354">
          <cell r="A354" t="str">
            <v>Incidencia de Encofrado</v>
          </cell>
          <cell r="B354" t="str">
            <v>m2</v>
          </cell>
          <cell r="C354">
            <v>253.71972965664</v>
          </cell>
          <cell r="D354" t="str">
            <v>INDEC-PB - 31100-1</v>
          </cell>
          <cell r="E354" t="str">
            <v xml:space="preserve">Maderas aserradas                                                      </v>
          </cell>
        </row>
        <row r="355">
          <cell r="A355" t="str">
            <v>Indicadores de calles</v>
          </cell>
          <cell r="B355" t="str">
            <v>u</v>
          </cell>
          <cell r="C355">
            <v>2031.75733759128</v>
          </cell>
          <cell r="D355" t="str">
            <v>INDEC-PB - 2710-1</v>
          </cell>
          <cell r="E3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56">
          <cell r="A356" t="str">
            <v>Hormigón H13</v>
          </cell>
          <cell r="B356" t="str">
            <v>m3</v>
          </cell>
          <cell r="C356">
            <v>1439.7606953027998</v>
          </cell>
          <cell r="D356" t="str">
            <v>IIEE-SJ - 218002</v>
          </cell>
          <cell r="E356" t="str">
            <v>250 X M3      H-13</v>
          </cell>
        </row>
        <row r="357">
          <cell r="A357" t="str">
            <v>Carpeta de concreto Asfaltica colocada</v>
          </cell>
          <cell r="B357" t="str">
            <v>m3</v>
          </cell>
          <cell r="C357">
            <v>2540.9674387702808</v>
          </cell>
          <cell r="D357" t="str">
            <v>IIEE-SJ - 214002</v>
          </cell>
          <cell r="E357" t="str">
            <v>Asfaliq EM1</v>
          </cell>
        </row>
        <row r="358">
          <cell r="A358" t="str">
            <v>Riego de liga terminado</v>
          </cell>
          <cell r="B358" t="str">
            <v>gl.</v>
          </cell>
          <cell r="C358">
            <v>19.284337598760001</v>
          </cell>
          <cell r="D358" t="str">
            <v>IIEE-SJ - 214002</v>
          </cell>
          <cell r="E358" t="str">
            <v>Asfaliq EM1</v>
          </cell>
        </row>
        <row r="359">
          <cell r="A359" t="str">
            <v>Riego de imprimación terminado</v>
          </cell>
          <cell r="B359" t="str">
            <v>gl.</v>
          </cell>
          <cell r="C359">
            <v>35.027391466079997</v>
          </cell>
          <cell r="D359" t="str">
            <v>IIEE-SJ - 214002</v>
          </cell>
          <cell r="E359" t="str">
            <v>Asfaliq EM1</v>
          </cell>
        </row>
        <row r="360">
          <cell r="A360" t="str">
            <v>Incidencia de Encofrado 5%</v>
          </cell>
          <cell r="B360" t="str">
            <v>gl.</v>
          </cell>
          <cell r="C360">
            <v>17.561876464080001</v>
          </cell>
          <cell r="D360" t="str">
            <v>INDEC-PB - 31100-1</v>
          </cell>
          <cell r="E360" t="str">
            <v xml:space="preserve">Maderas aserradas                                                      </v>
          </cell>
        </row>
        <row r="361">
          <cell r="A361" t="str">
            <v>Relleno de piedra de 1,5" a 2"</v>
          </cell>
          <cell r="B361" t="str">
            <v>m3</v>
          </cell>
          <cell r="C361">
            <v>112.67063953704002</v>
          </cell>
          <cell r="D361" t="str">
            <v>INDEC-PB - 15320-1</v>
          </cell>
          <cell r="E361" t="str">
            <v xml:space="preserve">Piedras                                                                </v>
          </cell>
        </row>
        <row r="362">
          <cell r="A362" t="str">
            <v>Caño de PV 160mm</v>
          </cell>
          <cell r="B362" t="str">
            <v>m</v>
          </cell>
          <cell r="C362">
            <v>125.18558442468002</v>
          </cell>
          <cell r="D362" t="str">
            <v>INDEC-PB - 36320-1</v>
          </cell>
          <cell r="E362" t="str">
            <v xml:space="preserve">Caños y tubos de PVC                                                   </v>
          </cell>
        </row>
        <row r="363">
          <cell r="A363" t="str">
            <v>Material de Rechazo</v>
          </cell>
          <cell r="B363" t="str">
            <v>m3</v>
          </cell>
          <cell r="C363">
            <v>62.586769620960006</v>
          </cell>
          <cell r="D363" t="str">
            <v>INDEC-PB - 15320-1</v>
          </cell>
          <cell r="E363" t="str">
            <v xml:space="preserve">Piedras                                                                </v>
          </cell>
        </row>
        <row r="364">
          <cell r="A364" t="str">
            <v>Material granular para base</v>
          </cell>
          <cell r="B364" t="str">
            <v>m3</v>
          </cell>
          <cell r="C364">
            <v>176.51010816503998</v>
          </cell>
          <cell r="D364" t="str">
            <v>INDEC-PB - 15320-1</v>
          </cell>
          <cell r="E364" t="str">
            <v xml:space="preserve">Piedras                                                                </v>
          </cell>
        </row>
        <row r="365">
          <cell r="A365" t="str">
            <v>Material granular para Sub-base</v>
          </cell>
          <cell r="B365" t="str">
            <v>m3</v>
          </cell>
          <cell r="C365">
            <v>148.95073001015999</v>
          </cell>
          <cell r="D365" t="str">
            <v>INDEC-PB - 15320-1</v>
          </cell>
          <cell r="E365" t="str">
            <v xml:space="preserve">Piedras                                                                </v>
          </cell>
        </row>
        <row r="366">
          <cell r="A366" t="str">
            <v>Materiales varios (Vertice de Hormigon)</v>
          </cell>
          <cell r="B366" t="str">
            <v>gl.</v>
          </cell>
          <cell r="C366">
            <v>0</v>
          </cell>
          <cell r="D366" t="str">
            <v>INDEC-PB - 37510-1</v>
          </cell>
          <cell r="E366" t="str">
            <v xml:space="preserve">Hormigón                                                               </v>
          </cell>
        </row>
        <row r="367">
          <cell r="A367" t="str">
            <v>Arbol (Mora Híbrida altura 1,70 mtrs)</v>
          </cell>
          <cell r="B367" t="str">
            <v>u</v>
          </cell>
          <cell r="C367">
            <v>204.76810691999998</v>
          </cell>
          <cell r="D367" t="str">
            <v>INDEC-GG 31100-11</v>
          </cell>
          <cell r="E367" t="str">
            <v>Tirante sin cepillar</v>
          </cell>
        </row>
        <row r="368">
          <cell r="A368" t="str">
            <v>Arbol (Aguaribay altura 1,70 mtrs)</v>
          </cell>
          <cell r="B368" t="str">
            <v>u</v>
          </cell>
          <cell r="C368">
            <v>204.76810691999998</v>
          </cell>
          <cell r="D368" t="str">
            <v>INDEC-GG 31100-11</v>
          </cell>
          <cell r="E368" t="str">
            <v>Tirante sin cepillar</v>
          </cell>
        </row>
        <row r="369">
          <cell r="A369" t="str">
            <v>Arbol (Acacia Visco altura 1,70 mtrs)</v>
          </cell>
          <cell r="B369" t="str">
            <v>u</v>
          </cell>
          <cell r="C369">
            <v>204.76810691999998</v>
          </cell>
          <cell r="D369" t="str">
            <v>INDEC-GG 31100-11</v>
          </cell>
          <cell r="E369" t="str">
            <v>Tirante sin cepillar</v>
          </cell>
        </row>
        <row r="370">
          <cell r="A370" t="str">
            <v>Arbol (Casuarina Equisetifolia altura 1,70 mtrs)</v>
          </cell>
          <cell r="B370" t="str">
            <v>u</v>
          </cell>
          <cell r="C370">
            <v>204.76810691999998</v>
          </cell>
          <cell r="D370" t="str">
            <v>INDEC-GG 31100-11</v>
          </cell>
          <cell r="E370" t="str">
            <v>Tirante sin cepillar</v>
          </cell>
        </row>
        <row r="371">
          <cell r="A371" t="str">
            <v>Arbol Ornamental (Jacarandá altura 2 mtrs)</v>
          </cell>
          <cell r="B371" t="str">
            <v>u</v>
          </cell>
          <cell r="C371">
            <v>421.58139660000001</v>
          </cell>
          <cell r="D371" t="str">
            <v>INDEC-GG 31100-11</v>
          </cell>
          <cell r="E371" t="str">
            <v>Tirante sin cepillar</v>
          </cell>
        </row>
        <row r="372">
          <cell r="A372" t="str">
            <v>Arbol Ornamental (Fresno Americano altura 2 mtrs)</v>
          </cell>
          <cell r="B372" t="str">
            <v>u</v>
          </cell>
          <cell r="C372">
            <v>264.99402072000004</v>
          </cell>
          <cell r="D372" t="str">
            <v>INDEC-GG 31100-11</v>
          </cell>
          <cell r="E372" t="str">
            <v>Tirante sin cepillar</v>
          </cell>
        </row>
        <row r="373">
          <cell r="A373" t="str">
            <v>Tutor de álamo 50mmx2,20mm</v>
          </cell>
          <cell r="B373" t="str">
            <v>u</v>
          </cell>
          <cell r="C373">
            <v>29.173432644719998</v>
          </cell>
          <cell r="D373" t="str">
            <v>INDEC-GG 31100-11</v>
          </cell>
          <cell r="E373" t="str">
            <v>Tirante sin cepillar</v>
          </cell>
        </row>
        <row r="374">
          <cell r="A374" t="str">
            <v>Material no clasificado</v>
          </cell>
          <cell r="B374" t="str">
            <v>m3</v>
          </cell>
          <cell r="C374">
            <v>139.65184891944</v>
          </cell>
          <cell r="D374" t="str">
            <v>INDEC-PB - 15320-1</v>
          </cell>
          <cell r="E374" t="str">
            <v xml:space="preserve">Piedras                                                                </v>
          </cell>
        </row>
        <row r="375">
          <cell r="A375" t="str">
            <v>Poste de hormigón premoldeado</v>
          </cell>
          <cell r="B375" t="str">
            <v>u</v>
          </cell>
          <cell r="C375">
            <v>331.74842357592001</v>
          </cell>
          <cell r="D375" t="str">
            <v>INDEC-PB - 37510-1</v>
          </cell>
          <cell r="E375" t="str">
            <v xml:space="preserve">Hormigón                                                               </v>
          </cell>
        </row>
        <row r="376">
          <cell r="A376" t="str">
            <v>Caño de H° premoldeado 0,40m x1,00m</v>
          </cell>
          <cell r="B376" t="str">
            <v>u</v>
          </cell>
          <cell r="C376">
            <v>638.46695737655989</v>
          </cell>
          <cell r="D376" t="str">
            <v>INDEC-PB - 37510-1</v>
          </cell>
          <cell r="E376" t="str">
            <v xml:space="preserve">Hormigón                                                               </v>
          </cell>
        </row>
        <row r="377">
          <cell r="A377" t="str">
            <v>Banco de hormigón premoldeado</v>
          </cell>
          <cell r="B377" t="str">
            <v>u</v>
          </cell>
          <cell r="C377">
            <v>2890.8438624000005</v>
          </cell>
          <cell r="D377" t="str">
            <v>INDEC-PB - 37510-1</v>
          </cell>
          <cell r="E377" t="str">
            <v xml:space="preserve">Hormigón                                                               </v>
          </cell>
        </row>
        <row r="378">
          <cell r="A378" t="str">
            <v>Chapa Nº14 cortada para indicadores</v>
          </cell>
          <cell r="B378" t="str">
            <v>m2</v>
          </cell>
          <cell r="C378">
            <v>963.61462080000001</v>
          </cell>
          <cell r="D378" t="str">
            <v>INDEC-PB - 42999-2</v>
          </cell>
          <cell r="E378" t="str">
            <v xml:space="preserve">Chapas metálicas                                                       </v>
          </cell>
        </row>
        <row r="379">
          <cell r="A379" t="str">
            <v>Abrazadera de chapa</v>
          </cell>
          <cell r="B379" t="str">
            <v>u</v>
          </cell>
          <cell r="C379">
            <v>78.293687939999998</v>
          </cell>
          <cell r="D379" t="str">
            <v>INDEC-PB - 42999-2</v>
          </cell>
          <cell r="E379" t="str">
            <v xml:space="preserve">Chapas metálicas                                                       </v>
          </cell>
        </row>
        <row r="380">
          <cell r="A380" t="str">
            <v>Chepica en panes</v>
          </cell>
          <cell r="B380" t="str">
            <v>m2</v>
          </cell>
          <cell r="C380">
            <v>48.204821405520008</v>
          </cell>
          <cell r="D380" t="str">
            <v>INDEC-GG 31100-11</v>
          </cell>
          <cell r="E380" t="str">
            <v>Tirante sin cepillar</v>
          </cell>
        </row>
        <row r="381">
          <cell r="A381" t="str">
            <v>Limpieza Final de Obra</v>
          </cell>
          <cell r="B381" t="str">
            <v>m2</v>
          </cell>
          <cell r="C381">
            <v>151.87770942083998</v>
          </cell>
          <cell r="D381" t="str">
            <v>INDEC-DCTO - Inciso p)</v>
          </cell>
          <cell r="E381" t="str">
            <v>Gastos generales</v>
          </cell>
        </row>
        <row r="382">
          <cell r="A382" t="str">
            <v xml:space="preserve">Compuerta incluida obra de toma </v>
          </cell>
          <cell r="B382" t="str">
            <v>u</v>
          </cell>
          <cell r="C382">
            <v>3599.4888000000005</v>
          </cell>
          <cell r="D382" t="str">
            <v>INDEC-DCTO - Inciso p)</v>
          </cell>
          <cell r="E382" t="str">
            <v>Gastos generales</v>
          </cell>
        </row>
        <row r="383">
          <cell r="A383">
            <v>0</v>
          </cell>
          <cell r="B383">
            <v>0</v>
          </cell>
          <cell r="C383">
            <v>0</v>
          </cell>
          <cell r="D383">
            <v>0</v>
          </cell>
        </row>
        <row r="384">
          <cell r="A384">
            <v>0</v>
          </cell>
          <cell r="B384">
            <v>0</v>
          </cell>
          <cell r="C384">
            <v>0</v>
          </cell>
          <cell r="D384">
            <v>0</v>
          </cell>
        </row>
        <row r="385">
          <cell r="A385" t="str">
            <v>PERFORACION</v>
          </cell>
          <cell r="B385">
            <v>0</v>
          </cell>
          <cell r="C385">
            <v>0</v>
          </cell>
          <cell r="D385">
            <v>0</v>
          </cell>
        </row>
        <row r="386">
          <cell r="A386" t="str">
            <v>Traslado y montaje de equipo de perforar</v>
          </cell>
          <cell r="B386" t="str">
            <v>Gl</v>
          </cell>
          <cell r="C386">
            <v>99809.253074520006</v>
          </cell>
          <cell r="D386" t="str">
            <v>INDEC-PB - 36320-1</v>
          </cell>
          <cell r="E386" t="str">
            <v xml:space="preserve">Caños y tubos de PVC                                                   </v>
          </cell>
        </row>
        <row r="387">
          <cell r="A387" t="str">
            <v>Perforacion de exploracion en 8 3/4" para perfilaje</v>
          </cell>
          <cell r="B387" t="str">
            <v>m</v>
          </cell>
          <cell r="C387">
            <v>4037.84812728</v>
          </cell>
          <cell r="D387" t="str">
            <v>INDEC-PB - 36320-1</v>
          </cell>
          <cell r="E387" t="str">
            <v xml:space="preserve">Caños y tubos de PVC                                                   </v>
          </cell>
        </row>
        <row r="388">
          <cell r="A388" t="str">
            <v xml:space="preserve">Por realizacion perfilaje electrico </v>
          </cell>
          <cell r="B388" t="str">
            <v>Gl</v>
          </cell>
          <cell r="C388">
            <v>24952.316110920001</v>
          </cell>
          <cell r="D388" t="str">
            <v>INDEC-PB - 36320-1</v>
          </cell>
          <cell r="E388" t="str">
            <v xml:space="preserve">Caños y tubos de PVC                                                   </v>
          </cell>
        </row>
        <row r="389">
          <cell r="A389" t="str">
            <v>Por ensanche de perforacion para entubar en 12"</v>
          </cell>
          <cell r="B389" t="str">
            <v>m</v>
          </cell>
          <cell r="C389">
            <v>2578.4004272399998</v>
          </cell>
          <cell r="D389" t="str">
            <v>INDEC-PB - 36320-1</v>
          </cell>
          <cell r="E389" t="str">
            <v xml:space="preserve">Caños y tubos de PVC                                                   </v>
          </cell>
        </row>
        <row r="390">
          <cell r="A390" t="str">
            <v>Por la provision de cañeria de 12"x6,40mm de espesor cañeria nueva</v>
          </cell>
          <cell r="B390" t="str">
            <v>m</v>
          </cell>
          <cell r="C390">
            <v>3210.5257232399999</v>
          </cell>
          <cell r="D390" t="str">
            <v>INDEC-PB - 36320-1</v>
          </cell>
          <cell r="E390" t="str">
            <v xml:space="preserve">Caños y tubos de PVC                                                   </v>
          </cell>
        </row>
        <row r="391">
          <cell r="A391" t="str">
            <v>Por la provision de cañeria filtro ranura continua de 12" galvanizados</v>
          </cell>
          <cell r="B391" t="str">
            <v>m</v>
          </cell>
          <cell r="C391">
            <v>2911.1075254800003</v>
          </cell>
          <cell r="D391" t="str">
            <v>INDEC-PB - 36320-1</v>
          </cell>
          <cell r="E391" t="str">
            <v xml:space="preserve">Caños y tubos de PVC                                                   </v>
          </cell>
        </row>
        <row r="392">
          <cell r="A392" t="str">
            <v>Por engravado de perforacion grava rio san juan</v>
          </cell>
          <cell r="B392" t="str">
            <v>Gl</v>
          </cell>
          <cell r="C392">
            <v>37428.46848180001</v>
          </cell>
          <cell r="D392" t="str">
            <v>INDEC-PB - 36320-1</v>
          </cell>
          <cell r="E392" t="str">
            <v xml:space="preserve">Caños y tubos de PVC                                                   </v>
          </cell>
        </row>
        <row r="393">
          <cell r="A393" t="str">
            <v>Por limpieza de la perforacion con inyeccion de agua limpia y aplicación de tripolifosfato de sodio</v>
          </cell>
          <cell r="B393" t="str">
            <v>Gl</v>
          </cell>
          <cell r="C393">
            <v>70698.223296359996</v>
          </cell>
          <cell r="D393" t="str">
            <v>INDEC-PB - 36320-1</v>
          </cell>
          <cell r="E393" t="str">
            <v xml:space="preserve">Caños y tubos de PVC                                                   </v>
          </cell>
        </row>
        <row r="394">
          <cell r="A394" t="str">
            <v>Por desarrollo de la perforacion con motor y bomba de eje marca Guinca modelo 10x8" incluye ensayo de bombeo a caudal variable</v>
          </cell>
          <cell r="B394" t="str">
            <v>hs</v>
          </cell>
          <cell r="C394">
            <v>83174.375667240005</v>
          </cell>
          <cell r="D394" t="str">
            <v>INDEC-PB - 36320-1</v>
          </cell>
          <cell r="E394" t="str">
            <v xml:space="preserve">Caños y tubos de PVC                                                   </v>
          </cell>
        </row>
        <row r="395">
          <cell r="A395" t="str">
            <v>Direccion tecnica de la obra y tramite ante el Dpto Hidraulica</v>
          </cell>
          <cell r="B395" t="str">
            <v>Gl</v>
          </cell>
          <cell r="C395">
            <v>66539.509629120003</v>
          </cell>
          <cell r="D395" t="str">
            <v>INDEC-PB - 36320-1</v>
          </cell>
          <cell r="E395" t="str">
            <v xml:space="preserve">Caños y tubos de PVC                                                   </v>
          </cell>
        </row>
        <row r="396">
          <cell r="A396" t="str">
            <v>Por un cuerpo de bomba marca Rotor Pump modelo RP10S64/2EF-8 con valvula de retencion incluida</v>
          </cell>
          <cell r="B396" t="str">
            <v>U</v>
          </cell>
          <cell r="C396">
            <v>69866.478289079998</v>
          </cell>
          <cell r="D396" t="str">
            <v>INDEC-PB - 36320-1</v>
          </cell>
          <cell r="E396" t="str">
            <v xml:space="preserve">Caños y tubos de PVC                                                   </v>
          </cell>
        </row>
        <row r="397">
          <cell r="A397" t="str">
            <v>Por un motor de 50 HP (8") 380vlts a 2850 r.p.m marca Franklin estator seco</v>
          </cell>
          <cell r="B397" t="str">
            <v>U</v>
          </cell>
          <cell r="C397">
            <v>120602.8555182</v>
          </cell>
          <cell r="D397" t="str">
            <v>INDEC-PB - 36320-1</v>
          </cell>
          <cell r="E397" t="str">
            <v xml:space="preserve">Caños y tubos de PVC                                                   </v>
          </cell>
        </row>
        <row r="398">
          <cell r="A398" t="str">
            <v>Por la provision de caños 6" galvanizado, rosca y cupla en tramos de tres metros s/OSSE</v>
          </cell>
          <cell r="B398" t="str">
            <v>m</v>
          </cell>
          <cell r="C398">
            <v>3277.0694167200004</v>
          </cell>
          <cell r="D398" t="str">
            <v>INDEC-PB - 36320-1</v>
          </cell>
          <cell r="E398" t="str">
            <v xml:space="preserve">Caños y tubos de PVC                                                   </v>
          </cell>
        </row>
        <row r="399">
          <cell r="A399" t="str">
            <v>Por la provision de 60 m de cable chato de 3x6 mm</v>
          </cell>
          <cell r="B399" t="str">
            <v>m</v>
          </cell>
          <cell r="C399">
            <v>922.92771600000003</v>
          </cell>
          <cell r="D399" t="str">
            <v>INDEC-PB - 36320-1</v>
          </cell>
          <cell r="E399" t="str">
            <v xml:space="preserve">Caños y tubos de PVC                                                   </v>
          </cell>
        </row>
        <row r="400">
          <cell r="A400" t="str">
            <v>Por la provision de un variador de velocidad para 50 HP s/OSSE y estacion de monitoreo</v>
          </cell>
          <cell r="B400" t="str">
            <v>Gl</v>
          </cell>
          <cell r="C400">
            <v>518176.38917087996</v>
          </cell>
          <cell r="D400" t="str">
            <v>INDEC-PB - 36320-1</v>
          </cell>
          <cell r="E400" t="str">
            <v xml:space="preserve">Caños y tubos de PVC                                                   </v>
          </cell>
        </row>
        <row r="401">
          <cell r="A401" t="str">
            <v>por una cuva de salida y cepo de sujecion de 6" y sistema de cloracion s/OSSE</v>
          </cell>
          <cell r="B401" t="str">
            <v>U</v>
          </cell>
          <cell r="C401">
            <v>44082.417170880006</v>
          </cell>
          <cell r="D401" t="str">
            <v>INDEC-PB - 36320-1</v>
          </cell>
          <cell r="E401" t="str">
            <v xml:space="preserve">Caños y tubos de PVC                                                   </v>
          </cell>
        </row>
        <row r="402">
          <cell r="A402" t="str">
            <v>por la instalacion de bomba, incluye empalme y puesta en marcha</v>
          </cell>
          <cell r="B402" t="str">
            <v>Gl</v>
          </cell>
          <cell r="C402">
            <v>20793.591074520005</v>
          </cell>
          <cell r="D402" t="str">
            <v>INDEC-PB - 36320-1</v>
          </cell>
          <cell r="E402" t="str">
            <v xml:space="preserve">Caños y tubos de PVC                                                   </v>
          </cell>
        </row>
        <row r="403">
          <cell r="A403">
            <v>0</v>
          </cell>
          <cell r="B403">
            <v>0</v>
          </cell>
          <cell r="C403">
            <v>0</v>
          </cell>
          <cell r="D403">
            <v>0</v>
          </cell>
        </row>
        <row r="404">
          <cell r="A404">
            <v>0</v>
          </cell>
          <cell r="B404">
            <v>0</v>
          </cell>
          <cell r="C404">
            <v>0</v>
          </cell>
          <cell r="D404">
            <v>0</v>
          </cell>
        </row>
        <row r="405">
          <cell r="A405">
            <v>0</v>
          </cell>
          <cell r="B405">
            <v>0</v>
          </cell>
          <cell r="C405">
            <v>0</v>
          </cell>
          <cell r="D405">
            <v>0</v>
          </cell>
        </row>
        <row r="406">
          <cell r="A406" t="str">
            <v>Flete</v>
          </cell>
          <cell r="B406">
            <v>0</v>
          </cell>
          <cell r="C406">
            <v>0</v>
          </cell>
          <cell r="D406">
            <v>0</v>
          </cell>
        </row>
        <row r="407">
          <cell r="A407" t="str">
            <v>Flete Vivienda</v>
          </cell>
          <cell r="B407" t="str">
            <v>Gl</v>
          </cell>
          <cell r="C407">
            <v>96417.416179600245</v>
          </cell>
          <cell r="D407" t="str">
            <v>INDEC-PB - 33360-1</v>
          </cell>
          <cell r="E407" t="str">
            <v xml:space="preserve">Gas oil                                                                </v>
          </cell>
        </row>
        <row r="408">
          <cell r="A408">
            <v>0</v>
          </cell>
          <cell r="B408">
            <v>0</v>
          </cell>
          <cell r="C408">
            <v>251</v>
          </cell>
          <cell r="D408" t="str">
            <v>km  Distancia</v>
          </cell>
        </row>
        <row r="409">
          <cell r="A409">
            <v>0</v>
          </cell>
          <cell r="B409">
            <v>0</v>
          </cell>
          <cell r="C409">
            <v>151</v>
          </cell>
          <cell r="D409" t="str">
            <v>Cantidad Vivienda</v>
          </cell>
        </row>
        <row r="410">
          <cell r="A410" t="str">
            <v>Flete compensación traslados de materiales varios</v>
          </cell>
          <cell r="B410" t="str">
            <v>Gl</v>
          </cell>
          <cell r="C410">
            <v>16000</v>
          </cell>
          <cell r="D410" t="str">
            <v>INDEC-PB - 33360-1</v>
          </cell>
          <cell r="E410" t="str">
            <v xml:space="preserve">Gas oil                                                                </v>
          </cell>
        </row>
        <row r="411">
          <cell r="A411" t="str">
            <v>Flete compensación Infraestructura</v>
          </cell>
          <cell r="B411" t="str">
            <v>Gl</v>
          </cell>
          <cell r="C411">
            <v>16000</v>
          </cell>
          <cell r="D411" t="str">
            <v>INDEC-PB - 33360-1</v>
          </cell>
          <cell r="E411" t="str">
            <v xml:space="preserve">Gas oil                                                                </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186998191.96409601</v>
          </cell>
          <cell r="D416">
            <v>170730948.25840399</v>
          </cell>
        </row>
        <row r="417">
          <cell r="A417">
            <v>0</v>
          </cell>
          <cell r="B417">
            <v>0</v>
          </cell>
          <cell r="C417">
            <v>10849105.654302523</v>
          </cell>
          <cell r="D417">
            <v>9939050.0623757225</v>
          </cell>
        </row>
        <row r="418">
          <cell r="A418">
            <v>0</v>
          </cell>
          <cell r="B418">
            <v>0</v>
          </cell>
          <cell r="C418">
            <v>0</v>
          </cell>
          <cell r="D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128417.41617960024</v>
          </cell>
          <cell r="D424">
            <v>0</v>
          </cell>
        </row>
        <row r="425">
          <cell r="A425">
            <v>0</v>
          </cell>
          <cell r="B425">
            <v>0</v>
          </cell>
          <cell r="C425">
            <v>0</v>
          </cell>
          <cell r="D425">
            <v>0</v>
          </cell>
        </row>
        <row r="426">
          <cell r="A426">
            <v>0</v>
          </cell>
          <cell r="B426">
            <v>0</v>
          </cell>
          <cell r="C426">
            <v>7134.3008988666807</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row r="10002">
          <cell r="A10002">
            <v>0</v>
          </cell>
          <cell r="B10002">
            <v>0</v>
          </cell>
          <cell r="C10002">
            <v>0</v>
          </cell>
          <cell r="D10002">
            <v>0</v>
          </cell>
        </row>
        <row r="10003">
          <cell r="A10003">
            <v>0</v>
          </cell>
          <cell r="B10003">
            <v>0</v>
          </cell>
          <cell r="C10003">
            <v>0</v>
          </cell>
          <cell r="D10003">
            <v>0</v>
          </cell>
        </row>
        <row r="10004">
          <cell r="A10004">
            <v>0</v>
          </cell>
          <cell r="B10004">
            <v>0</v>
          </cell>
          <cell r="C10004">
            <v>0</v>
          </cell>
          <cell r="D10004">
            <v>0</v>
          </cell>
        </row>
        <row r="10005">
          <cell r="A10005">
            <v>0</v>
          </cell>
          <cell r="B10005">
            <v>0</v>
          </cell>
          <cell r="C10005">
            <v>0</v>
          </cell>
          <cell r="D10005">
            <v>0</v>
          </cell>
        </row>
        <row r="10006">
          <cell r="A10006">
            <v>0</v>
          </cell>
          <cell r="B10006">
            <v>0</v>
          </cell>
          <cell r="C10006">
            <v>0</v>
          </cell>
          <cell r="D10006">
            <v>0</v>
          </cell>
        </row>
        <row r="10007">
          <cell r="A10007">
            <v>0</v>
          </cell>
          <cell r="B10007">
            <v>0</v>
          </cell>
          <cell r="C10007">
            <v>0</v>
          </cell>
          <cell r="D10007">
            <v>0</v>
          </cell>
        </row>
        <row r="10008">
          <cell r="A10008">
            <v>0</v>
          </cell>
          <cell r="B10008">
            <v>0</v>
          </cell>
          <cell r="C10008">
            <v>0</v>
          </cell>
          <cell r="D10008">
            <v>0</v>
          </cell>
        </row>
        <row r="10009">
          <cell r="A10009">
            <v>0</v>
          </cell>
          <cell r="B10009">
            <v>0</v>
          </cell>
          <cell r="C10009">
            <v>0</v>
          </cell>
          <cell r="D10009">
            <v>0</v>
          </cell>
        </row>
        <row r="10010">
          <cell r="A10010">
            <v>0</v>
          </cell>
          <cell r="B10010">
            <v>0</v>
          </cell>
          <cell r="C10010">
            <v>0</v>
          </cell>
          <cell r="D10010">
            <v>0</v>
          </cell>
        </row>
        <row r="10011">
          <cell r="A10011">
            <v>0</v>
          </cell>
          <cell r="B10011">
            <v>0</v>
          </cell>
          <cell r="C10011">
            <v>0</v>
          </cell>
          <cell r="D10011">
            <v>0</v>
          </cell>
        </row>
        <row r="10012">
          <cell r="A10012">
            <v>0</v>
          </cell>
          <cell r="B10012">
            <v>0</v>
          </cell>
          <cell r="C10012">
            <v>0</v>
          </cell>
          <cell r="D10012">
            <v>0</v>
          </cell>
        </row>
        <row r="10013">
          <cell r="A10013">
            <v>0</v>
          </cell>
          <cell r="B10013">
            <v>0</v>
          </cell>
          <cell r="C10013">
            <v>0</v>
          </cell>
          <cell r="D10013">
            <v>0</v>
          </cell>
        </row>
        <row r="10014">
          <cell r="A10014">
            <v>0</v>
          </cell>
          <cell r="B10014">
            <v>0</v>
          </cell>
          <cell r="C10014">
            <v>0</v>
          </cell>
          <cell r="D10014">
            <v>0</v>
          </cell>
        </row>
        <row r="10015">
          <cell r="A10015">
            <v>0</v>
          </cell>
          <cell r="B10015">
            <v>0</v>
          </cell>
          <cell r="C10015">
            <v>0</v>
          </cell>
          <cell r="D10015">
            <v>0</v>
          </cell>
        </row>
        <row r="10016">
          <cell r="A10016">
            <v>0</v>
          </cell>
          <cell r="B10016">
            <v>0</v>
          </cell>
          <cell r="C10016">
            <v>0</v>
          </cell>
          <cell r="D10016">
            <v>0</v>
          </cell>
        </row>
        <row r="10017">
          <cell r="A10017">
            <v>0</v>
          </cell>
          <cell r="B10017">
            <v>0</v>
          </cell>
          <cell r="C10017">
            <v>0</v>
          </cell>
          <cell r="D10017">
            <v>0</v>
          </cell>
        </row>
        <row r="10018">
          <cell r="A10018">
            <v>0</v>
          </cell>
          <cell r="B10018">
            <v>0</v>
          </cell>
          <cell r="C10018">
            <v>0</v>
          </cell>
          <cell r="D10018">
            <v>0</v>
          </cell>
        </row>
        <row r="10019">
          <cell r="A10019">
            <v>0</v>
          </cell>
          <cell r="B10019">
            <v>0</v>
          </cell>
          <cell r="C10019">
            <v>0</v>
          </cell>
          <cell r="D10019">
            <v>0</v>
          </cell>
        </row>
        <row r="10020">
          <cell r="A10020">
            <v>0</v>
          </cell>
          <cell r="B10020">
            <v>0</v>
          </cell>
          <cell r="C10020">
            <v>0</v>
          </cell>
          <cell r="D10020">
            <v>0</v>
          </cell>
        </row>
        <row r="10021">
          <cell r="A10021">
            <v>0</v>
          </cell>
          <cell r="B10021">
            <v>0</v>
          </cell>
          <cell r="C10021">
            <v>0</v>
          </cell>
          <cell r="D10021">
            <v>0</v>
          </cell>
        </row>
        <row r="10022">
          <cell r="A10022">
            <v>0</v>
          </cell>
          <cell r="B10022">
            <v>0</v>
          </cell>
          <cell r="C10022">
            <v>0</v>
          </cell>
          <cell r="D10022">
            <v>0</v>
          </cell>
        </row>
        <row r="10023">
          <cell r="A10023">
            <v>0</v>
          </cell>
          <cell r="B10023">
            <v>0</v>
          </cell>
          <cell r="C10023">
            <v>0</v>
          </cell>
          <cell r="D10023">
            <v>0</v>
          </cell>
        </row>
        <row r="10024">
          <cell r="A10024">
            <v>0</v>
          </cell>
          <cell r="B10024">
            <v>0</v>
          </cell>
          <cell r="C10024">
            <v>0</v>
          </cell>
          <cell r="D10024">
            <v>0</v>
          </cell>
        </row>
        <row r="10025">
          <cell r="A10025">
            <v>0</v>
          </cell>
          <cell r="B10025">
            <v>0</v>
          </cell>
          <cell r="C10025">
            <v>0</v>
          </cell>
          <cell r="D10025">
            <v>0</v>
          </cell>
        </row>
        <row r="10026">
          <cell r="A10026">
            <v>0</v>
          </cell>
          <cell r="B10026">
            <v>0</v>
          </cell>
          <cell r="C10026">
            <v>0</v>
          </cell>
          <cell r="D10026">
            <v>0</v>
          </cell>
        </row>
        <row r="10027">
          <cell r="A10027">
            <v>0</v>
          </cell>
          <cell r="B10027">
            <v>0</v>
          </cell>
          <cell r="C10027">
            <v>0</v>
          </cell>
          <cell r="D10027">
            <v>0</v>
          </cell>
        </row>
        <row r="10028">
          <cell r="A10028">
            <v>0</v>
          </cell>
          <cell r="B10028">
            <v>0</v>
          </cell>
          <cell r="C10028">
            <v>0</v>
          </cell>
          <cell r="D10028">
            <v>0</v>
          </cell>
        </row>
        <row r="10029">
          <cell r="A10029">
            <v>0</v>
          </cell>
          <cell r="B10029">
            <v>0</v>
          </cell>
          <cell r="C10029">
            <v>0</v>
          </cell>
          <cell r="D10029">
            <v>0</v>
          </cell>
        </row>
        <row r="10030">
          <cell r="A10030">
            <v>0</v>
          </cell>
          <cell r="B10030">
            <v>0</v>
          </cell>
          <cell r="C10030">
            <v>0</v>
          </cell>
          <cell r="D10030">
            <v>0</v>
          </cell>
        </row>
        <row r="10031">
          <cell r="A10031">
            <v>0</v>
          </cell>
          <cell r="B10031">
            <v>0</v>
          </cell>
          <cell r="C10031">
            <v>0</v>
          </cell>
          <cell r="D10031">
            <v>0</v>
          </cell>
        </row>
        <row r="10032">
          <cell r="A10032">
            <v>0</v>
          </cell>
          <cell r="B10032">
            <v>0</v>
          </cell>
          <cell r="C10032">
            <v>0</v>
          </cell>
          <cell r="D10032">
            <v>0</v>
          </cell>
        </row>
        <row r="10033">
          <cell r="A10033">
            <v>0</v>
          </cell>
          <cell r="B10033">
            <v>0</v>
          </cell>
          <cell r="C10033">
            <v>0</v>
          </cell>
          <cell r="D10033">
            <v>0</v>
          </cell>
        </row>
        <row r="10034">
          <cell r="A10034">
            <v>0</v>
          </cell>
          <cell r="B10034">
            <v>0</v>
          </cell>
          <cell r="C10034">
            <v>0</v>
          </cell>
          <cell r="D10034">
            <v>0</v>
          </cell>
        </row>
        <row r="10035">
          <cell r="A10035">
            <v>0</v>
          </cell>
          <cell r="B10035">
            <v>0</v>
          </cell>
          <cell r="C10035">
            <v>0</v>
          </cell>
          <cell r="D10035">
            <v>0</v>
          </cell>
        </row>
        <row r="10036">
          <cell r="A10036">
            <v>0</v>
          </cell>
          <cell r="B10036">
            <v>0</v>
          </cell>
          <cell r="C10036">
            <v>0</v>
          </cell>
          <cell r="D10036">
            <v>0</v>
          </cell>
        </row>
        <row r="10037">
          <cell r="A10037">
            <v>0</v>
          </cell>
          <cell r="B10037">
            <v>0</v>
          </cell>
          <cell r="C10037">
            <v>0</v>
          </cell>
          <cell r="D10037">
            <v>0</v>
          </cell>
        </row>
        <row r="10038">
          <cell r="A10038">
            <v>0</v>
          </cell>
          <cell r="B10038">
            <v>0</v>
          </cell>
          <cell r="C10038">
            <v>0</v>
          </cell>
          <cell r="D10038">
            <v>0</v>
          </cell>
        </row>
        <row r="10039">
          <cell r="A10039">
            <v>0</v>
          </cell>
          <cell r="B10039">
            <v>0</v>
          </cell>
          <cell r="C10039">
            <v>0</v>
          </cell>
          <cell r="D10039">
            <v>0</v>
          </cell>
        </row>
        <row r="10040">
          <cell r="A10040">
            <v>0</v>
          </cell>
          <cell r="B10040">
            <v>0</v>
          </cell>
          <cell r="C10040">
            <v>0</v>
          </cell>
          <cell r="D10040">
            <v>0</v>
          </cell>
        </row>
        <row r="10041">
          <cell r="A10041">
            <v>0</v>
          </cell>
          <cell r="B10041">
            <v>0</v>
          </cell>
          <cell r="C10041">
            <v>0</v>
          </cell>
          <cell r="D10041">
            <v>0</v>
          </cell>
        </row>
        <row r="10042">
          <cell r="A10042">
            <v>0</v>
          </cell>
          <cell r="B10042">
            <v>0</v>
          </cell>
          <cell r="C10042">
            <v>0</v>
          </cell>
          <cell r="D10042">
            <v>0</v>
          </cell>
        </row>
        <row r="10043">
          <cell r="A10043">
            <v>0</v>
          </cell>
          <cell r="B10043">
            <v>0</v>
          </cell>
          <cell r="C10043">
            <v>0</v>
          </cell>
          <cell r="D10043">
            <v>0</v>
          </cell>
        </row>
        <row r="10044">
          <cell r="A10044">
            <v>0</v>
          </cell>
          <cell r="B10044">
            <v>0</v>
          </cell>
          <cell r="C10044">
            <v>0</v>
          </cell>
          <cell r="D10044">
            <v>0</v>
          </cell>
        </row>
        <row r="10045">
          <cell r="A10045">
            <v>0</v>
          </cell>
          <cell r="B10045">
            <v>0</v>
          </cell>
          <cell r="C10045">
            <v>0</v>
          </cell>
          <cell r="D10045">
            <v>0</v>
          </cell>
        </row>
        <row r="10046">
          <cell r="A10046">
            <v>0</v>
          </cell>
          <cell r="B10046">
            <v>0</v>
          </cell>
          <cell r="C10046">
            <v>0</v>
          </cell>
          <cell r="D10046">
            <v>0</v>
          </cell>
        </row>
        <row r="10047">
          <cell r="A10047">
            <v>0</v>
          </cell>
          <cell r="B10047">
            <v>0</v>
          </cell>
          <cell r="C10047">
            <v>0</v>
          </cell>
          <cell r="D10047">
            <v>0</v>
          </cell>
        </row>
        <row r="10048">
          <cell r="A10048">
            <v>0</v>
          </cell>
          <cell r="B10048">
            <v>0</v>
          </cell>
          <cell r="C10048">
            <v>0</v>
          </cell>
          <cell r="D10048">
            <v>0</v>
          </cell>
        </row>
        <row r="10049">
          <cell r="A10049">
            <v>0</v>
          </cell>
          <cell r="B10049">
            <v>0</v>
          </cell>
          <cell r="C10049">
            <v>0</v>
          </cell>
          <cell r="D10049">
            <v>0</v>
          </cell>
        </row>
        <row r="10050">
          <cell r="A10050">
            <v>0</v>
          </cell>
          <cell r="B10050">
            <v>0</v>
          </cell>
          <cell r="C10050">
            <v>0</v>
          </cell>
          <cell r="D10050">
            <v>0</v>
          </cell>
        </row>
        <row r="10051">
          <cell r="A10051">
            <v>0</v>
          </cell>
          <cell r="B10051">
            <v>0</v>
          </cell>
          <cell r="C10051">
            <v>0</v>
          </cell>
          <cell r="D10051">
            <v>0</v>
          </cell>
        </row>
        <row r="10052">
          <cell r="A10052">
            <v>0</v>
          </cell>
          <cell r="B10052">
            <v>0</v>
          </cell>
          <cell r="C10052">
            <v>0</v>
          </cell>
          <cell r="D10052">
            <v>0</v>
          </cell>
        </row>
        <row r="10053">
          <cell r="A10053">
            <v>0</v>
          </cell>
          <cell r="B10053">
            <v>0</v>
          </cell>
          <cell r="C10053">
            <v>0</v>
          </cell>
          <cell r="D10053">
            <v>0</v>
          </cell>
        </row>
        <row r="10054">
          <cell r="A10054">
            <v>0</v>
          </cell>
          <cell r="B10054">
            <v>0</v>
          </cell>
          <cell r="C10054">
            <v>0</v>
          </cell>
          <cell r="D10054">
            <v>0</v>
          </cell>
        </row>
        <row r="10055">
          <cell r="A10055">
            <v>0</v>
          </cell>
          <cell r="B10055">
            <v>0</v>
          </cell>
          <cell r="C10055">
            <v>0</v>
          </cell>
          <cell r="D10055">
            <v>0</v>
          </cell>
        </row>
        <row r="10056">
          <cell r="A10056">
            <v>0</v>
          </cell>
          <cell r="B10056">
            <v>0</v>
          </cell>
          <cell r="C10056">
            <v>0</v>
          </cell>
          <cell r="D10056">
            <v>0</v>
          </cell>
        </row>
        <row r="10057">
          <cell r="A10057">
            <v>0</v>
          </cell>
          <cell r="B10057">
            <v>0</v>
          </cell>
          <cell r="C10057">
            <v>0</v>
          </cell>
          <cell r="D10057">
            <v>0</v>
          </cell>
        </row>
        <row r="10058">
          <cell r="A10058">
            <v>0</v>
          </cell>
          <cell r="B10058">
            <v>0</v>
          </cell>
          <cell r="C10058">
            <v>0</v>
          </cell>
          <cell r="D10058">
            <v>0</v>
          </cell>
        </row>
        <row r="10059">
          <cell r="A10059">
            <v>0</v>
          </cell>
          <cell r="B10059">
            <v>0</v>
          </cell>
          <cell r="C10059">
            <v>0</v>
          </cell>
          <cell r="D10059">
            <v>0</v>
          </cell>
        </row>
        <row r="10060">
          <cell r="A10060">
            <v>0</v>
          </cell>
          <cell r="B10060">
            <v>0</v>
          </cell>
          <cell r="C10060">
            <v>0</v>
          </cell>
          <cell r="D10060">
            <v>0</v>
          </cell>
        </row>
        <row r="10061">
          <cell r="A10061">
            <v>0</v>
          </cell>
          <cell r="B10061">
            <v>0</v>
          </cell>
          <cell r="C10061">
            <v>0</v>
          </cell>
          <cell r="D10061">
            <v>0</v>
          </cell>
        </row>
        <row r="10062">
          <cell r="A10062">
            <v>0</v>
          </cell>
          <cell r="B10062">
            <v>0</v>
          </cell>
          <cell r="C10062">
            <v>0</v>
          </cell>
          <cell r="D10062">
            <v>0</v>
          </cell>
        </row>
        <row r="10063">
          <cell r="A10063">
            <v>0</v>
          </cell>
          <cell r="B10063">
            <v>0</v>
          </cell>
          <cell r="C10063">
            <v>0</v>
          </cell>
          <cell r="D10063">
            <v>0</v>
          </cell>
        </row>
        <row r="10064">
          <cell r="A10064">
            <v>0</v>
          </cell>
          <cell r="B10064">
            <v>0</v>
          </cell>
          <cell r="C10064">
            <v>0</v>
          </cell>
          <cell r="D10064">
            <v>0</v>
          </cell>
        </row>
        <row r="10065">
          <cell r="A10065">
            <v>0</v>
          </cell>
          <cell r="B10065">
            <v>0</v>
          </cell>
          <cell r="C10065">
            <v>0</v>
          </cell>
          <cell r="D10065">
            <v>0</v>
          </cell>
        </row>
        <row r="10066">
          <cell r="A10066">
            <v>0</v>
          </cell>
          <cell r="B10066">
            <v>0</v>
          </cell>
          <cell r="C10066">
            <v>0</v>
          </cell>
          <cell r="D10066">
            <v>0</v>
          </cell>
        </row>
        <row r="10067">
          <cell r="A10067">
            <v>0</v>
          </cell>
          <cell r="B10067">
            <v>0</v>
          </cell>
          <cell r="C10067">
            <v>0</v>
          </cell>
          <cell r="D10067">
            <v>0</v>
          </cell>
        </row>
        <row r="10068">
          <cell r="A10068">
            <v>0</v>
          </cell>
          <cell r="B10068">
            <v>0</v>
          </cell>
          <cell r="C10068">
            <v>0</v>
          </cell>
          <cell r="D10068">
            <v>0</v>
          </cell>
        </row>
        <row r="10069">
          <cell r="A10069">
            <v>0</v>
          </cell>
          <cell r="B10069">
            <v>0</v>
          </cell>
          <cell r="C10069">
            <v>0</v>
          </cell>
          <cell r="D10069">
            <v>0</v>
          </cell>
        </row>
        <row r="10070">
          <cell r="A10070">
            <v>0</v>
          </cell>
          <cell r="B10070">
            <v>0</v>
          </cell>
          <cell r="C10070">
            <v>0</v>
          </cell>
          <cell r="D10070">
            <v>0</v>
          </cell>
        </row>
        <row r="10071">
          <cell r="A10071">
            <v>0</v>
          </cell>
          <cell r="B10071">
            <v>0</v>
          </cell>
          <cell r="C10071">
            <v>0</v>
          </cell>
          <cell r="D10071">
            <v>0</v>
          </cell>
        </row>
        <row r="10072">
          <cell r="A10072">
            <v>0</v>
          </cell>
          <cell r="B10072">
            <v>0</v>
          </cell>
          <cell r="C10072">
            <v>0</v>
          </cell>
          <cell r="D10072">
            <v>0</v>
          </cell>
        </row>
        <row r="10073">
          <cell r="A10073">
            <v>0</v>
          </cell>
          <cell r="B10073">
            <v>0</v>
          </cell>
          <cell r="C10073">
            <v>0</v>
          </cell>
          <cell r="D10073">
            <v>0</v>
          </cell>
        </row>
        <row r="10074">
          <cell r="A10074">
            <v>0</v>
          </cell>
          <cell r="B10074">
            <v>0</v>
          </cell>
          <cell r="C10074">
            <v>0</v>
          </cell>
          <cell r="D10074">
            <v>0</v>
          </cell>
        </row>
        <row r="10075">
          <cell r="A10075">
            <v>0</v>
          </cell>
          <cell r="B10075">
            <v>0</v>
          </cell>
          <cell r="C10075">
            <v>0</v>
          </cell>
          <cell r="D10075">
            <v>0</v>
          </cell>
        </row>
        <row r="10076">
          <cell r="A10076">
            <v>0</v>
          </cell>
          <cell r="B10076">
            <v>0</v>
          </cell>
          <cell r="C10076">
            <v>0</v>
          </cell>
          <cell r="D10076">
            <v>0</v>
          </cell>
        </row>
        <row r="10077">
          <cell r="A10077">
            <v>0</v>
          </cell>
          <cell r="B10077">
            <v>0</v>
          </cell>
          <cell r="C10077">
            <v>0</v>
          </cell>
          <cell r="D10077">
            <v>0</v>
          </cell>
        </row>
        <row r="10078">
          <cell r="A10078">
            <v>0</v>
          </cell>
          <cell r="B10078">
            <v>0</v>
          </cell>
          <cell r="C10078">
            <v>0</v>
          </cell>
          <cell r="D10078">
            <v>0</v>
          </cell>
        </row>
        <row r="10079">
          <cell r="A10079">
            <v>0</v>
          </cell>
          <cell r="B10079">
            <v>0</v>
          </cell>
          <cell r="C10079">
            <v>0</v>
          </cell>
          <cell r="D10079">
            <v>0</v>
          </cell>
        </row>
        <row r="10080">
          <cell r="A10080">
            <v>0</v>
          </cell>
          <cell r="B10080">
            <v>0</v>
          </cell>
          <cell r="C10080">
            <v>0</v>
          </cell>
          <cell r="D10080">
            <v>0</v>
          </cell>
        </row>
        <row r="10081">
          <cell r="A10081">
            <v>0</v>
          </cell>
          <cell r="B10081">
            <v>0</v>
          </cell>
          <cell r="C10081">
            <v>0</v>
          </cell>
          <cell r="D10081">
            <v>0</v>
          </cell>
        </row>
        <row r="10082">
          <cell r="A10082">
            <v>0</v>
          </cell>
          <cell r="B10082">
            <v>0</v>
          </cell>
          <cell r="C10082">
            <v>0</v>
          </cell>
          <cell r="D10082">
            <v>0</v>
          </cell>
        </row>
        <row r="10083">
          <cell r="A10083">
            <v>0</v>
          </cell>
          <cell r="B10083">
            <v>0</v>
          </cell>
          <cell r="C10083">
            <v>0</v>
          </cell>
          <cell r="D10083">
            <v>0</v>
          </cell>
        </row>
        <row r="10084">
          <cell r="A10084">
            <v>0</v>
          </cell>
          <cell r="B10084">
            <v>0</v>
          </cell>
          <cell r="C10084">
            <v>0</v>
          </cell>
          <cell r="D10084">
            <v>0</v>
          </cell>
        </row>
        <row r="10085">
          <cell r="A10085">
            <v>0</v>
          </cell>
          <cell r="B10085">
            <v>0</v>
          </cell>
          <cell r="C10085">
            <v>0</v>
          </cell>
          <cell r="D10085">
            <v>0</v>
          </cell>
        </row>
        <row r="10086">
          <cell r="A10086">
            <v>0</v>
          </cell>
          <cell r="B10086">
            <v>0</v>
          </cell>
          <cell r="C10086">
            <v>0</v>
          </cell>
          <cell r="D10086">
            <v>0</v>
          </cell>
        </row>
        <row r="10087">
          <cell r="A10087">
            <v>0</v>
          </cell>
          <cell r="B10087">
            <v>0</v>
          </cell>
          <cell r="C10087">
            <v>0</v>
          </cell>
          <cell r="D10087">
            <v>0</v>
          </cell>
        </row>
        <row r="10088">
          <cell r="A10088">
            <v>0</v>
          </cell>
          <cell r="B10088">
            <v>0</v>
          </cell>
          <cell r="C10088">
            <v>0</v>
          </cell>
          <cell r="D10088">
            <v>0</v>
          </cell>
        </row>
        <row r="10089">
          <cell r="A10089">
            <v>0</v>
          </cell>
          <cell r="B10089">
            <v>0</v>
          </cell>
          <cell r="C10089">
            <v>0</v>
          </cell>
          <cell r="D10089">
            <v>0</v>
          </cell>
        </row>
        <row r="10090">
          <cell r="A10090">
            <v>0</v>
          </cell>
          <cell r="B10090">
            <v>0</v>
          </cell>
          <cell r="C10090">
            <v>0</v>
          </cell>
          <cell r="D10090">
            <v>0</v>
          </cell>
        </row>
        <row r="10091">
          <cell r="A10091">
            <v>0</v>
          </cell>
          <cell r="B10091">
            <v>0</v>
          </cell>
          <cell r="C10091">
            <v>0</v>
          </cell>
          <cell r="D10091">
            <v>0</v>
          </cell>
        </row>
        <row r="10092">
          <cell r="A10092">
            <v>0</v>
          </cell>
          <cell r="B10092">
            <v>0</v>
          </cell>
          <cell r="C10092">
            <v>0</v>
          </cell>
          <cell r="D10092">
            <v>0</v>
          </cell>
        </row>
        <row r="10093">
          <cell r="A10093">
            <v>0</v>
          </cell>
          <cell r="B10093">
            <v>0</v>
          </cell>
          <cell r="C10093">
            <v>0</v>
          </cell>
          <cell r="D10093">
            <v>0</v>
          </cell>
        </row>
        <row r="10094">
          <cell r="A10094">
            <v>0</v>
          </cell>
          <cell r="B10094">
            <v>0</v>
          </cell>
          <cell r="C10094">
            <v>0</v>
          </cell>
          <cell r="D10094">
            <v>0</v>
          </cell>
        </row>
        <row r="10095">
          <cell r="A10095">
            <v>0</v>
          </cell>
          <cell r="B10095">
            <v>0</v>
          </cell>
          <cell r="C10095">
            <v>0</v>
          </cell>
          <cell r="D10095">
            <v>0</v>
          </cell>
        </row>
        <row r="10096">
          <cell r="A10096">
            <v>0</v>
          </cell>
          <cell r="B10096">
            <v>0</v>
          </cell>
          <cell r="C10096">
            <v>0</v>
          </cell>
          <cell r="D10096">
            <v>0</v>
          </cell>
        </row>
        <row r="10097">
          <cell r="A10097">
            <v>0</v>
          </cell>
          <cell r="B10097">
            <v>0</v>
          </cell>
          <cell r="C10097">
            <v>0</v>
          </cell>
          <cell r="D10097">
            <v>0</v>
          </cell>
        </row>
        <row r="10098">
          <cell r="A10098">
            <v>0</v>
          </cell>
          <cell r="B10098">
            <v>0</v>
          </cell>
          <cell r="C10098">
            <v>0</v>
          </cell>
          <cell r="D10098">
            <v>0</v>
          </cell>
        </row>
        <row r="10099">
          <cell r="A10099">
            <v>0</v>
          </cell>
          <cell r="B10099">
            <v>0</v>
          </cell>
          <cell r="C10099">
            <v>0</v>
          </cell>
          <cell r="D10099">
            <v>0</v>
          </cell>
        </row>
        <row r="10100">
          <cell r="A10100">
            <v>0</v>
          </cell>
          <cell r="B10100">
            <v>0</v>
          </cell>
          <cell r="C10100">
            <v>0</v>
          </cell>
          <cell r="D10100">
            <v>0</v>
          </cell>
        </row>
        <row r="10101">
          <cell r="A10101">
            <v>0</v>
          </cell>
          <cell r="B10101">
            <v>0</v>
          </cell>
          <cell r="C10101">
            <v>0</v>
          </cell>
          <cell r="D10101">
            <v>0</v>
          </cell>
        </row>
        <row r="10102">
          <cell r="A10102">
            <v>0</v>
          </cell>
          <cell r="B10102">
            <v>0</v>
          </cell>
          <cell r="C10102">
            <v>0</v>
          </cell>
          <cell r="D10102">
            <v>0</v>
          </cell>
        </row>
        <row r="10103">
          <cell r="A10103">
            <v>0</v>
          </cell>
          <cell r="B10103">
            <v>0</v>
          </cell>
          <cell r="C10103">
            <v>0</v>
          </cell>
          <cell r="D10103">
            <v>0</v>
          </cell>
        </row>
        <row r="10104">
          <cell r="A10104">
            <v>0</v>
          </cell>
          <cell r="B10104">
            <v>0</v>
          </cell>
          <cell r="C10104">
            <v>0</v>
          </cell>
          <cell r="D10104">
            <v>0</v>
          </cell>
        </row>
        <row r="10105">
          <cell r="A10105">
            <v>0</v>
          </cell>
          <cell r="B10105">
            <v>0</v>
          </cell>
          <cell r="C10105">
            <v>0</v>
          </cell>
          <cell r="D10105">
            <v>0</v>
          </cell>
        </row>
        <row r="10106">
          <cell r="A10106">
            <v>0</v>
          </cell>
          <cell r="B10106">
            <v>0</v>
          </cell>
          <cell r="C10106">
            <v>0</v>
          </cell>
          <cell r="D10106">
            <v>0</v>
          </cell>
        </row>
        <row r="10107">
          <cell r="A10107">
            <v>0</v>
          </cell>
          <cell r="B10107">
            <v>0</v>
          </cell>
          <cell r="C10107">
            <v>0</v>
          </cell>
          <cell r="D10107">
            <v>0</v>
          </cell>
        </row>
        <row r="10108">
          <cell r="A10108">
            <v>0</v>
          </cell>
          <cell r="B10108">
            <v>0</v>
          </cell>
          <cell r="C10108">
            <v>0</v>
          </cell>
          <cell r="D10108">
            <v>0</v>
          </cell>
        </row>
        <row r="10109">
          <cell r="A10109">
            <v>0</v>
          </cell>
          <cell r="B10109">
            <v>0</v>
          </cell>
          <cell r="C10109">
            <v>0</v>
          </cell>
          <cell r="D10109">
            <v>0</v>
          </cell>
        </row>
        <row r="10110">
          <cell r="A10110">
            <v>0</v>
          </cell>
          <cell r="B10110">
            <v>0</v>
          </cell>
          <cell r="C10110">
            <v>0</v>
          </cell>
          <cell r="D10110">
            <v>0</v>
          </cell>
        </row>
        <row r="10111">
          <cell r="A10111">
            <v>0</v>
          </cell>
          <cell r="B10111">
            <v>0</v>
          </cell>
          <cell r="C10111">
            <v>0</v>
          </cell>
          <cell r="D10111">
            <v>0</v>
          </cell>
        </row>
        <row r="10112">
          <cell r="A10112">
            <v>0</v>
          </cell>
          <cell r="B10112">
            <v>0</v>
          </cell>
          <cell r="C10112">
            <v>0</v>
          </cell>
          <cell r="D10112">
            <v>0</v>
          </cell>
        </row>
        <row r="10113">
          <cell r="A10113">
            <v>0</v>
          </cell>
          <cell r="B10113">
            <v>0</v>
          </cell>
          <cell r="C10113">
            <v>0</v>
          </cell>
          <cell r="D10113">
            <v>0</v>
          </cell>
        </row>
        <row r="10114">
          <cell r="A10114">
            <v>0</v>
          </cell>
          <cell r="B10114">
            <v>0</v>
          </cell>
          <cell r="C10114">
            <v>0</v>
          </cell>
          <cell r="D10114">
            <v>0</v>
          </cell>
        </row>
        <row r="10115">
          <cell r="A10115">
            <v>0</v>
          </cell>
          <cell r="B10115">
            <v>0</v>
          </cell>
          <cell r="C10115">
            <v>0</v>
          </cell>
          <cell r="D10115">
            <v>0</v>
          </cell>
        </row>
        <row r="10116">
          <cell r="A10116">
            <v>0</v>
          </cell>
          <cell r="B10116">
            <v>0</v>
          </cell>
          <cell r="C10116">
            <v>0</v>
          </cell>
          <cell r="D10116">
            <v>0</v>
          </cell>
        </row>
        <row r="10117">
          <cell r="A10117">
            <v>0</v>
          </cell>
          <cell r="B10117">
            <v>0</v>
          </cell>
          <cell r="C10117">
            <v>0</v>
          </cell>
          <cell r="D10117">
            <v>0</v>
          </cell>
        </row>
        <row r="10118">
          <cell r="A10118">
            <v>0</v>
          </cell>
          <cell r="B10118">
            <v>0</v>
          </cell>
          <cell r="C10118">
            <v>0</v>
          </cell>
          <cell r="D10118">
            <v>0</v>
          </cell>
        </row>
        <row r="10119">
          <cell r="A10119">
            <v>0</v>
          </cell>
          <cell r="B10119">
            <v>0</v>
          </cell>
          <cell r="C10119">
            <v>0</v>
          </cell>
          <cell r="D10119">
            <v>0</v>
          </cell>
        </row>
        <row r="10120">
          <cell r="A10120">
            <v>0</v>
          </cell>
          <cell r="B10120">
            <v>0</v>
          </cell>
          <cell r="C10120">
            <v>0</v>
          </cell>
          <cell r="D10120">
            <v>0</v>
          </cell>
        </row>
        <row r="10121">
          <cell r="A10121">
            <v>0</v>
          </cell>
          <cell r="B10121">
            <v>0</v>
          </cell>
          <cell r="C10121">
            <v>0</v>
          </cell>
          <cell r="D10121">
            <v>0</v>
          </cell>
        </row>
        <row r="10122">
          <cell r="A10122">
            <v>0</v>
          </cell>
          <cell r="B10122">
            <v>0</v>
          </cell>
          <cell r="C10122">
            <v>0</v>
          </cell>
          <cell r="D10122">
            <v>0</v>
          </cell>
        </row>
        <row r="10123">
          <cell r="A10123">
            <v>0</v>
          </cell>
          <cell r="B10123">
            <v>0</v>
          </cell>
          <cell r="C10123">
            <v>0</v>
          </cell>
          <cell r="D10123">
            <v>0</v>
          </cell>
        </row>
        <row r="10124">
          <cell r="A10124">
            <v>0</v>
          </cell>
          <cell r="B10124">
            <v>0</v>
          </cell>
          <cell r="C10124">
            <v>0</v>
          </cell>
          <cell r="D10124">
            <v>0</v>
          </cell>
        </row>
        <row r="10125">
          <cell r="A10125">
            <v>0</v>
          </cell>
          <cell r="B10125">
            <v>0</v>
          </cell>
          <cell r="C10125">
            <v>0</v>
          </cell>
          <cell r="D10125">
            <v>0</v>
          </cell>
        </row>
        <row r="10126">
          <cell r="A10126">
            <v>0</v>
          </cell>
          <cell r="B10126">
            <v>0</v>
          </cell>
          <cell r="C10126">
            <v>0</v>
          </cell>
          <cell r="D10126">
            <v>0</v>
          </cell>
        </row>
        <row r="10127">
          <cell r="A10127">
            <v>0</v>
          </cell>
          <cell r="B10127">
            <v>0</v>
          </cell>
          <cell r="C10127">
            <v>0</v>
          </cell>
          <cell r="D10127">
            <v>0</v>
          </cell>
        </row>
        <row r="10128">
          <cell r="A10128">
            <v>0</v>
          </cell>
          <cell r="B10128">
            <v>0</v>
          </cell>
          <cell r="C10128">
            <v>0</v>
          </cell>
          <cell r="D10128">
            <v>0</v>
          </cell>
        </row>
        <row r="10129">
          <cell r="A10129">
            <v>0</v>
          </cell>
          <cell r="B10129">
            <v>0</v>
          </cell>
          <cell r="C10129">
            <v>0</v>
          </cell>
          <cell r="D10129">
            <v>0</v>
          </cell>
        </row>
        <row r="10130">
          <cell r="A10130">
            <v>0</v>
          </cell>
          <cell r="B10130">
            <v>0</v>
          </cell>
          <cell r="C10130">
            <v>0</v>
          </cell>
          <cell r="D10130">
            <v>0</v>
          </cell>
        </row>
        <row r="10131">
          <cell r="A10131">
            <v>0</v>
          </cell>
          <cell r="B10131">
            <v>0</v>
          </cell>
          <cell r="C10131">
            <v>0</v>
          </cell>
          <cell r="D10131">
            <v>0</v>
          </cell>
        </row>
        <row r="10132">
          <cell r="A10132">
            <v>0</v>
          </cell>
          <cell r="B10132">
            <v>0</v>
          </cell>
          <cell r="C10132">
            <v>0</v>
          </cell>
          <cell r="D10132">
            <v>0</v>
          </cell>
        </row>
        <row r="10133">
          <cell r="A10133">
            <v>0</v>
          </cell>
          <cell r="B10133">
            <v>0</v>
          </cell>
          <cell r="C10133">
            <v>0</v>
          </cell>
          <cell r="D10133">
            <v>0</v>
          </cell>
        </row>
        <row r="10134">
          <cell r="A10134">
            <v>0</v>
          </cell>
          <cell r="B10134">
            <v>0</v>
          </cell>
          <cell r="C10134">
            <v>0</v>
          </cell>
          <cell r="D10134">
            <v>0</v>
          </cell>
        </row>
        <row r="10135">
          <cell r="A10135">
            <v>0</v>
          </cell>
          <cell r="B10135">
            <v>0</v>
          </cell>
          <cell r="C10135">
            <v>0</v>
          </cell>
          <cell r="D10135">
            <v>0</v>
          </cell>
        </row>
        <row r="10136">
          <cell r="A10136">
            <v>0</v>
          </cell>
          <cell r="B10136">
            <v>0</v>
          </cell>
          <cell r="C10136">
            <v>0</v>
          </cell>
          <cell r="D10136">
            <v>0</v>
          </cell>
        </row>
        <row r="10137">
          <cell r="A10137">
            <v>0</v>
          </cell>
          <cell r="B10137">
            <v>0</v>
          </cell>
          <cell r="C10137">
            <v>0</v>
          </cell>
          <cell r="D10137">
            <v>0</v>
          </cell>
        </row>
        <row r="10138">
          <cell r="A10138">
            <v>0</v>
          </cell>
          <cell r="B10138">
            <v>0</v>
          </cell>
          <cell r="C10138">
            <v>0</v>
          </cell>
          <cell r="D10138">
            <v>0</v>
          </cell>
        </row>
        <row r="10139">
          <cell r="A10139">
            <v>0</v>
          </cell>
          <cell r="B10139">
            <v>0</v>
          </cell>
          <cell r="C10139">
            <v>0</v>
          </cell>
          <cell r="D10139">
            <v>0</v>
          </cell>
        </row>
        <row r="10140">
          <cell r="A10140">
            <v>0</v>
          </cell>
          <cell r="B10140">
            <v>0</v>
          </cell>
          <cell r="C10140">
            <v>0</v>
          </cell>
          <cell r="D10140">
            <v>0</v>
          </cell>
        </row>
        <row r="10141">
          <cell r="A10141">
            <v>0</v>
          </cell>
          <cell r="B10141">
            <v>0</v>
          </cell>
          <cell r="C10141">
            <v>0</v>
          </cell>
          <cell r="D10141">
            <v>0</v>
          </cell>
        </row>
        <row r="10142">
          <cell r="A10142">
            <v>0</v>
          </cell>
          <cell r="B10142">
            <v>0</v>
          </cell>
          <cell r="C10142">
            <v>0</v>
          </cell>
          <cell r="D10142">
            <v>0</v>
          </cell>
        </row>
        <row r="10143">
          <cell r="A10143">
            <v>0</v>
          </cell>
          <cell r="B10143">
            <v>0</v>
          </cell>
          <cell r="C10143">
            <v>0</v>
          </cell>
          <cell r="D10143">
            <v>0</v>
          </cell>
        </row>
        <row r="10144">
          <cell r="A10144">
            <v>0</v>
          </cell>
          <cell r="B10144">
            <v>0</v>
          </cell>
          <cell r="C10144">
            <v>0</v>
          </cell>
          <cell r="D10144">
            <v>0</v>
          </cell>
        </row>
        <row r="10145">
          <cell r="A10145">
            <v>0</v>
          </cell>
          <cell r="B10145">
            <v>0</v>
          </cell>
          <cell r="C10145">
            <v>0</v>
          </cell>
          <cell r="D10145">
            <v>0</v>
          </cell>
        </row>
        <row r="10146">
          <cell r="A10146">
            <v>0</v>
          </cell>
          <cell r="B10146">
            <v>0</v>
          </cell>
          <cell r="C10146">
            <v>0</v>
          </cell>
          <cell r="D10146">
            <v>0</v>
          </cell>
        </row>
        <row r="10147">
          <cell r="A10147">
            <v>0</v>
          </cell>
          <cell r="B10147">
            <v>0</v>
          </cell>
          <cell r="C10147">
            <v>0</v>
          </cell>
          <cell r="D10147">
            <v>0</v>
          </cell>
        </row>
        <row r="10148">
          <cell r="A10148">
            <v>0</v>
          </cell>
          <cell r="B10148">
            <v>0</v>
          </cell>
          <cell r="C10148">
            <v>0</v>
          </cell>
          <cell r="D10148">
            <v>0</v>
          </cell>
        </row>
        <row r="10149">
          <cell r="A10149">
            <v>0</v>
          </cell>
          <cell r="B10149">
            <v>0</v>
          </cell>
          <cell r="C10149">
            <v>0</v>
          </cell>
          <cell r="D10149">
            <v>0</v>
          </cell>
        </row>
        <row r="10150">
          <cell r="A10150">
            <v>0</v>
          </cell>
          <cell r="B10150">
            <v>0</v>
          </cell>
          <cell r="C10150">
            <v>0</v>
          </cell>
          <cell r="D10150">
            <v>0</v>
          </cell>
        </row>
        <row r="10151">
          <cell r="A10151">
            <v>0</v>
          </cell>
          <cell r="B10151">
            <v>0</v>
          </cell>
          <cell r="C10151">
            <v>0</v>
          </cell>
          <cell r="D10151">
            <v>0</v>
          </cell>
        </row>
        <row r="10152">
          <cell r="A10152">
            <v>0</v>
          </cell>
          <cell r="B10152">
            <v>0</v>
          </cell>
          <cell r="C10152">
            <v>0</v>
          </cell>
          <cell r="D10152">
            <v>0</v>
          </cell>
        </row>
        <row r="10153">
          <cell r="A10153">
            <v>0</v>
          </cell>
          <cell r="B10153">
            <v>0</v>
          </cell>
          <cell r="C10153">
            <v>0</v>
          </cell>
          <cell r="D10153">
            <v>0</v>
          </cell>
        </row>
        <row r="10154">
          <cell r="A10154">
            <v>0</v>
          </cell>
          <cell r="B10154">
            <v>0</v>
          </cell>
          <cell r="C10154">
            <v>0</v>
          </cell>
          <cell r="D10154">
            <v>0</v>
          </cell>
        </row>
        <row r="10155">
          <cell r="A10155">
            <v>0</v>
          </cell>
          <cell r="B10155">
            <v>0</v>
          </cell>
          <cell r="C10155">
            <v>0</v>
          </cell>
          <cell r="D10155">
            <v>0</v>
          </cell>
        </row>
        <row r="10156">
          <cell r="A10156">
            <v>0</v>
          </cell>
          <cell r="B10156">
            <v>0</v>
          </cell>
          <cell r="C10156">
            <v>0</v>
          </cell>
          <cell r="D10156">
            <v>0</v>
          </cell>
        </row>
        <row r="10157">
          <cell r="A10157">
            <v>0</v>
          </cell>
          <cell r="B10157">
            <v>0</v>
          </cell>
          <cell r="C10157">
            <v>0</v>
          </cell>
          <cell r="D10157">
            <v>0</v>
          </cell>
        </row>
        <row r="10158">
          <cell r="A10158">
            <v>0</v>
          </cell>
          <cell r="B10158">
            <v>0</v>
          </cell>
          <cell r="C10158">
            <v>0</v>
          </cell>
          <cell r="D10158">
            <v>0</v>
          </cell>
        </row>
        <row r="10159">
          <cell r="A10159">
            <v>0</v>
          </cell>
          <cell r="B10159">
            <v>0</v>
          </cell>
          <cell r="C10159">
            <v>0</v>
          </cell>
          <cell r="D10159">
            <v>0</v>
          </cell>
        </row>
        <row r="10160">
          <cell r="A10160">
            <v>0</v>
          </cell>
          <cell r="B10160">
            <v>0</v>
          </cell>
          <cell r="C10160">
            <v>0</v>
          </cell>
          <cell r="D10160">
            <v>0</v>
          </cell>
        </row>
        <row r="10161">
          <cell r="A10161">
            <v>0</v>
          </cell>
          <cell r="B10161">
            <v>0</v>
          </cell>
          <cell r="C10161">
            <v>0</v>
          </cell>
          <cell r="D10161">
            <v>0</v>
          </cell>
        </row>
        <row r="10162">
          <cell r="A10162">
            <v>0</v>
          </cell>
          <cell r="B10162">
            <v>0</v>
          </cell>
          <cell r="C10162">
            <v>0</v>
          </cell>
          <cell r="D10162">
            <v>0</v>
          </cell>
        </row>
        <row r="10163">
          <cell r="A10163">
            <v>0</v>
          </cell>
          <cell r="B10163">
            <v>0</v>
          </cell>
          <cell r="C10163">
            <v>0</v>
          </cell>
          <cell r="D10163">
            <v>0</v>
          </cell>
        </row>
        <row r="10164">
          <cell r="A10164">
            <v>0</v>
          </cell>
          <cell r="B10164">
            <v>0</v>
          </cell>
          <cell r="C10164">
            <v>0</v>
          </cell>
          <cell r="D10164">
            <v>0</v>
          </cell>
        </row>
        <row r="10165">
          <cell r="A10165">
            <v>0</v>
          </cell>
          <cell r="B10165">
            <v>0</v>
          </cell>
          <cell r="C10165">
            <v>0</v>
          </cell>
          <cell r="D10165">
            <v>0</v>
          </cell>
        </row>
        <row r="10166">
          <cell r="A10166">
            <v>0</v>
          </cell>
          <cell r="B10166">
            <v>0</v>
          </cell>
          <cell r="C10166">
            <v>0</v>
          </cell>
          <cell r="D10166">
            <v>0</v>
          </cell>
        </row>
        <row r="10167">
          <cell r="A10167">
            <v>0</v>
          </cell>
          <cell r="B10167">
            <v>0</v>
          </cell>
          <cell r="C10167">
            <v>0</v>
          </cell>
          <cell r="D10167">
            <v>0</v>
          </cell>
        </row>
        <row r="10168">
          <cell r="A10168">
            <v>0</v>
          </cell>
          <cell r="B10168">
            <v>0</v>
          </cell>
          <cell r="C10168">
            <v>0</v>
          </cell>
          <cell r="D10168">
            <v>0</v>
          </cell>
        </row>
        <row r="10169">
          <cell r="A10169">
            <v>0</v>
          </cell>
          <cell r="B10169">
            <v>0</v>
          </cell>
          <cell r="C10169">
            <v>0</v>
          </cell>
          <cell r="D10169">
            <v>0</v>
          </cell>
        </row>
        <row r="10170">
          <cell r="A10170">
            <v>0</v>
          </cell>
          <cell r="B10170">
            <v>0</v>
          </cell>
          <cell r="C10170">
            <v>0</v>
          </cell>
          <cell r="D10170">
            <v>0</v>
          </cell>
        </row>
        <row r="10171">
          <cell r="A10171">
            <v>0</v>
          </cell>
          <cell r="B10171">
            <v>0</v>
          </cell>
          <cell r="C10171">
            <v>0</v>
          </cell>
          <cell r="D10171">
            <v>0</v>
          </cell>
        </row>
        <row r="10172">
          <cell r="A10172">
            <v>0</v>
          </cell>
          <cell r="B10172">
            <v>0</v>
          </cell>
          <cell r="C10172">
            <v>0</v>
          </cell>
          <cell r="D10172">
            <v>0</v>
          </cell>
        </row>
        <row r="10173">
          <cell r="A10173">
            <v>0</v>
          </cell>
          <cell r="B10173">
            <v>0</v>
          </cell>
          <cell r="C10173">
            <v>0</v>
          </cell>
          <cell r="D10173">
            <v>0</v>
          </cell>
        </row>
        <row r="10174">
          <cell r="A10174">
            <v>0</v>
          </cell>
          <cell r="B10174">
            <v>0</v>
          </cell>
          <cell r="C10174">
            <v>0</v>
          </cell>
          <cell r="D10174">
            <v>0</v>
          </cell>
        </row>
        <row r="10175">
          <cell r="A10175">
            <v>0</v>
          </cell>
          <cell r="B10175">
            <v>0</v>
          </cell>
          <cell r="C10175">
            <v>0</v>
          </cell>
          <cell r="D10175">
            <v>0</v>
          </cell>
        </row>
        <row r="10176">
          <cell r="A10176">
            <v>0</v>
          </cell>
          <cell r="B10176">
            <v>0</v>
          </cell>
          <cell r="C10176">
            <v>0</v>
          </cell>
          <cell r="D10176">
            <v>0</v>
          </cell>
        </row>
        <row r="10177">
          <cell r="A10177">
            <v>0</v>
          </cell>
          <cell r="B10177">
            <v>0</v>
          </cell>
          <cell r="C10177">
            <v>0</v>
          </cell>
          <cell r="D10177">
            <v>0</v>
          </cell>
        </row>
        <row r="10178">
          <cell r="A10178">
            <v>0</v>
          </cell>
          <cell r="B10178">
            <v>0</v>
          </cell>
          <cell r="C10178">
            <v>0</v>
          </cell>
          <cell r="D10178">
            <v>0</v>
          </cell>
        </row>
        <row r="10179">
          <cell r="A10179">
            <v>0</v>
          </cell>
          <cell r="B10179">
            <v>0</v>
          </cell>
          <cell r="C10179">
            <v>0</v>
          </cell>
          <cell r="D10179">
            <v>0</v>
          </cell>
        </row>
        <row r="10180">
          <cell r="A10180">
            <v>0</v>
          </cell>
          <cell r="B10180">
            <v>0</v>
          </cell>
          <cell r="C10180">
            <v>0</v>
          </cell>
          <cell r="D10180">
            <v>0</v>
          </cell>
        </row>
        <row r="10181">
          <cell r="A10181">
            <v>0</v>
          </cell>
          <cell r="B10181">
            <v>0</v>
          </cell>
          <cell r="C10181">
            <v>0</v>
          </cell>
          <cell r="D10181">
            <v>0</v>
          </cell>
        </row>
        <row r="10182">
          <cell r="A10182">
            <v>0</v>
          </cell>
          <cell r="B10182">
            <v>0</v>
          </cell>
          <cell r="C10182">
            <v>0</v>
          </cell>
          <cell r="D10182">
            <v>0</v>
          </cell>
        </row>
        <row r="10183">
          <cell r="A10183">
            <v>0</v>
          </cell>
          <cell r="B10183">
            <v>0</v>
          </cell>
          <cell r="C10183">
            <v>0</v>
          </cell>
          <cell r="D10183">
            <v>0</v>
          </cell>
        </row>
        <row r="10184">
          <cell r="A10184">
            <v>0</v>
          </cell>
          <cell r="B10184">
            <v>0</v>
          </cell>
          <cell r="C10184">
            <v>0</v>
          </cell>
          <cell r="D10184">
            <v>0</v>
          </cell>
        </row>
        <row r="10185">
          <cell r="A10185">
            <v>0</v>
          </cell>
          <cell r="B10185">
            <v>0</v>
          </cell>
          <cell r="C10185">
            <v>0</v>
          </cell>
          <cell r="D10185">
            <v>0</v>
          </cell>
        </row>
        <row r="10186">
          <cell r="A10186">
            <v>0</v>
          </cell>
          <cell r="B10186">
            <v>0</v>
          </cell>
          <cell r="C10186">
            <v>0</v>
          </cell>
          <cell r="D10186">
            <v>0</v>
          </cell>
        </row>
        <row r="10187">
          <cell r="A10187">
            <v>0</v>
          </cell>
          <cell r="B10187">
            <v>0</v>
          </cell>
          <cell r="C10187">
            <v>0</v>
          </cell>
          <cell r="D10187">
            <v>0</v>
          </cell>
        </row>
        <row r="10188">
          <cell r="A10188">
            <v>0</v>
          </cell>
          <cell r="B10188">
            <v>0</v>
          </cell>
          <cell r="C10188">
            <v>0</v>
          </cell>
          <cell r="D10188">
            <v>0</v>
          </cell>
        </row>
        <row r="10189">
          <cell r="A10189">
            <v>0</v>
          </cell>
          <cell r="B10189">
            <v>0</v>
          </cell>
          <cell r="C10189">
            <v>0</v>
          </cell>
          <cell r="D10189">
            <v>0</v>
          </cell>
        </row>
        <row r="10190">
          <cell r="A10190">
            <v>0</v>
          </cell>
          <cell r="B10190">
            <v>0</v>
          </cell>
          <cell r="C10190">
            <v>0</v>
          </cell>
          <cell r="D10190">
            <v>0</v>
          </cell>
        </row>
        <row r="10191">
          <cell r="A10191">
            <v>0</v>
          </cell>
          <cell r="B10191">
            <v>0</v>
          </cell>
          <cell r="C10191">
            <v>0</v>
          </cell>
          <cell r="D10191">
            <v>0</v>
          </cell>
        </row>
        <row r="10192">
          <cell r="A10192">
            <v>0</v>
          </cell>
          <cell r="B10192">
            <v>0</v>
          </cell>
          <cell r="C10192">
            <v>0</v>
          </cell>
          <cell r="D10192">
            <v>0</v>
          </cell>
        </row>
        <row r="10193">
          <cell r="A10193">
            <v>0</v>
          </cell>
          <cell r="B10193">
            <v>0</v>
          </cell>
          <cell r="C10193">
            <v>0</v>
          </cell>
          <cell r="D10193">
            <v>0</v>
          </cell>
        </row>
        <row r="10194">
          <cell r="A10194">
            <v>0</v>
          </cell>
          <cell r="B10194">
            <v>0</v>
          </cell>
          <cell r="C10194">
            <v>0</v>
          </cell>
          <cell r="D10194">
            <v>0</v>
          </cell>
        </row>
        <row r="10195">
          <cell r="A10195">
            <v>0</v>
          </cell>
          <cell r="B10195">
            <v>0</v>
          </cell>
          <cell r="C10195">
            <v>0</v>
          </cell>
          <cell r="D10195">
            <v>0</v>
          </cell>
        </row>
        <row r="10196">
          <cell r="A10196">
            <v>0</v>
          </cell>
          <cell r="B10196">
            <v>0</v>
          </cell>
          <cell r="C10196">
            <v>0</v>
          </cell>
          <cell r="D10196">
            <v>0</v>
          </cell>
        </row>
        <row r="10197">
          <cell r="A10197">
            <v>0</v>
          </cell>
          <cell r="B10197">
            <v>0</v>
          </cell>
          <cell r="C10197">
            <v>0</v>
          </cell>
          <cell r="D10197">
            <v>0</v>
          </cell>
        </row>
        <row r="10198">
          <cell r="A10198">
            <v>0</v>
          </cell>
          <cell r="B10198">
            <v>0</v>
          </cell>
          <cell r="C10198">
            <v>0</v>
          </cell>
          <cell r="D10198">
            <v>0</v>
          </cell>
        </row>
        <row r="10199">
          <cell r="A10199">
            <v>0</v>
          </cell>
          <cell r="B10199">
            <v>0</v>
          </cell>
          <cell r="C10199">
            <v>0</v>
          </cell>
          <cell r="D10199">
            <v>0</v>
          </cell>
        </row>
        <row r="10200">
          <cell r="A10200">
            <v>0</v>
          </cell>
          <cell r="B10200">
            <v>0</v>
          </cell>
          <cell r="C10200">
            <v>0</v>
          </cell>
          <cell r="D10200">
            <v>0</v>
          </cell>
        </row>
        <row r="10201">
          <cell r="A10201">
            <v>0</v>
          </cell>
          <cell r="B10201">
            <v>0</v>
          </cell>
          <cell r="C10201">
            <v>0</v>
          </cell>
          <cell r="D10201">
            <v>0</v>
          </cell>
        </row>
        <row r="10202">
          <cell r="A10202">
            <v>0</v>
          </cell>
          <cell r="B10202">
            <v>0</v>
          </cell>
          <cell r="C10202">
            <v>0</v>
          </cell>
          <cell r="D10202">
            <v>0</v>
          </cell>
        </row>
        <row r="10203">
          <cell r="A10203">
            <v>0</v>
          </cell>
          <cell r="B10203">
            <v>0</v>
          </cell>
          <cell r="C10203">
            <v>0</v>
          </cell>
          <cell r="D10203">
            <v>0</v>
          </cell>
        </row>
        <row r="10204">
          <cell r="A10204">
            <v>0</v>
          </cell>
          <cell r="B10204">
            <v>0</v>
          </cell>
          <cell r="C10204">
            <v>0</v>
          </cell>
          <cell r="D10204">
            <v>0</v>
          </cell>
        </row>
        <row r="10205">
          <cell r="A10205">
            <v>0</v>
          </cell>
          <cell r="B10205">
            <v>0</v>
          </cell>
          <cell r="C10205">
            <v>0</v>
          </cell>
          <cell r="D10205">
            <v>0</v>
          </cell>
        </row>
        <row r="10206">
          <cell r="A10206">
            <v>0</v>
          </cell>
          <cell r="B10206">
            <v>0</v>
          </cell>
          <cell r="C10206">
            <v>0</v>
          </cell>
          <cell r="D10206">
            <v>0</v>
          </cell>
        </row>
        <row r="10207">
          <cell r="A10207">
            <v>0</v>
          </cell>
          <cell r="B10207">
            <v>0</v>
          </cell>
          <cell r="C10207">
            <v>0</v>
          </cell>
          <cell r="D10207">
            <v>0</v>
          </cell>
        </row>
        <row r="10208">
          <cell r="A10208">
            <v>0</v>
          </cell>
          <cell r="B10208">
            <v>0</v>
          </cell>
          <cell r="C10208">
            <v>0</v>
          </cell>
          <cell r="D10208">
            <v>0</v>
          </cell>
        </row>
        <row r="10209">
          <cell r="A10209">
            <v>0</v>
          </cell>
          <cell r="B10209">
            <v>0</v>
          </cell>
          <cell r="C10209">
            <v>0</v>
          </cell>
          <cell r="D10209">
            <v>0</v>
          </cell>
        </row>
        <row r="10210">
          <cell r="A10210">
            <v>0</v>
          </cell>
          <cell r="B10210">
            <v>0</v>
          </cell>
          <cell r="C10210">
            <v>0</v>
          </cell>
          <cell r="D10210">
            <v>0</v>
          </cell>
        </row>
        <row r="10211">
          <cell r="A10211">
            <v>0</v>
          </cell>
          <cell r="B10211">
            <v>0</v>
          </cell>
          <cell r="C10211">
            <v>0</v>
          </cell>
          <cell r="D10211">
            <v>0</v>
          </cell>
        </row>
        <row r="10212">
          <cell r="A10212">
            <v>0</v>
          </cell>
          <cell r="B10212">
            <v>0</v>
          </cell>
          <cell r="C10212">
            <v>0</v>
          </cell>
          <cell r="D10212">
            <v>0</v>
          </cell>
        </row>
        <row r="10213">
          <cell r="A10213">
            <v>0</v>
          </cell>
          <cell r="B10213">
            <v>0</v>
          </cell>
          <cell r="C10213">
            <v>0</v>
          </cell>
          <cell r="D10213">
            <v>0</v>
          </cell>
        </row>
        <row r="10214">
          <cell r="A10214">
            <v>0</v>
          </cell>
          <cell r="B10214">
            <v>0</v>
          </cell>
          <cell r="C10214">
            <v>0</v>
          </cell>
          <cell r="D10214">
            <v>0</v>
          </cell>
        </row>
        <row r="10215">
          <cell r="A10215">
            <v>0</v>
          </cell>
          <cell r="B10215">
            <v>0</v>
          </cell>
          <cell r="C10215">
            <v>0</v>
          </cell>
          <cell r="D10215">
            <v>0</v>
          </cell>
        </row>
        <row r="10216">
          <cell r="A10216">
            <v>0</v>
          </cell>
          <cell r="B10216">
            <v>0</v>
          </cell>
          <cell r="C10216">
            <v>0</v>
          </cell>
          <cell r="D10216">
            <v>0</v>
          </cell>
        </row>
        <row r="10217">
          <cell r="A10217">
            <v>0</v>
          </cell>
          <cell r="B10217">
            <v>0</v>
          </cell>
          <cell r="C10217">
            <v>0</v>
          </cell>
          <cell r="D10217">
            <v>0</v>
          </cell>
        </row>
        <row r="10218">
          <cell r="A10218">
            <v>0</v>
          </cell>
          <cell r="B10218">
            <v>0</v>
          </cell>
          <cell r="C10218">
            <v>0</v>
          </cell>
          <cell r="D10218">
            <v>0</v>
          </cell>
        </row>
        <row r="10219">
          <cell r="A10219">
            <v>0</v>
          </cell>
          <cell r="B10219">
            <v>0</v>
          </cell>
          <cell r="C10219">
            <v>0</v>
          </cell>
          <cell r="D10219">
            <v>0</v>
          </cell>
        </row>
        <row r="10220">
          <cell r="A10220">
            <v>0</v>
          </cell>
          <cell r="B10220">
            <v>0</v>
          </cell>
          <cell r="C10220">
            <v>0</v>
          </cell>
          <cell r="D10220">
            <v>0</v>
          </cell>
        </row>
        <row r="10221">
          <cell r="A10221">
            <v>0</v>
          </cell>
          <cell r="B10221">
            <v>0</v>
          </cell>
          <cell r="C10221">
            <v>0</v>
          </cell>
          <cell r="D10221">
            <v>0</v>
          </cell>
        </row>
        <row r="10222">
          <cell r="A10222">
            <v>0</v>
          </cell>
          <cell r="B10222">
            <v>0</v>
          </cell>
          <cell r="C10222">
            <v>0</v>
          </cell>
          <cell r="D10222">
            <v>0</v>
          </cell>
        </row>
        <row r="10223">
          <cell r="A10223">
            <v>0</v>
          </cell>
          <cell r="B10223">
            <v>0</v>
          </cell>
          <cell r="C10223">
            <v>0</v>
          </cell>
          <cell r="D10223">
            <v>0</v>
          </cell>
        </row>
        <row r="10224">
          <cell r="A10224">
            <v>0</v>
          </cell>
          <cell r="B10224">
            <v>0</v>
          </cell>
          <cell r="C10224">
            <v>0</v>
          </cell>
          <cell r="D10224">
            <v>0</v>
          </cell>
        </row>
        <row r="10225">
          <cell r="A10225">
            <v>0</v>
          </cell>
          <cell r="B10225">
            <v>0</v>
          </cell>
          <cell r="C10225">
            <v>0</v>
          </cell>
          <cell r="D10225">
            <v>0</v>
          </cell>
        </row>
        <row r="10226">
          <cell r="A10226">
            <v>0</v>
          </cell>
          <cell r="B10226">
            <v>0</v>
          </cell>
          <cell r="C10226">
            <v>0</v>
          </cell>
          <cell r="D10226">
            <v>0</v>
          </cell>
        </row>
        <row r="10227">
          <cell r="A10227">
            <v>0</v>
          </cell>
          <cell r="B10227">
            <v>0</v>
          </cell>
          <cell r="C10227">
            <v>0</v>
          </cell>
          <cell r="D10227">
            <v>0</v>
          </cell>
        </row>
        <row r="10228">
          <cell r="A10228">
            <v>0</v>
          </cell>
          <cell r="B10228">
            <v>0</v>
          </cell>
          <cell r="C10228">
            <v>0</v>
          </cell>
          <cell r="D10228">
            <v>0</v>
          </cell>
        </row>
        <row r="10229">
          <cell r="A10229">
            <v>0</v>
          </cell>
          <cell r="B10229">
            <v>0</v>
          </cell>
          <cell r="C10229">
            <v>0</v>
          </cell>
          <cell r="D10229">
            <v>0</v>
          </cell>
        </row>
        <row r="10230">
          <cell r="A10230">
            <v>0</v>
          </cell>
          <cell r="B10230">
            <v>0</v>
          </cell>
          <cell r="C10230">
            <v>0</v>
          </cell>
          <cell r="D10230">
            <v>0</v>
          </cell>
        </row>
        <row r="10231">
          <cell r="A10231">
            <v>0</v>
          </cell>
          <cell r="B10231">
            <v>0</v>
          </cell>
          <cell r="C10231">
            <v>0</v>
          </cell>
          <cell r="D10231">
            <v>0</v>
          </cell>
        </row>
        <row r="10232">
          <cell r="A10232">
            <v>0</v>
          </cell>
          <cell r="B10232">
            <v>0</v>
          </cell>
          <cell r="C10232">
            <v>0</v>
          </cell>
          <cell r="D10232">
            <v>0</v>
          </cell>
        </row>
        <row r="10233">
          <cell r="A10233">
            <v>0</v>
          </cell>
          <cell r="B10233">
            <v>0</v>
          </cell>
          <cell r="C10233">
            <v>0</v>
          </cell>
          <cell r="D10233">
            <v>0</v>
          </cell>
        </row>
        <row r="10234">
          <cell r="A10234">
            <v>0</v>
          </cell>
          <cell r="B10234">
            <v>0</v>
          </cell>
          <cell r="C10234">
            <v>0</v>
          </cell>
          <cell r="D10234">
            <v>0</v>
          </cell>
        </row>
        <row r="10235">
          <cell r="A10235">
            <v>0</v>
          </cell>
          <cell r="B10235">
            <v>0</v>
          </cell>
          <cell r="C10235">
            <v>0</v>
          </cell>
          <cell r="D10235">
            <v>0</v>
          </cell>
        </row>
        <row r="10236">
          <cell r="A10236">
            <v>0</v>
          </cell>
          <cell r="B10236">
            <v>0</v>
          </cell>
          <cell r="C10236">
            <v>0</v>
          </cell>
          <cell r="D10236">
            <v>0</v>
          </cell>
        </row>
        <row r="10237">
          <cell r="A10237">
            <v>0</v>
          </cell>
          <cell r="B10237">
            <v>0</v>
          </cell>
          <cell r="C10237">
            <v>0</v>
          </cell>
          <cell r="D10237">
            <v>0</v>
          </cell>
        </row>
        <row r="10238">
          <cell r="A10238">
            <v>0</v>
          </cell>
          <cell r="B10238">
            <v>0</v>
          </cell>
          <cell r="C10238">
            <v>0</v>
          </cell>
          <cell r="D10238">
            <v>0</v>
          </cell>
        </row>
        <row r="10239">
          <cell r="A10239">
            <v>0</v>
          </cell>
          <cell r="B10239">
            <v>0</v>
          </cell>
          <cell r="C10239">
            <v>0</v>
          </cell>
          <cell r="D10239">
            <v>0</v>
          </cell>
        </row>
        <row r="10240">
          <cell r="A10240">
            <v>0</v>
          </cell>
          <cell r="B10240">
            <v>0</v>
          </cell>
          <cell r="C10240">
            <v>0</v>
          </cell>
          <cell r="D10240">
            <v>0</v>
          </cell>
        </row>
        <row r="10241">
          <cell r="A10241">
            <v>0</v>
          </cell>
          <cell r="B10241">
            <v>0</v>
          </cell>
          <cell r="C10241">
            <v>0</v>
          </cell>
          <cell r="D10241">
            <v>0</v>
          </cell>
        </row>
        <row r="10242">
          <cell r="A10242">
            <v>0</v>
          </cell>
          <cell r="B10242">
            <v>0</v>
          </cell>
          <cell r="C10242">
            <v>0</v>
          </cell>
          <cell r="D10242">
            <v>0</v>
          </cell>
        </row>
        <row r="10243">
          <cell r="A10243">
            <v>0</v>
          </cell>
          <cell r="B10243">
            <v>0</v>
          </cell>
          <cell r="C10243">
            <v>0</v>
          </cell>
          <cell r="D10243">
            <v>0</v>
          </cell>
        </row>
        <row r="10244">
          <cell r="A10244">
            <v>0</v>
          </cell>
          <cell r="B10244">
            <v>0</v>
          </cell>
          <cell r="C10244">
            <v>0</v>
          </cell>
          <cell r="D10244">
            <v>0</v>
          </cell>
        </row>
        <row r="10245">
          <cell r="A10245">
            <v>0</v>
          </cell>
          <cell r="B10245">
            <v>0</v>
          </cell>
          <cell r="C10245">
            <v>0</v>
          </cell>
          <cell r="D10245">
            <v>0</v>
          </cell>
        </row>
        <row r="10246">
          <cell r="A10246">
            <v>0</v>
          </cell>
          <cell r="B10246">
            <v>0</v>
          </cell>
          <cell r="C10246">
            <v>0</v>
          </cell>
          <cell r="D10246">
            <v>0</v>
          </cell>
        </row>
        <row r="10247">
          <cell r="A10247">
            <v>0</v>
          </cell>
          <cell r="B10247">
            <v>0</v>
          </cell>
          <cell r="C10247">
            <v>0</v>
          </cell>
          <cell r="D10247">
            <v>0</v>
          </cell>
        </row>
        <row r="10248">
          <cell r="A10248">
            <v>0</v>
          </cell>
          <cell r="B10248">
            <v>0</v>
          </cell>
          <cell r="C10248">
            <v>0</v>
          </cell>
          <cell r="D10248">
            <v>0</v>
          </cell>
        </row>
        <row r="10249">
          <cell r="A10249">
            <v>0</v>
          </cell>
          <cell r="B10249">
            <v>0</v>
          </cell>
          <cell r="C10249">
            <v>0</v>
          </cell>
          <cell r="D10249">
            <v>0</v>
          </cell>
        </row>
        <row r="10250">
          <cell r="A10250">
            <v>0</v>
          </cell>
          <cell r="B10250">
            <v>0</v>
          </cell>
          <cell r="C10250">
            <v>0</v>
          </cell>
          <cell r="D10250">
            <v>0</v>
          </cell>
        </row>
        <row r="10251">
          <cell r="A10251">
            <v>0</v>
          </cell>
          <cell r="B10251">
            <v>0</v>
          </cell>
          <cell r="C10251">
            <v>0</v>
          </cell>
          <cell r="D10251">
            <v>0</v>
          </cell>
        </row>
        <row r="10252">
          <cell r="A10252">
            <v>0</v>
          </cell>
          <cell r="B10252">
            <v>0</v>
          </cell>
          <cell r="C10252">
            <v>0</v>
          </cell>
          <cell r="D10252">
            <v>0</v>
          </cell>
        </row>
        <row r="10253">
          <cell r="A10253">
            <v>0</v>
          </cell>
          <cell r="B10253">
            <v>0</v>
          </cell>
          <cell r="C10253">
            <v>0</v>
          </cell>
          <cell r="D10253">
            <v>0</v>
          </cell>
        </row>
        <row r="10254">
          <cell r="A10254">
            <v>0</v>
          </cell>
          <cell r="B10254">
            <v>0</v>
          </cell>
          <cell r="C10254">
            <v>0</v>
          </cell>
          <cell r="D10254">
            <v>0</v>
          </cell>
        </row>
        <row r="10255">
          <cell r="A10255">
            <v>0</v>
          </cell>
          <cell r="B10255">
            <v>0</v>
          </cell>
          <cell r="C10255">
            <v>0</v>
          </cell>
          <cell r="D10255">
            <v>0</v>
          </cell>
        </row>
        <row r="10256">
          <cell r="A10256">
            <v>0</v>
          </cell>
          <cell r="B10256">
            <v>0</v>
          </cell>
          <cell r="C10256">
            <v>0</v>
          </cell>
          <cell r="D10256">
            <v>0</v>
          </cell>
        </row>
        <row r="10257">
          <cell r="A10257">
            <v>0</v>
          </cell>
          <cell r="B10257">
            <v>0</v>
          </cell>
          <cell r="C10257">
            <v>0</v>
          </cell>
          <cell r="D10257">
            <v>0</v>
          </cell>
        </row>
        <row r="10258">
          <cell r="A10258">
            <v>0</v>
          </cell>
          <cell r="B10258">
            <v>0</v>
          </cell>
          <cell r="C10258">
            <v>0</v>
          </cell>
          <cell r="D10258">
            <v>0</v>
          </cell>
        </row>
        <row r="10259">
          <cell r="A10259">
            <v>0</v>
          </cell>
          <cell r="B10259">
            <v>0</v>
          </cell>
          <cell r="C10259">
            <v>0</v>
          </cell>
          <cell r="D10259">
            <v>0</v>
          </cell>
        </row>
        <row r="10260">
          <cell r="A10260">
            <v>0</v>
          </cell>
          <cell r="B10260">
            <v>0</v>
          </cell>
          <cell r="C10260">
            <v>0</v>
          </cell>
          <cell r="D10260">
            <v>0</v>
          </cell>
        </row>
        <row r="10261">
          <cell r="A10261">
            <v>0</v>
          </cell>
          <cell r="B10261">
            <v>0</v>
          </cell>
          <cell r="C10261">
            <v>0</v>
          </cell>
          <cell r="D10261">
            <v>0</v>
          </cell>
        </row>
        <row r="10262">
          <cell r="A10262">
            <v>0</v>
          </cell>
          <cell r="B10262">
            <v>0</v>
          </cell>
          <cell r="C10262">
            <v>0</v>
          </cell>
          <cell r="D10262">
            <v>0</v>
          </cell>
        </row>
        <row r="10263">
          <cell r="A10263">
            <v>0</v>
          </cell>
          <cell r="B10263">
            <v>0</v>
          </cell>
          <cell r="C10263">
            <v>0</v>
          </cell>
          <cell r="D10263">
            <v>0</v>
          </cell>
        </row>
        <row r="10264">
          <cell r="A10264">
            <v>0</v>
          </cell>
          <cell r="B10264">
            <v>0</v>
          </cell>
          <cell r="C10264">
            <v>0</v>
          </cell>
          <cell r="D10264">
            <v>0</v>
          </cell>
        </row>
        <row r="10265">
          <cell r="A10265">
            <v>0</v>
          </cell>
          <cell r="B10265">
            <v>0</v>
          </cell>
          <cell r="C10265">
            <v>0</v>
          </cell>
          <cell r="D10265">
            <v>0</v>
          </cell>
        </row>
        <row r="10266">
          <cell r="A10266">
            <v>0</v>
          </cell>
          <cell r="B10266">
            <v>0</v>
          </cell>
          <cell r="C10266">
            <v>0</v>
          </cell>
          <cell r="D10266">
            <v>0</v>
          </cell>
        </row>
        <row r="10267">
          <cell r="A10267">
            <v>0</v>
          </cell>
          <cell r="B10267">
            <v>0</v>
          </cell>
          <cell r="C10267">
            <v>0</v>
          </cell>
          <cell r="D10267">
            <v>0</v>
          </cell>
        </row>
        <row r="10268">
          <cell r="A10268">
            <v>0</v>
          </cell>
          <cell r="B10268">
            <v>0</v>
          </cell>
          <cell r="C10268">
            <v>0</v>
          </cell>
          <cell r="D10268">
            <v>0</v>
          </cell>
        </row>
        <row r="10269">
          <cell r="A10269">
            <v>0</v>
          </cell>
          <cell r="B10269">
            <v>0</v>
          </cell>
          <cell r="C10269">
            <v>0</v>
          </cell>
          <cell r="D10269">
            <v>0</v>
          </cell>
        </row>
        <row r="10270">
          <cell r="A10270">
            <v>0</v>
          </cell>
          <cell r="B10270">
            <v>0</v>
          </cell>
          <cell r="C10270">
            <v>0</v>
          </cell>
          <cell r="D10270">
            <v>0</v>
          </cell>
        </row>
        <row r="10271">
          <cell r="A10271">
            <v>0</v>
          </cell>
          <cell r="B10271">
            <v>0</v>
          </cell>
          <cell r="C10271">
            <v>0</v>
          </cell>
          <cell r="D10271">
            <v>0</v>
          </cell>
        </row>
        <row r="10272">
          <cell r="A10272">
            <v>0</v>
          </cell>
          <cell r="B10272">
            <v>0</v>
          </cell>
          <cell r="C10272">
            <v>0</v>
          </cell>
          <cell r="D10272">
            <v>0</v>
          </cell>
        </row>
        <row r="10273">
          <cell r="A10273">
            <v>0</v>
          </cell>
          <cell r="B10273">
            <v>0</v>
          </cell>
          <cell r="C10273">
            <v>0</v>
          </cell>
          <cell r="D10273">
            <v>0</v>
          </cell>
        </row>
        <row r="10274">
          <cell r="A10274">
            <v>0</v>
          </cell>
          <cell r="B10274">
            <v>0</v>
          </cell>
          <cell r="C10274">
            <v>0</v>
          </cell>
          <cell r="D10274">
            <v>0</v>
          </cell>
        </row>
        <row r="10275">
          <cell r="A10275">
            <v>0</v>
          </cell>
          <cell r="B10275">
            <v>0</v>
          </cell>
          <cell r="C10275">
            <v>0</v>
          </cell>
          <cell r="D10275">
            <v>0</v>
          </cell>
        </row>
        <row r="10276">
          <cell r="A10276">
            <v>0</v>
          </cell>
          <cell r="B10276">
            <v>0</v>
          </cell>
          <cell r="C10276">
            <v>0</v>
          </cell>
          <cell r="D10276">
            <v>0</v>
          </cell>
        </row>
        <row r="10277">
          <cell r="A10277">
            <v>0</v>
          </cell>
          <cell r="B10277">
            <v>0</v>
          </cell>
          <cell r="C10277">
            <v>0</v>
          </cell>
          <cell r="D10277">
            <v>0</v>
          </cell>
        </row>
        <row r="10278">
          <cell r="A10278">
            <v>0</v>
          </cell>
          <cell r="B10278">
            <v>0</v>
          </cell>
          <cell r="C10278">
            <v>0</v>
          </cell>
          <cell r="D10278">
            <v>0</v>
          </cell>
        </row>
        <row r="10279">
          <cell r="A10279">
            <v>0</v>
          </cell>
          <cell r="B10279">
            <v>0</v>
          </cell>
          <cell r="C10279">
            <v>0</v>
          </cell>
          <cell r="D10279">
            <v>0</v>
          </cell>
        </row>
        <row r="10280">
          <cell r="A10280">
            <v>0</v>
          </cell>
          <cell r="B10280">
            <v>0</v>
          </cell>
          <cell r="C10280">
            <v>0</v>
          </cell>
          <cell r="D10280">
            <v>0</v>
          </cell>
        </row>
        <row r="10281">
          <cell r="A10281">
            <v>0</v>
          </cell>
          <cell r="B10281">
            <v>0</v>
          </cell>
          <cell r="C10281">
            <v>0</v>
          </cell>
          <cell r="D10281">
            <v>0</v>
          </cell>
        </row>
        <row r="10282">
          <cell r="A10282">
            <v>0</v>
          </cell>
          <cell r="B10282">
            <v>0</v>
          </cell>
          <cell r="C10282">
            <v>0</v>
          </cell>
          <cell r="D10282">
            <v>0</v>
          </cell>
        </row>
        <row r="10283">
          <cell r="A10283">
            <v>0</v>
          </cell>
          <cell r="B10283">
            <v>0</v>
          </cell>
          <cell r="C10283">
            <v>0</v>
          </cell>
          <cell r="D10283">
            <v>0</v>
          </cell>
        </row>
        <row r="10284">
          <cell r="A10284">
            <v>0</v>
          </cell>
          <cell r="B10284">
            <v>0</v>
          </cell>
          <cell r="C10284">
            <v>0</v>
          </cell>
          <cell r="D10284">
            <v>0</v>
          </cell>
        </row>
        <row r="10285">
          <cell r="A10285">
            <v>0</v>
          </cell>
          <cell r="B10285">
            <v>0</v>
          </cell>
          <cell r="C10285">
            <v>0</v>
          </cell>
          <cell r="D10285">
            <v>0</v>
          </cell>
        </row>
        <row r="10286">
          <cell r="A10286">
            <v>0</v>
          </cell>
          <cell r="B10286">
            <v>0</v>
          </cell>
          <cell r="C10286">
            <v>0</v>
          </cell>
          <cell r="D10286">
            <v>0</v>
          </cell>
        </row>
        <row r="10287">
          <cell r="A10287">
            <v>0</v>
          </cell>
          <cell r="B10287">
            <v>0</v>
          </cell>
          <cell r="C10287">
            <v>0</v>
          </cell>
          <cell r="D10287">
            <v>0</v>
          </cell>
        </row>
        <row r="10288">
          <cell r="A10288">
            <v>0</v>
          </cell>
          <cell r="B10288">
            <v>0</v>
          </cell>
          <cell r="C10288">
            <v>0</v>
          </cell>
          <cell r="D10288">
            <v>0</v>
          </cell>
        </row>
        <row r="10289">
          <cell r="A10289">
            <v>0</v>
          </cell>
          <cell r="B10289">
            <v>0</v>
          </cell>
          <cell r="C10289">
            <v>0</v>
          </cell>
          <cell r="D10289">
            <v>0</v>
          </cell>
        </row>
        <row r="10290">
          <cell r="A10290">
            <v>0</v>
          </cell>
          <cell r="B10290">
            <v>0</v>
          </cell>
          <cell r="C10290">
            <v>0</v>
          </cell>
          <cell r="D10290">
            <v>0</v>
          </cell>
        </row>
        <row r="10291">
          <cell r="A10291">
            <v>0</v>
          </cell>
          <cell r="B10291">
            <v>0</v>
          </cell>
          <cell r="C10291">
            <v>0</v>
          </cell>
          <cell r="D10291">
            <v>0</v>
          </cell>
        </row>
        <row r="10292">
          <cell r="A10292">
            <v>0</v>
          </cell>
          <cell r="B10292">
            <v>0</v>
          </cell>
          <cell r="C10292">
            <v>0</v>
          </cell>
          <cell r="D10292">
            <v>0</v>
          </cell>
        </row>
        <row r="10293">
          <cell r="A10293">
            <v>0</v>
          </cell>
          <cell r="B10293">
            <v>0</v>
          </cell>
          <cell r="C10293">
            <v>0</v>
          </cell>
          <cell r="D10293">
            <v>0</v>
          </cell>
        </row>
        <row r="10294">
          <cell r="A10294">
            <v>0</v>
          </cell>
          <cell r="B10294">
            <v>0</v>
          </cell>
          <cell r="C10294">
            <v>0</v>
          </cell>
          <cell r="D10294">
            <v>0</v>
          </cell>
        </row>
        <row r="10295">
          <cell r="A10295">
            <v>0</v>
          </cell>
          <cell r="B10295">
            <v>0</v>
          </cell>
          <cell r="C10295">
            <v>0</v>
          </cell>
          <cell r="D10295">
            <v>0</v>
          </cell>
        </row>
        <row r="10296">
          <cell r="A10296">
            <v>0</v>
          </cell>
          <cell r="B10296">
            <v>0</v>
          </cell>
          <cell r="C10296">
            <v>0</v>
          </cell>
          <cell r="D10296">
            <v>0</v>
          </cell>
        </row>
        <row r="10297">
          <cell r="A10297">
            <v>0</v>
          </cell>
          <cell r="B10297">
            <v>0</v>
          </cell>
          <cell r="C10297">
            <v>0</v>
          </cell>
          <cell r="D10297">
            <v>0</v>
          </cell>
        </row>
        <row r="10298">
          <cell r="A10298">
            <v>0</v>
          </cell>
          <cell r="B10298">
            <v>0</v>
          </cell>
          <cell r="C10298">
            <v>0</v>
          </cell>
          <cell r="D10298">
            <v>0</v>
          </cell>
        </row>
        <row r="10299">
          <cell r="A10299">
            <v>0</v>
          </cell>
          <cell r="B10299">
            <v>0</v>
          </cell>
          <cell r="C10299">
            <v>0</v>
          </cell>
          <cell r="D10299">
            <v>0</v>
          </cell>
        </row>
        <row r="10300">
          <cell r="A10300">
            <v>0</v>
          </cell>
          <cell r="B10300">
            <v>0</v>
          </cell>
          <cell r="C10300">
            <v>0</v>
          </cell>
          <cell r="D10300">
            <v>0</v>
          </cell>
        </row>
        <row r="10301">
          <cell r="A10301">
            <v>0</v>
          </cell>
          <cell r="B10301">
            <v>0</v>
          </cell>
          <cell r="C10301">
            <v>0</v>
          </cell>
          <cell r="D10301">
            <v>0</v>
          </cell>
        </row>
        <row r="10302">
          <cell r="A10302">
            <v>0</v>
          </cell>
          <cell r="B10302">
            <v>0</v>
          </cell>
          <cell r="C10302">
            <v>0</v>
          </cell>
          <cell r="D10302">
            <v>0</v>
          </cell>
        </row>
        <row r="10303">
          <cell r="A10303">
            <v>0</v>
          </cell>
          <cell r="B10303">
            <v>0</v>
          </cell>
          <cell r="C10303">
            <v>0</v>
          </cell>
          <cell r="D10303">
            <v>0</v>
          </cell>
        </row>
        <row r="10304">
          <cell r="A10304">
            <v>0</v>
          </cell>
          <cell r="B10304">
            <v>0</v>
          </cell>
          <cell r="C10304">
            <v>0</v>
          </cell>
          <cell r="D10304">
            <v>0</v>
          </cell>
        </row>
        <row r="10305">
          <cell r="A10305">
            <v>0</v>
          </cell>
          <cell r="B10305">
            <v>0</v>
          </cell>
          <cell r="C10305">
            <v>0</v>
          </cell>
          <cell r="D10305">
            <v>0</v>
          </cell>
        </row>
        <row r="10306">
          <cell r="A10306">
            <v>0</v>
          </cell>
          <cell r="B10306">
            <v>0</v>
          </cell>
          <cell r="C10306">
            <v>0</v>
          </cell>
          <cell r="D10306">
            <v>0</v>
          </cell>
        </row>
        <row r="10307">
          <cell r="A10307">
            <v>0</v>
          </cell>
          <cell r="B10307">
            <v>0</v>
          </cell>
          <cell r="C10307">
            <v>0</v>
          </cell>
          <cell r="D10307">
            <v>0</v>
          </cell>
        </row>
        <row r="10308">
          <cell r="A10308">
            <v>0</v>
          </cell>
          <cell r="B10308">
            <v>0</v>
          </cell>
          <cell r="C10308">
            <v>0</v>
          </cell>
          <cell r="D10308">
            <v>0</v>
          </cell>
        </row>
        <row r="10309">
          <cell r="A10309">
            <v>0</v>
          </cell>
          <cell r="B10309">
            <v>0</v>
          </cell>
          <cell r="C10309">
            <v>0</v>
          </cell>
          <cell r="D10309">
            <v>0</v>
          </cell>
        </row>
        <row r="10310">
          <cell r="A10310">
            <v>0</v>
          </cell>
          <cell r="B10310">
            <v>0</v>
          </cell>
          <cell r="C10310">
            <v>0</v>
          </cell>
          <cell r="D10310">
            <v>0</v>
          </cell>
        </row>
        <row r="10311">
          <cell r="A10311">
            <v>0</v>
          </cell>
          <cell r="B10311">
            <v>0</v>
          </cell>
          <cell r="C10311">
            <v>0</v>
          </cell>
          <cell r="D10311">
            <v>0</v>
          </cell>
        </row>
        <row r="10312">
          <cell r="A10312">
            <v>0</v>
          </cell>
          <cell r="B10312">
            <v>0</v>
          </cell>
          <cell r="C10312">
            <v>0</v>
          </cell>
          <cell r="D10312">
            <v>0</v>
          </cell>
        </row>
        <row r="10313">
          <cell r="A10313">
            <v>0</v>
          </cell>
          <cell r="B10313">
            <v>0</v>
          </cell>
          <cell r="C10313">
            <v>0</v>
          </cell>
          <cell r="D10313">
            <v>0</v>
          </cell>
        </row>
        <row r="10314">
          <cell r="A10314">
            <v>0</v>
          </cell>
          <cell r="B10314">
            <v>0</v>
          </cell>
          <cell r="C10314">
            <v>0</v>
          </cell>
          <cell r="D10314">
            <v>0</v>
          </cell>
        </row>
        <row r="10315">
          <cell r="A10315">
            <v>0</v>
          </cell>
          <cell r="B10315">
            <v>0</v>
          </cell>
          <cell r="C10315">
            <v>0</v>
          </cell>
          <cell r="D10315">
            <v>0</v>
          </cell>
        </row>
        <row r="10316">
          <cell r="A10316">
            <v>0</v>
          </cell>
          <cell r="B10316">
            <v>0</v>
          </cell>
          <cell r="C10316">
            <v>0</v>
          </cell>
          <cell r="D10316">
            <v>0</v>
          </cell>
        </row>
        <row r="10317">
          <cell r="A10317">
            <v>0</v>
          </cell>
          <cell r="B10317">
            <v>0</v>
          </cell>
          <cell r="C10317">
            <v>0</v>
          </cell>
          <cell r="D10317">
            <v>0</v>
          </cell>
        </row>
        <row r="10318">
          <cell r="A10318">
            <v>0</v>
          </cell>
          <cell r="B10318">
            <v>0</v>
          </cell>
          <cell r="C10318">
            <v>0</v>
          </cell>
          <cell r="D10318">
            <v>0</v>
          </cell>
        </row>
        <row r="10319">
          <cell r="A10319">
            <v>0</v>
          </cell>
          <cell r="B10319">
            <v>0</v>
          </cell>
          <cell r="C10319">
            <v>0</v>
          </cell>
          <cell r="D10319">
            <v>0</v>
          </cell>
        </row>
        <row r="10320">
          <cell r="A10320">
            <v>0</v>
          </cell>
          <cell r="B10320">
            <v>0</v>
          </cell>
          <cell r="C10320">
            <v>0</v>
          </cell>
          <cell r="D10320">
            <v>0</v>
          </cell>
        </row>
        <row r="10321">
          <cell r="A10321">
            <v>0</v>
          </cell>
          <cell r="B10321">
            <v>0</v>
          </cell>
          <cell r="C10321">
            <v>0</v>
          </cell>
          <cell r="D10321">
            <v>0</v>
          </cell>
        </row>
        <row r="10322">
          <cell r="A10322">
            <v>0</v>
          </cell>
          <cell r="B10322">
            <v>0</v>
          </cell>
          <cell r="C10322">
            <v>0</v>
          </cell>
          <cell r="D10322">
            <v>0</v>
          </cell>
        </row>
        <row r="10323">
          <cell r="A10323">
            <v>0</v>
          </cell>
          <cell r="B10323">
            <v>0</v>
          </cell>
          <cell r="C10323">
            <v>0</v>
          </cell>
          <cell r="D10323">
            <v>0</v>
          </cell>
        </row>
        <row r="10324">
          <cell r="A10324">
            <v>0</v>
          </cell>
          <cell r="B10324">
            <v>0</v>
          </cell>
          <cell r="C10324">
            <v>0</v>
          </cell>
          <cell r="D10324">
            <v>0</v>
          </cell>
        </row>
        <row r="10325">
          <cell r="A10325">
            <v>0</v>
          </cell>
          <cell r="B10325">
            <v>0</v>
          </cell>
          <cell r="C10325">
            <v>0</v>
          </cell>
          <cell r="D10325">
            <v>0</v>
          </cell>
        </row>
        <row r="10326">
          <cell r="A10326">
            <v>0</v>
          </cell>
          <cell r="B10326">
            <v>0</v>
          </cell>
          <cell r="C10326">
            <v>0</v>
          </cell>
          <cell r="D10326">
            <v>0</v>
          </cell>
        </row>
        <row r="10327">
          <cell r="A10327">
            <v>0</v>
          </cell>
          <cell r="B10327">
            <v>0</v>
          </cell>
          <cell r="C10327">
            <v>0</v>
          </cell>
          <cell r="D10327">
            <v>0</v>
          </cell>
        </row>
        <row r="10328">
          <cell r="A10328">
            <v>0</v>
          </cell>
          <cell r="B10328">
            <v>0</v>
          </cell>
          <cell r="C10328">
            <v>0</v>
          </cell>
          <cell r="D10328">
            <v>0</v>
          </cell>
        </row>
        <row r="10329">
          <cell r="A10329">
            <v>0</v>
          </cell>
          <cell r="B10329">
            <v>0</v>
          </cell>
          <cell r="C10329">
            <v>0</v>
          </cell>
          <cell r="D10329">
            <v>0</v>
          </cell>
        </row>
        <row r="10330">
          <cell r="A10330">
            <v>0</v>
          </cell>
          <cell r="B10330">
            <v>0</v>
          </cell>
          <cell r="C10330">
            <v>0</v>
          </cell>
          <cell r="D10330">
            <v>0</v>
          </cell>
        </row>
        <row r="10331">
          <cell r="A10331">
            <v>0</v>
          </cell>
          <cell r="B10331">
            <v>0</v>
          </cell>
          <cell r="C10331">
            <v>0</v>
          </cell>
          <cell r="D10331">
            <v>0</v>
          </cell>
        </row>
        <row r="10332">
          <cell r="A10332">
            <v>0</v>
          </cell>
          <cell r="B10332">
            <v>0</v>
          </cell>
          <cell r="C10332">
            <v>0</v>
          </cell>
          <cell r="D10332">
            <v>0</v>
          </cell>
        </row>
        <row r="10333">
          <cell r="A10333">
            <v>0</v>
          </cell>
          <cell r="B10333">
            <v>0</v>
          </cell>
          <cell r="C10333">
            <v>0</v>
          </cell>
          <cell r="D10333">
            <v>0</v>
          </cell>
        </row>
        <row r="10334">
          <cell r="A10334">
            <v>0</v>
          </cell>
          <cell r="B10334">
            <v>0</v>
          </cell>
          <cell r="C10334">
            <v>0</v>
          </cell>
          <cell r="D10334">
            <v>0</v>
          </cell>
        </row>
        <row r="10335">
          <cell r="A10335">
            <v>0</v>
          </cell>
          <cell r="B10335">
            <v>0</v>
          </cell>
          <cell r="C10335">
            <v>0</v>
          </cell>
          <cell r="D10335">
            <v>0</v>
          </cell>
        </row>
        <row r="10336">
          <cell r="A10336">
            <v>0</v>
          </cell>
          <cell r="B10336">
            <v>0</v>
          </cell>
          <cell r="C10336">
            <v>0</v>
          </cell>
          <cell r="D10336">
            <v>0</v>
          </cell>
        </row>
        <row r="10337">
          <cell r="A10337">
            <v>0</v>
          </cell>
          <cell r="B10337">
            <v>0</v>
          </cell>
          <cell r="C10337">
            <v>0</v>
          </cell>
          <cell r="D10337">
            <v>0</v>
          </cell>
        </row>
        <row r="10338">
          <cell r="A10338">
            <v>0</v>
          </cell>
          <cell r="B10338">
            <v>0</v>
          </cell>
          <cell r="C10338">
            <v>0</v>
          </cell>
          <cell r="D10338">
            <v>0</v>
          </cell>
        </row>
        <row r="10339">
          <cell r="A10339">
            <v>0</v>
          </cell>
          <cell r="B10339">
            <v>0</v>
          </cell>
          <cell r="C10339">
            <v>0</v>
          </cell>
          <cell r="D10339">
            <v>0</v>
          </cell>
        </row>
        <row r="10340">
          <cell r="A10340">
            <v>0</v>
          </cell>
          <cell r="B10340">
            <v>0</v>
          </cell>
          <cell r="C10340">
            <v>0</v>
          </cell>
          <cell r="D10340">
            <v>0</v>
          </cell>
        </row>
        <row r="10341">
          <cell r="A10341">
            <v>0</v>
          </cell>
          <cell r="B10341">
            <v>0</v>
          </cell>
          <cell r="C10341">
            <v>0</v>
          </cell>
          <cell r="D10341">
            <v>0</v>
          </cell>
        </row>
        <row r="10342">
          <cell r="A10342">
            <v>0</v>
          </cell>
          <cell r="B10342">
            <v>0</v>
          </cell>
          <cell r="C10342">
            <v>0</v>
          </cell>
          <cell r="D10342">
            <v>0</v>
          </cell>
        </row>
        <row r="10343">
          <cell r="A10343">
            <v>0</v>
          </cell>
          <cell r="B10343">
            <v>0</v>
          </cell>
          <cell r="C10343">
            <v>0</v>
          </cell>
          <cell r="D10343">
            <v>0</v>
          </cell>
        </row>
        <row r="10344">
          <cell r="A10344">
            <v>0</v>
          </cell>
          <cell r="B10344">
            <v>0</v>
          </cell>
          <cell r="C10344">
            <v>0</v>
          </cell>
          <cell r="D10344">
            <v>0</v>
          </cell>
        </row>
        <row r="10345">
          <cell r="A10345">
            <v>0</v>
          </cell>
          <cell r="B10345">
            <v>0</v>
          </cell>
          <cell r="C10345">
            <v>0</v>
          </cell>
          <cell r="D10345">
            <v>0</v>
          </cell>
        </row>
        <row r="10346">
          <cell r="A10346">
            <v>0</v>
          </cell>
          <cell r="B10346">
            <v>0</v>
          </cell>
          <cell r="C10346">
            <v>0</v>
          </cell>
          <cell r="D10346">
            <v>0</v>
          </cell>
        </row>
        <row r="10347">
          <cell r="A10347">
            <v>0</v>
          </cell>
          <cell r="B10347">
            <v>0</v>
          </cell>
          <cell r="C10347">
            <v>0</v>
          </cell>
          <cell r="D10347">
            <v>0</v>
          </cell>
        </row>
        <row r="10348">
          <cell r="A10348">
            <v>0</v>
          </cell>
          <cell r="B10348">
            <v>0</v>
          </cell>
          <cell r="C10348">
            <v>0</v>
          </cell>
          <cell r="D10348">
            <v>0</v>
          </cell>
        </row>
        <row r="10349">
          <cell r="A10349">
            <v>0</v>
          </cell>
          <cell r="B10349">
            <v>0</v>
          </cell>
          <cell r="C10349">
            <v>0</v>
          </cell>
          <cell r="D10349">
            <v>0</v>
          </cell>
        </row>
        <row r="10350">
          <cell r="A10350">
            <v>0</v>
          </cell>
          <cell r="B10350">
            <v>0</v>
          </cell>
          <cell r="C10350">
            <v>0</v>
          </cell>
          <cell r="D10350">
            <v>0</v>
          </cell>
        </row>
        <row r="10351">
          <cell r="A10351">
            <v>0</v>
          </cell>
          <cell r="B10351">
            <v>0</v>
          </cell>
          <cell r="C10351">
            <v>0</v>
          </cell>
          <cell r="D10351">
            <v>0</v>
          </cell>
        </row>
        <row r="10352">
          <cell r="A10352">
            <v>0</v>
          </cell>
          <cell r="B10352">
            <v>0</v>
          </cell>
          <cell r="C10352">
            <v>0</v>
          </cell>
          <cell r="D10352">
            <v>0</v>
          </cell>
        </row>
        <row r="10353">
          <cell r="A10353">
            <v>0</v>
          </cell>
          <cell r="B10353">
            <v>0</v>
          </cell>
          <cell r="C10353">
            <v>0</v>
          </cell>
          <cell r="D10353">
            <v>0</v>
          </cell>
        </row>
        <row r="10354">
          <cell r="A10354">
            <v>0</v>
          </cell>
          <cell r="B10354">
            <v>0</v>
          </cell>
          <cell r="C10354">
            <v>0</v>
          </cell>
          <cell r="D10354">
            <v>0</v>
          </cell>
        </row>
        <row r="10355">
          <cell r="A10355">
            <v>0</v>
          </cell>
          <cell r="B10355">
            <v>0</v>
          </cell>
          <cell r="C10355">
            <v>0</v>
          </cell>
          <cell r="D10355">
            <v>0</v>
          </cell>
        </row>
        <row r="10356">
          <cell r="A10356">
            <v>0</v>
          </cell>
          <cell r="B10356">
            <v>0</v>
          </cell>
          <cell r="C10356">
            <v>0</v>
          </cell>
          <cell r="D10356">
            <v>0</v>
          </cell>
        </row>
        <row r="10357">
          <cell r="A10357">
            <v>0</v>
          </cell>
          <cell r="B10357">
            <v>0</v>
          </cell>
          <cell r="C10357">
            <v>0</v>
          </cell>
          <cell r="D10357">
            <v>0</v>
          </cell>
        </row>
        <row r="10358">
          <cell r="A10358">
            <v>0</v>
          </cell>
          <cell r="B10358">
            <v>0</v>
          </cell>
          <cell r="C10358">
            <v>0</v>
          </cell>
          <cell r="D10358">
            <v>0</v>
          </cell>
        </row>
        <row r="10359">
          <cell r="A10359">
            <v>0</v>
          </cell>
          <cell r="B10359">
            <v>0</v>
          </cell>
          <cell r="C10359">
            <v>0</v>
          </cell>
          <cell r="D10359">
            <v>0</v>
          </cell>
        </row>
        <row r="10360">
          <cell r="A10360">
            <v>0</v>
          </cell>
          <cell r="B10360">
            <v>0</v>
          </cell>
          <cell r="C10360">
            <v>0</v>
          </cell>
          <cell r="D10360">
            <v>0</v>
          </cell>
        </row>
        <row r="10361">
          <cell r="A10361">
            <v>0</v>
          </cell>
          <cell r="B10361">
            <v>0</v>
          </cell>
          <cell r="C10361">
            <v>0</v>
          </cell>
          <cell r="D10361">
            <v>0</v>
          </cell>
        </row>
        <row r="10362">
          <cell r="A10362">
            <v>0</v>
          </cell>
          <cell r="B10362">
            <v>0</v>
          </cell>
          <cell r="C10362">
            <v>0</v>
          </cell>
          <cell r="D10362">
            <v>0</v>
          </cell>
        </row>
        <row r="10363">
          <cell r="A10363">
            <v>0</v>
          </cell>
          <cell r="B10363">
            <v>0</v>
          </cell>
          <cell r="C10363">
            <v>0</v>
          </cell>
          <cell r="D10363">
            <v>0</v>
          </cell>
        </row>
        <row r="10364">
          <cell r="A10364">
            <v>0</v>
          </cell>
          <cell r="B10364">
            <v>0</v>
          </cell>
          <cell r="C10364">
            <v>0</v>
          </cell>
          <cell r="D10364">
            <v>0</v>
          </cell>
        </row>
        <row r="10365">
          <cell r="A10365">
            <v>0</v>
          </cell>
          <cell r="B10365">
            <v>0</v>
          </cell>
          <cell r="C10365">
            <v>0</v>
          </cell>
          <cell r="D10365">
            <v>0</v>
          </cell>
        </row>
        <row r="10366">
          <cell r="A10366">
            <v>0</v>
          </cell>
          <cell r="B10366">
            <v>0</v>
          </cell>
          <cell r="C10366">
            <v>0</v>
          </cell>
          <cell r="D10366">
            <v>0</v>
          </cell>
        </row>
        <row r="10367">
          <cell r="A10367">
            <v>0</v>
          </cell>
          <cell r="B10367">
            <v>0</v>
          </cell>
          <cell r="C10367">
            <v>0</v>
          </cell>
          <cell r="D10367">
            <v>0</v>
          </cell>
        </row>
        <row r="10368">
          <cell r="A10368">
            <v>0</v>
          </cell>
          <cell r="B10368">
            <v>0</v>
          </cell>
          <cell r="C10368">
            <v>0</v>
          </cell>
          <cell r="D10368">
            <v>0</v>
          </cell>
        </row>
        <row r="10369">
          <cell r="A10369">
            <v>0</v>
          </cell>
          <cell r="B10369">
            <v>0</v>
          </cell>
          <cell r="C10369">
            <v>0</v>
          </cell>
          <cell r="D10369">
            <v>0</v>
          </cell>
        </row>
        <row r="10370">
          <cell r="A10370">
            <v>0</v>
          </cell>
          <cell r="B10370">
            <v>0</v>
          </cell>
          <cell r="C10370">
            <v>0</v>
          </cell>
          <cell r="D10370">
            <v>0</v>
          </cell>
        </row>
        <row r="10371">
          <cell r="A10371">
            <v>0</v>
          </cell>
          <cell r="B10371">
            <v>0</v>
          </cell>
          <cell r="C10371">
            <v>0</v>
          </cell>
          <cell r="D10371">
            <v>0</v>
          </cell>
        </row>
        <row r="10372">
          <cell r="A10372">
            <v>0</v>
          </cell>
          <cell r="B10372">
            <v>0</v>
          </cell>
          <cell r="C10372">
            <v>0</v>
          </cell>
          <cell r="D10372">
            <v>0</v>
          </cell>
        </row>
        <row r="10373">
          <cell r="A10373">
            <v>0</v>
          </cell>
          <cell r="B10373">
            <v>0</v>
          </cell>
          <cell r="C10373">
            <v>0</v>
          </cell>
          <cell r="D10373">
            <v>0</v>
          </cell>
        </row>
        <row r="10374">
          <cell r="A10374">
            <v>0</v>
          </cell>
          <cell r="B10374">
            <v>0</v>
          </cell>
          <cell r="C10374">
            <v>0</v>
          </cell>
          <cell r="D10374">
            <v>0</v>
          </cell>
        </row>
        <row r="10375">
          <cell r="A10375">
            <v>0</v>
          </cell>
          <cell r="B10375">
            <v>0</v>
          </cell>
          <cell r="C10375">
            <v>0</v>
          </cell>
          <cell r="D10375">
            <v>0</v>
          </cell>
        </row>
        <row r="10376">
          <cell r="A10376">
            <v>0</v>
          </cell>
          <cell r="B10376">
            <v>0</v>
          </cell>
          <cell r="C10376">
            <v>0</v>
          </cell>
          <cell r="D10376">
            <v>0</v>
          </cell>
        </row>
        <row r="10377">
          <cell r="A10377">
            <v>0</v>
          </cell>
          <cell r="B10377">
            <v>0</v>
          </cell>
          <cell r="C10377">
            <v>0</v>
          </cell>
          <cell r="D10377">
            <v>0</v>
          </cell>
        </row>
        <row r="10378">
          <cell r="A10378">
            <v>0</v>
          </cell>
          <cell r="B10378">
            <v>0</v>
          </cell>
          <cell r="C10378">
            <v>0</v>
          </cell>
          <cell r="D10378">
            <v>0</v>
          </cell>
        </row>
        <row r="10379">
          <cell r="A10379">
            <v>0</v>
          </cell>
          <cell r="B10379">
            <v>0</v>
          </cell>
          <cell r="C10379">
            <v>0</v>
          </cell>
          <cell r="D10379">
            <v>0</v>
          </cell>
        </row>
        <row r="10380">
          <cell r="A10380">
            <v>0</v>
          </cell>
          <cell r="B10380">
            <v>0</v>
          </cell>
          <cell r="C10380">
            <v>0</v>
          </cell>
          <cell r="D10380">
            <v>0</v>
          </cell>
        </row>
        <row r="10381">
          <cell r="A10381">
            <v>0</v>
          </cell>
          <cell r="B10381">
            <v>0</v>
          </cell>
          <cell r="C10381">
            <v>0</v>
          </cell>
          <cell r="D10381">
            <v>0</v>
          </cell>
        </row>
        <row r="10382">
          <cell r="A10382">
            <v>0</v>
          </cell>
          <cell r="B10382">
            <v>0</v>
          </cell>
          <cell r="C10382">
            <v>0</v>
          </cell>
          <cell r="D10382">
            <v>0</v>
          </cell>
        </row>
        <row r="10383">
          <cell r="A10383">
            <v>0</v>
          </cell>
          <cell r="B10383">
            <v>0</v>
          </cell>
          <cell r="C10383">
            <v>0</v>
          </cell>
          <cell r="D10383">
            <v>0</v>
          </cell>
        </row>
        <row r="10384">
          <cell r="A10384">
            <v>0</v>
          </cell>
          <cell r="B10384">
            <v>0</v>
          </cell>
          <cell r="C10384">
            <v>0</v>
          </cell>
          <cell r="D10384">
            <v>0</v>
          </cell>
        </row>
        <row r="10385">
          <cell r="A10385">
            <v>0</v>
          </cell>
          <cell r="B10385">
            <v>0</v>
          </cell>
          <cell r="C10385">
            <v>0</v>
          </cell>
          <cell r="D10385">
            <v>0</v>
          </cell>
        </row>
        <row r="10386">
          <cell r="A10386">
            <v>0</v>
          </cell>
          <cell r="B10386">
            <v>0</v>
          </cell>
          <cell r="C10386">
            <v>0</v>
          </cell>
          <cell r="D10386">
            <v>0</v>
          </cell>
        </row>
        <row r="10387">
          <cell r="A10387">
            <v>0</v>
          </cell>
          <cell r="B10387">
            <v>0</v>
          </cell>
          <cell r="C10387">
            <v>0</v>
          </cell>
          <cell r="D10387">
            <v>0</v>
          </cell>
        </row>
        <row r="10388">
          <cell r="A10388">
            <v>0</v>
          </cell>
          <cell r="B10388">
            <v>0</v>
          </cell>
          <cell r="C10388">
            <v>0</v>
          </cell>
          <cell r="D10388">
            <v>0</v>
          </cell>
        </row>
        <row r="10389">
          <cell r="A10389">
            <v>0</v>
          </cell>
          <cell r="B10389">
            <v>0</v>
          </cell>
          <cell r="C10389">
            <v>0</v>
          </cell>
          <cell r="D10389">
            <v>0</v>
          </cell>
        </row>
        <row r="10390">
          <cell r="A10390">
            <v>0</v>
          </cell>
          <cell r="B10390">
            <v>0</v>
          </cell>
          <cell r="C10390">
            <v>0</v>
          </cell>
          <cell r="D10390">
            <v>0</v>
          </cell>
        </row>
        <row r="10391">
          <cell r="A10391">
            <v>0</v>
          </cell>
          <cell r="B10391">
            <v>0</v>
          </cell>
          <cell r="C10391">
            <v>0</v>
          </cell>
          <cell r="D10391">
            <v>0</v>
          </cell>
        </row>
        <row r="10392">
          <cell r="A10392">
            <v>0</v>
          </cell>
          <cell r="B10392">
            <v>0</v>
          </cell>
          <cell r="C10392">
            <v>0</v>
          </cell>
          <cell r="D10392">
            <v>0</v>
          </cell>
        </row>
        <row r="10393">
          <cell r="A10393">
            <v>0</v>
          </cell>
          <cell r="B10393">
            <v>0</v>
          </cell>
          <cell r="C10393">
            <v>0</v>
          </cell>
          <cell r="D10393">
            <v>0</v>
          </cell>
        </row>
        <row r="10394">
          <cell r="A10394">
            <v>0</v>
          </cell>
          <cell r="B10394">
            <v>0</v>
          </cell>
          <cell r="C10394">
            <v>0</v>
          </cell>
          <cell r="D10394">
            <v>0</v>
          </cell>
        </row>
        <row r="10395">
          <cell r="A10395">
            <v>0</v>
          </cell>
          <cell r="B10395">
            <v>0</v>
          </cell>
          <cell r="C10395">
            <v>0</v>
          </cell>
          <cell r="D10395">
            <v>0</v>
          </cell>
        </row>
        <row r="10396">
          <cell r="A10396">
            <v>0</v>
          </cell>
          <cell r="B10396">
            <v>0</v>
          </cell>
          <cell r="C10396">
            <v>0</v>
          </cell>
          <cell r="D10396">
            <v>0</v>
          </cell>
        </row>
        <row r="10397">
          <cell r="A10397">
            <v>0</v>
          </cell>
          <cell r="B10397">
            <v>0</v>
          </cell>
          <cell r="C10397">
            <v>0</v>
          </cell>
          <cell r="D10397">
            <v>0</v>
          </cell>
        </row>
        <row r="10398">
          <cell r="A10398">
            <v>0</v>
          </cell>
          <cell r="B10398">
            <v>0</v>
          </cell>
          <cell r="C10398">
            <v>0</v>
          </cell>
          <cell r="D10398">
            <v>0</v>
          </cell>
        </row>
        <row r="10399">
          <cell r="A10399">
            <v>0</v>
          </cell>
          <cell r="B10399">
            <v>0</v>
          </cell>
          <cell r="C10399">
            <v>0</v>
          </cell>
          <cell r="D10399">
            <v>0</v>
          </cell>
        </row>
        <row r="10400">
          <cell r="A10400">
            <v>0</v>
          </cell>
          <cell r="B10400">
            <v>0</v>
          </cell>
          <cell r="C10400">
            <v>0</v>
          </cell>
          <cell r="D10400">
            <v>0</v>
          </cell>
        </row>
        <row r="10401">
          <cell r="A10401">
            <v>0</v>
          </cell>
          <cell r="B10401">
            <v>0</v>
          </cell>
          <cell r="C10401">
            <v>0</v>
          </cell>
          <cell r="D10401">
            <v>0</v>
          </cell>
        </row>
        <row r="10402">
          <cell r="A10402">
            <v>0</v>
          </cell>
          <cell r="B10402">
            <v>0</v>
          </cell>
          <cell r="C10402">
            <v>0</v>
          </cell>
          <cell r="D10402">
            <v>0</v>
          </cell>
        </row>
        <row r="10403">
          <cell r="A10403">
            <v>0</v>
          </cell>
          <cell r="B10403">
            <v>0</v>
          </cell>
          <cell r="C10403">
            <v>0</v>
          </cell>
          <cell r="D10403">
            <v>0</v>
          </cell>
        </row>
        <row r="10404">
          <cell r="A10404">
            <v>0</v>
          </cell>
          <cell r="B10404">
            <v>0</v>
          </cell>
          <cell r="C10404">
            <v>0</v>
          </cell>
          <cell r="D10404">
            <v>0</v>
          </cell>
        </row>
        <row r="10405">
          <cell r="A10405">
            <v>0</v>
          </cell>
          <cell r="B10405">
            <v>0</v>
          </cell>
          <cell r="C10405">
            <v>0</v>
          </cell>
          <cell r="D10405">
            <v>0</v>
          </cell>
        </row>
        <row r="10406">
          <cell r="A10406">
            <v>0</v>
          </cell>
          <cell r="B10406">
            <v>0</v>
          </cell>
          <cell r="C10406">
            <v>0</v>
          </cell>
          <cell r="D10406">
            <v>0</v>
          </cell>
        </row>
        <row r="10407">
          <cell r="A10407">
            <v>0</v>
          </cell>
          <cell r="B10407">
            <v>0</v>
          </cell>
          <cell r="C10407">
            <v>0</v>
          </cell>
          <cell r="D10407">
            <v>0</v>
          </cell>
        </row>
        <row r="10408">
          <cell r="A10408">
            <v>0</v>
          </cell>
          <cell r="B10408">
            <v>0</v>
          </cell>
          <cell r="C10408">
            <v>0</v>
          </cell>
          <cell r="D10408">
            <v>0</v>
          </cell>
        </row>
        <row r="10409">
          <cell r="A10409">
            <v>0</v>
          </cell>
          <cell r="B10409">
            <v>0</v>
          </cell>
          <cell r="C10409">
            <v>0</v>
          </cell>
          <cell r="D10409">
            <v>0</v>
          </cell>
        </row>
        <row r="10410">
          <cell r="A10410">
            <v>0</v>
          </cell>
          <cell r="B10410">
            <v>0</v>
          </cell>
          <cell r="C10410">
            <v>0</v>
          </cell>
          <cell r="D10410">
            <v>0</v>
          </cell>
        </row>
        <row r="10411">
          <cell r="A10411">
            <v>0</v>
          </cell>
          <cell r="B10411">
            <v>0</v>
          </cell>
          <cell r="C10411">
            <v>0</v>
          </cell>
          <cell r="D10411">
            <v>0</v>
          </cell>
        </row>
        <row r="10412">
          <cell r="A10412">
            <v>0</v>
          </cell>
          <cell r="B10412">
            <v>0</v>
          </cell>
          <cell r="C10412">
            <v>0</v>
          </cell>
          <cell r="D10412">
            <v>0</v>
          </cell>
        </row>
        <row r="10413">
          <cell r="A10413">
            <v>0</v>
          </cell>
          <cell r="B10413">
            <v>0</v>
          </cell>
          <cell r="C10413">
            <v>0</v>
          </cell>
          <cell r="D10413">
            <v>0</v>
          </cell>
        </row>
        <row r="10414">
          <cell r="A10414">
            <v>0</v>
          </cell>
          <cell r="B10414">
            <v>0</v>
          </cell>
          <cell r="C10414">
            <v>0</v>
          </cell>
          <cell r="D10414">
            <v>0</v>
          </cell>
        </row>
        <row r="10415">
          <cell r="A10415">
            <v>0</v>
          </cell>
          <cell r="B10415">
            <v>0</v>
          </cell>
          <cell r="C10415">
            <v>0</v>
          </cell>
          <cell r="D10415">
            <v>0</v>
          </cell>
        </row>
        <row r="10416">
          <cell r="A10416">
            <v>0</v>
          </cell>
          <cell r="B10416">
            <v>0</v>
          </cell>
          <cell r="C10416">
            <v>0</v>
          </cell>
          <cell r="D10416">
            <v>0</v>
          </cell>
        </row>
        <row r="10417">
          <cell r="A10417">
            <v>0</v>
          </cell>
          <cell r="B10417">
            <v>0</v>
          </cell>
          <cell r="C10417">
            <v>0</v>
          </cell>
          <cell r="D10417">
            <v>0</v>
          </cell>
        </row>
        <row r="10418">
          <cell r="A10418">
            <v>0</v>
          </cell>
          <cell r="B10418">
            <v>0</v>
          </cell>
          <cell r="C10418">
            <v>0</v>
          </cell>
          <cell r="D10418">
            <v>0</v>
          </cell>
        </row>
        <row r="10419">
          <cell r="A10419">
            <v>0</v>
          </cell>
          <cell r="B10419">
            <v>0</v>
          </cell>
          <cell r="C10419">
            <v>0</v>
          </cell>
          <cell r="D10419">
            <v>0</v>
          </cell>
        </row>
        <row r="10420">
          <cell r="A10420">
            <v>0</v>
          </cell>
          <cell r="B10420">
            <v>0</v>
          </cell>
          <cell r="C10420">
            <v>0</v>
          </cell>
          <cell r="D10420">
            <v>0</v>
          </cell>
        </row>
        <row r="10421">
          <cell r="A10421">
            <v>0</v>
          </cell>
          <cell r="B10421">
            <v>0</v>
          </cell>
          <cell r="C10421">
            <v>0</v>
          </cell>
          <cell r="D10421">
            <v>0</v>
          </cell>
        </row>
        <row r="10422">
          <cell r="A10422">
            <v>0</v>
          </cell>
          <cell r="B10422">
            <v>0</v>
          </cell>
          <cell r="C10422">
            <v>0</v>
          </cell>
          <cell r="D10422">
            <v>0</v>
          </cell>
        </row>
        <row r="10423">
          <cell r="A10423">
            <v>0</v>
          </cell>
          <cell r="B10423">
            <v>0</v>
          </cell>
          <cell r="C10423">
            <v>0</v>
          </cell>
          <cell r="D10423">
            <v>0</v>
          </cell>
        </row>
        <row r="10424">
          <cell r="A10424">
            <v>0</v>
          </cell>
          <cell r="B10424">
            <v>0</v>
          </cell>
          <cell r="C10424">
            <v>0</v>
          </cell>
          <cell r="D10424">
            <v>0</v>
          </cell>
        </row>
        <row r="10425">
          <cell r="A10425">
            <v>0</v>
          </cell>
          <cell r="B10425">
            <v>0</v>
          </cell>
          <cell r="C10425">
            <v>0</v>
          </cell>
          <cell r="D10425">
            <v>0</v>
          </cell>
        </row>
        <row r="10426">
          <cell r="A10426">
            <v>0</v>
          </cell>
          <cell r="B10426">
            <v>0</v>
          </cell>
          <cell r="C10426">
            <v>0</v>
          </cell>
          <cell r="D10426">
            <v>0</v>
          </cell>
        </row>
        <row r="10427">
          <cell r="A10427">
            <v>0</v>
          </cell>
          <cell r="B10427">
            <v>0</v>
          </cell>
          <cell r="C10427">
            <v>0</v>
          </cell>
          <cell r="D10427">
            <v>0</v>
          </cell>
        </row>
        <row r="10428">
          <cell r="A10428">
            <v>0</v>
          </cell>
          <cell r="B10428">
            <v>0</v>
          </cell>
          <cell r="C10428">
            <v>0</v>
          </cell>
          <cell r="D10428">
            <v>0</v>
          </cell>
        </row>
        <row r="10429">
          <cell r="A10429">
            <v>0</v>
          </cell>
          <cell r="B10429">
            <v>0</v>
          </cell>
          <cell r="C10429">
            <v>0</v>
          </cell>
          <cell r="D10429">
            <v>0</v>
          </cell>
        </row>
        <row r="10430">
          <cell r="A10430">
            <v>0</v>
          </cell>
          <cell r="B10430">
            <v>0</v>
          </cell>
          <cell r="C10430">
            <v>0</v>
          </cell>
          <cell r="D10430">
            <v>0</v>
          </cell>
        </row>
        <row r="10431">
          <cell r="A10431">
            <v>0</v>
          </cell>
          <cell r="B10431">
            <v>0</v>
          </cell>
          <cell r="C10431">
            <v>0</v>
          </cell>
          <cell r="D10431">
            <v>0</v>
          </cell>
        </row>
        <row r="10432">
          <cell r="A10432">
            <v>0</v>
          </cell>
          <cell r="B10432">
            <v>0</v>
          </cell>
          <cell r="C10432">
            <v>0</v>
          </cell>
          <cell r="D10432">
            <v>0</v>
          </cell>
        </row>
        <row r="10433">
          <cell r="A10433">
            <v>0</v>
          </cell>
          <cell r="B10433">
            <v>0</v>
          </cell>
          <cell r="C10433">
            <v>0</v>
          </cell>
          <cell r="D10433">
            <v>0</v>
          </cell>
        </row>
        <row r="10434">
          <cell r="A10434">
            <v>0</v>
          </cell>
          <cell r="B10434">
            <v>0</v>
          </cell>
          <cell r="C10434">
            <v>0</v>
          </cell>
          <cell r="D10434">
            <v>0</v>
          </cell>
        </row>
        <row r="10435">
          <cell r="A10435">
            <v>0</v>
          </cell>
          <cell r="B10435">
            <v>0</v>
          </cell>
          <cell r="C10435">
            <v>0</v>
          </cell>
          <cell r="D10435">
            <v>0</v>
          </cell>
        </row>
        <row r="10436">
          <cell r="A10436">
            <v>0</v>
          </cell>
          <cell r="B10436">
            <v>0</v>
          </cell>
          <cell r="C10436">
            <v>0</v>
          </cell>
          <cell r="D10436">
            <v>0</v>
          </cell>
        </row>
        <row r="10437">
          <cell r="A10437">
            <v>0</v>
          </cell>
          <cell r="B10437">
            <v>0</v>
          </cell>
          <cell r="C10437">
            <v>0</v>
          </cell>
          <cell r="D10437">
            <v>0</v>
          </cell>
        </row>
        <row r="10438">
          <cell r="A10438">
            <v>0</v>
          </cell>
          <cell r="B10438">
            <v>0</v>
          </cell>
          <cell r="C10438">
            <v>0</v>
          </cell>
          <cell r="D10438">
            <v>0</v>
          </cell>
        </row>
        <row r="10439">
          <cell r="A10439">
            <v>0</v>
          </cell>
          <cell r="B10439">
            <v>0</v>
          </cell>
          <cell r="C10439">
            <v>0</v>
          </cell>
          <cell r="D10439">
            <v>0</v>
          </cell>
        </row>
        <row r="10440">
          <cell r="A10440">
            <v>0</v>
          </cell>
          <cell r="B10440">
            <v>0</v>
          </cell>
          <cell r="C10440">
            <v>0</v>
          </cell>
          <cell r="D10440">
            <v>0</v>
          </cell>
        </row>
        <row r="10441">
          <cell r="A10441">
            <v>0</v>
          </cell>
          <cell r="B10441">
            <v>0</v>
          </cell>
          <cell r="C10441">
            <v>0</v>
          </cell>
          <cell r="D10441">
            <v>0</v>
          </cell>
        </row>
        <row r="10442">
          <cell r="A10442">
            <v>0</v>
          </cell>
          <cell r="B10442">
            <v>0</v>
          </cell>
          <cell r="C10442">
            <v>0</v>
          </cell>
          <cell r="D10442">
            <v>0</v>
          </cell>
        </row>
        <row r="10443">
          <cell r="A10443">
            <v>0</v>
          </cell>
          <cell r="B10443">
            <v>0</v>
          </cell>
          <cell r="C10443">
            <v>0</v>
          </cell>
          <cell r="D10443">
            <v>0</v>
          </cell>
        </row>
        <row r="10444">
          <cell r="A10444">
            <v>0</v>
          </cell>
          <cell r="B10444">
            <v>0</v>
          </cell>
          <cell r="C10444">
            <v>0</v>
          </cell>
          <cell r="D10444">
            <v>0</v>
          </cell>
        </row>
        <row r="10445">
          <cell r="A10445">
            <v>0</v>
          </cell>
          <cell r="B10445">
            <v>0</v>
          </cell>
          <cell r="C10445">
            <v>0</v>
          </cell>
          <cell r="D10445">
            <v>0</v>
          </cell>
        </row>
        <row r="10446">
          <cell r="A10446">
            <v>0</v>
          </cell>
          <cell r="B10446">
            <v>0</v>
          </cell>
          <cell r="C10446">
            <v>0</v>
          </cell>
          <cell r="D10446">
            <v>0</v>
          </cell>
        </row>
        <row r="10447">
          <cell r="A10447">
            <v>0</v>
          </cell>
          <cell r="B10447">
            <v>0</v>
          </cell>
          <cell r="C10447">
            <v>0</v>
          </cell>
          <cell r="D10447">
            <v>0</v>
          </cell>
        </row>
        <row r="10448">
          <cell r="A10448">
            <v>0</v>
          </cell>
          <cell r="B10448">
            <v>0</v>
          </cell>
          <cell r="C10448">
            <v>0</v>
          </cell>
          <cell r="D10448">
            <v>0</v>
          </cell>
        </row>
        <row r="10449">
          <cell r="A10449">
            <v>0</v>
          </cell>
          <cell r="B10449">
            <v>0</v>
          </cell>
          <cell r="C10449">
            <v>0</v>
          </cell>
          <cell r="D10449">
            <v>0</v>
          </cell>
        </row>
        <row r="10450">
          <cell r="A10450">
            <v>0</v>
          </cell>
          <cell r="B10450">
            <v>0</v>
          </cell>
          <cell r="C10450">
            <v>0</v>
          </cell>
          <cell r="D10450">
            <v>0</v>
          </cell>
        </row>
        <row r="10451">
          <cell r="A10451">
            <v>0</v>
          </cell>
          <cell r="B10451">
            <v>0</v>
          </cell>
          <cell r="C10451">
            <v>0</v>
          </cell>
          <cell r="D10451">
            <v>0</v>
          </cell>
        </row>
        <row r="10452">
          <cell r="A10452">
            <v>0</v>
          </cell>
          <cell r="B10452">
            <v>0</v>
          </cell>
          <cell r="C10452">
            <v>0</v>
          </cell>
          <cell r="D10452">
            <v>0</v>
          </cell>
        </row>
        <row r="10453">
          <cell r="A10453">
            <v>0</v>
          </cell>
          <cell r="B10453">
            <v>0</v>
          </cell>
          <cell r="C10453">
            <v>0</v>
          </cell>
          <cell r="D10453">
            <v>0</v>
          </cell>
        </row>
        <row r="10454">
          <cell r="A10454">
            <v>0</v>
          </cell>
          <cell r="B10454">
            <v>0</v>
          </cell>
          <cell r="C10454">
            <v>0</v>
          </cell>
          <cell r="D10454">
            <v>0</v>
          </cell>
        </row>
        <row r="10455">
          <cell r="A10455">
            <v>0</v>
          </cell>
          <cell r="B10455">
            <v>0</v>
          </cell>
          <cell r="C10455">
            <v>0</v>
          </cell>
          <cell r="D10455">
            <v>0</v>
          </cell>
        </row>
        <row r="10456">
          <cell r="A10456">
            <v>0</v>
          </cell>
          <cell r="B10456">
            <v>0</v>
          </cell>
          <cell r="C10456">
            <v>0</v>
          </cell>
          <cell r="D10456">
            <v>0</v>
          </cell>
        </row>
        <row r="10457">
          <cell r="A10457">
            <v>0</v>
          </cell>
          <cell r="B10457">
            <v>0</v>
          </cell>
          <cell r="C10457">
            <v>0</v>
          </cell>
          <cell r="D10457">
            <v>0</v>
          </cell>
        </row>
        <row r="10458">
          <cell r="A10458">
            <v>0</v>
          </cell>
          <cell r="B10458">
            <v>0</v>
          </cell>
          <cell r="C10458">
            <v>0</v>
          </cell>
          <cell r="D10458">
            <v>0</v>
          </cell>
        </row>
        <row r="10459">
          <cell r="A10459">
            <v>0</v>
          </cell>
          <cell r="B10459">
            <v>0</v>
          </cell>
          <cell r="C10459">
            <v>0</v>
          </cell>
          <cell r="D10459">
            <v>0</v>
          </cell>
        </row>
        <row r="10460">
          <cell r="A10460">
            <v>0</v>
          </cell>
          <cell r="B10460">
            <v>0</v>
          </cell>
          <cell r="C10460">
            <v>0</v>
          </cell>
          <cell r="D10460">
            <v>0</v>
          </cell>
        </row>
        <row r="10461">
          <cell r="A10461">
            <v>0</v>
          </cell>
          <cell r="B10461">
            <v>0</v>
          </cell>
          <cell r="C10461">
            <v>0</v>
          </cell>
          <cell r="D10461">
            <v>0</v>
          </cell>
        </row>
        <row r="10462">
          <cell r="A10462">
            <v>0</v>
          </cell>
          <cell r="B10462">
            <v>0</v>
          </cell>
          <cell r="C10462">
            <v>0</v>
          </cell>
          <cell r="D10462">
            <v>0</v>
          </cell>
        </row>
        <row r="10463">
          <cell r="A10463">
            <v>0</v>
          </cell>
          <cell r="B10463">
            <v>0</v>
          </cell>
          <cell r="C10463">
            <v>0</v>
          </cell>
          <cell r="D10463">
            <v>0</v>
          </cell>
        </row>
        <row r="10464">
          <cell r="A10464">
            <v>0</v>
          </cell>
          <cell r="B10464">
            <v>0</v>
          </cell>
          <cell r="C10464">
            <v>0</v>
          </cell>
          <cell r="D10464">
            <v>0</v>
          </cell>
        </row>
        <row r="10465">
          <cell r="A10465">
            <v>0</v>
          </cell>
          <cell r="B10465">
            <v>0</v>
          </cell>
          <cell r="C10465">
            <v>0</v>
          </cell>
          <cell r="D10465">
            <v>0</v>
          </cell>
        </row>
        <row r="10466">
          <cell r="A10466">
            <v>0</v>
          </cell>
          <cell r="B10466">
            <v>0</v>
          </cell>
          <cell r="C10466">
            <v>0</v>
          </cell>
          <cell r="D10466">
            <v>0</v>
          </cell>
        </row>
        <row r="10467">
          <cell r="A10467">
            <v>0</v>
          </cell>
          <cell r="B10467">
            <v>0</v>
          </cell>
          <cell r="C10467">
            <v>0</v>
          </cell>
          <cell r="D10467">
            <v>0</v>
          </cell>
        </row>
        <row r="10468">
          <cell r="A10468">
            <v>0</v>
          </cell>
          <cell r="B10468">
            <v>0</v>
          </cell>
          <cell r="C10468">
            <v>0</v>
          </cell>
          <cell r="D10468">
            <v>0</v>
          </cell>
        </row>
        <row r="10469">
          <cell r="A10469">
            <v>0</v>
          </cell>
          <cell r="B10469">
            <v>0</v>
          </cell>
          <cell r="C10469">
            <v>0</v>
          </cell>
          <cell r="D10469">
            <v>0</v>
          </cell>
        </row>
        <row r="10470">
          <cell r="A10470">
            <v>0</v>
          </cell>
          <cell r="B10470">
            <v>0</v>
          </cell>
          <cell r="C10470">
            <v>0</v>
          </cell>
          <cell r="D10470">
            <v>0</v>
          </cell>
        </row>
        <row r="10471">
          <cell r="A10471">
            <v>0</v>
          </cell>
          <cell r="B10471">
            <v>0</v>
          </cell>
          <cell r="C10471">
            <v>0</v>
          </cell>
          <cell r="D10471">
            <v>0</v>
          </cell>
        </row>
        <row r="10472">
          <cell r="A10472">
            <v>0</v>
          </cell>
          <cell r="B10472">
            <v>0</v>
          </cell>
          <cell r="C10472">
            <v>0</v>
          </cell>
          <cell r="D10472">
            <v>0</v>
          </cell>
        </row>
        <row r="10473">
          <cell r="A10473">
            <v>0</v>
          </cell>
          <cell r="B10473">
            <v>0</v>
          </cell>
          <cell r="C10473">
            <v>0</v>
          </cell>
          <cell r="D10473">
            <v>0</v>
          </cell>
        </row>
        <row r="10474">
          <cell r="A10474">
            <v>0</v>
          </cell>
          <cell r="B10474">
            <v>0</v>
          </cell>
          <cell r="C10474">
            <v>0</v>
          </cell>
          <cell r="D10474">
            <v>0</v>
          </cell>
        </row>
        <row r="10475">
          <cell r="A10475">
            <v>0</v>
          </cell>
          <cell r="B10475">
            <v>0</v>
          </cell>
          <cell r="C10475">
            <v>0</v>
          </cell>
          <cell r="D10475">
            <v>0</v>
          </cell>
        </row>
        <row r="10476">
          <cell r="A10476">
            <v>0</v>
          </cell>
          <cell r="B10476">
            <v>0</v>
          </cell>
          <cell r="C10476">
            <v>0</v>
          </cell>
          <cell r="D10476">
            <v>0</v>
          </cell>
        </row>
        <row r="10477">
          <cell r="A10477">
            <v>0</v>
          </cell>
          <cell r="B10477">
            <v>0</v>
          </cell>
          <cell r="C10477">
            <v>0</v>
          </cell>
          <cell r="D10477">
            <v>0</v>
          </cell>
        </row>
        <row r="10478">
          <cell r="A10478">
            <v>0</v>
          </cell>
          <cell r="B10478">
            <v>0</v>
          </cell>
          <cell r="C10478">
            <v>0</v>
          </cell>
          <cell r="D10478">
            <v>0</v>
          </cell>
        </row>
        <row r="10479">
          <cell r="A10479">
            <v>0</v>
          </cell>
          <cell r="B10479">
            <v>0</v>
          </cell>
          <cell r="C10479">
            <v>0</v>
          </cell>
          <cell r="D10479">
            <v>0</v>
          </cell>
        </row>
        <row r="10480">
          <cell r="A10480">
            <v>0</v>
          </cell>
          <cell r="B10480">
            <v>0</v>
          </cell>
          <cell r="C10480">
            <v>0</v>
          </cell>
          <cell r="D10480">
            <v>0</v>
          </cell>
        </row>
        <row r="10481">
          <cell r="A10481">
            <v>0</v>
          </cell>
          <cell r="B10481">
            <v>0</v>
          </cell>
          <cell r="C10481">
            <v>0</v>
          </cell>
          <cell r="D10481">
            <v>0</v>
          </cell>
        </row>
        <row r="10482">
          <cell r="A10482">
            <v>0</v>
          </cell>
          <cell r="B10482">
            <v>0</v>
          </cell>
          <cell r="C10482">
            <v>0</v>
          </cell>
          <cell r="D10482">
            <v>0</v>
          </cell>
        </row>
        <row r="10483">
          <cell r="A10483">
            <v>0</v>
          </cell>
          <cell r="B10483">
            <v>0</v>
          </cell>
          <cell r="C10483">
            <v>0</v>
          </cell>
          <cell r="D10483">
            <v>0</v>
          </cell>
        </row>
        <row r="10484">
          <cell r="A10484">
            <v>0</v>
          </cell>
          <cell r="B10484">
            <v>0</v>
          </cell>
          <cell r="C10484">
            <v>0</v>
          </cell>
          <cell r="D10484">
            <v>0</v>
          </cell>
        </row>
        <row r="10485">
          <cell r="A10485">
            <v>0</v>
          </cell>
          <cell r="B10485">
            <v>0</v>
          </cell>
          <cell r="C10485">
            <v>0</v>
          </cell>
          <cell r="D10485">
            <v>0</v>
          </cell>
        </row>
        <row r="10486">
          <cell r="A10486">
            <v>0</v>
          </cell>
          <cell r="B10486">
            <v>0</v>
          </cell>
          <cell r="C10486">
            <v>0</v>
          </cell>
          <cell r="D10486">
            <v>0</v>
          </cell>
        </row>
        <row r="10487">
          <cell r="A10487">
            <v>0</v>
          </cell>
          <cell r="B10487">
            <v>0</v>
          </cell>
          <cell r="C10487">
            <v>0</v>
          </cell>
          <cell r="D10487">
            <v>0</v>
          </cell>
        </row>
        <row r="10488">
          <cell r="A10488">
            <v>0</v>
          </cell>
          <cell r="B10488">
            <v>0</v>
          </cell>
          <cell r="C10488">
            <v>0</v>
          </cell>
          <cell r="D10488">
            <v>0</v>
          </cell>
        </row>
        <row r="10489">
          <cell r="A10489">
            <v>0</v>
          </cell>
          <cell r="B10489">
            <v>0</v>
          </cell>
          <cell r="C10489">
            <v>0</v>
          </cell>
          <cell r="D10489">
            <v>0</v>
          </cell>
        </row>
        <row r="10490">
          <cell r="A10490">
            <v>0</v>
          </cell>
          <cell r="B10490">
            <v>0</v>
          </cell>
          <cell r="C10490">
            <v>0</v>
          </cell>
          <cell r="D10490">
            <v>0</v>
          </cell>
        </row>
        <row r="10491">
          <cell r="A10491">
            <v>0</v>
          </cell>
          <cell r="B10491">
            <v>0</v>
          </cell>
          <cell r="C10491">
            <v>0</v>
          </cell>
          <cell r="D10491">
            <v>0</v>
          </cell>
        </row>
        <row r="10492">
          <cell r="A10492">
            <v>0</v>
          </cell>
          <cell r="B10492">
            <v>0</v>
          </cell>
          <cell r="C10492">
            <v>0</v>
          </cell>
          <cell r="D10492">
            <v>0</v>
          </cell>
        </row>
        <row r="10493">
          <cell r="A10493">
            <v>0</v>
          </cell>
          <cell r="B10493">
            <v>0</v>
          </cell>
          <cell r="C10493">
            <v>0</v>
          </cell>
          <cell r="D10493">
            <v>0</v>
          </cell>
        </row>
        <row r="10494">
          <cell r="A10494">
            <v>0</v>
          </cell>
          <cell r="B10494">
            <v>0</v>
          </cell>
          <cell r="C10494">
            <v>0</v>
          </cell>
          <cell r="D10494">
            <v>0</v>
          </cell>
        </row>
        <row r="10495">
          <cell r="A10495">
            <v>0</v>
          </cell>
          <cell r="B10495">
            <v>0</v>
          </cell>
          <cell r="C10495">
            <v>0</v>
          </cell>
          <cell r="D10495">
            <v>0</v>
          </cell>
        </row>
        <row r="10496">
          <cell r="A10496">
            <v>0</v>
          </cell>
          <cell r="B10496">
            <v>0</v>
          </cell>
          <cell r="C10496">
            <v>0</v>
          </cell>
          <cell r="D10496">
            <v>0</v>
          </cell>
        </row>
        <row r="10497">
          <cell r="A10497">
            <v>0</v>
          </cell>
          <cell r="B10497">
            <v>0</v>
          </cell>
          <cell r="C10497">
            <v>0</v>
          </cell>
          <cell r="D10497">
            <v>0</v>
          </cell>
        </row>
        <row r="10498">
          <cell r="A10498">
            <v>0</v>
          </cell>
          <cell r="B10498">
            <v>0</v>
          </cell>
          <cell r="C10498">
            <v>0</v>
          </cell>
          <cell r="D10498">
            <v>0</v>
          </cell>
        </row>
        <row r="10499">
          <cell r="A10499">
            <v>0</v>
          </cell>
          <cell r="B10499">
            <v>0</v>
          </cell>
          <cell r="C10499">
            <v>0</v>
          </cell>
          <cell r="D10499">
            <v>0</v>
          </cell>
        </row>
        <row r="10500">
          <cell r="A10500">
            <v>0</v>
          </cell>
          <cell r="B10500">
            <v>0</v>
          </cell>
          <cell r="C10500">
            <v>0</v>
          </cell>
          <cell r="D10500">
            <v>0</v>
          </cell>
        </row>
        <row r="10501">
          <cell r="A10501">
            <v>0</v>
          </cell>
          <cell r="B10501">
            <v>0</v>
          </cell>
          <cell r="C10501">
            <v>0</v>
          </cell>
          <cell r="D10501">
            <v>0</v>
          </cell>
        </row>
        <row r="10502">
          <cell r="A10502">
            <v>0</v>
          </cell>
          <cell r="B10502">
            <v>0</v>
          </cell>
          <cell r="C10502">
            <v>0</v>
          </cell>
          <cell r="D10502">
            <v>0</v>
          </cell>
        </row>
        <row r="10503">
          <cell r="A10503">
            <v>0</v>
          </cell>
          <cell r="B10503">
            <v>0</v>
          </cell>
          <cell r="C10503">
            <v>0</v>
          </cell>
          <cell r="D10503">
            <v>0</v>
          </cell>
        </row>
        <row r="10504">
          <cell r="A10504">
            <v>0</v>
          </cell>
          <cell r="B10504">
            <v>0</v>
          </cell>
          <cell r="C10504">
            <v>0</v>
          </cell>
          <cell r="D10504">
            <v>0</v>
          </cell>
        </row>
        <row r="10505">
          <cell r="A10505">
            <v>0</v>
          </cell>
          <cell r="B10505">
            <v>0</v>
          </cell>
          <cell r="C10505">
            <v>0</v>
          </cell>
          <cell r="D10505">
            <v>0</v>
          </cell>
        </row>
        <row r="10506">
          <cell r="A10506">
            <v>0</v>
          </cell>
          <cell r="B10506">
            <v>0</v>
          </cell>
          <cell r="C10506">
            <v>0</v>
          </cell>
          <cell r="D10506">
            <v>0</v>
          </cell>
        </row>
        <row r="10507">
          <cell r="A10507">
            <v>0</v>
          </cell>
          <cell r="B10507">
            <v>0</v>
          </cell>
          <cell r="C10507">
            <v>0</v>
          </cell>
          <cell r="D10507">
            <v>0</v>
          </cell>
        </row>
        <row r="10508">
          <cell r="A10508">
            <v>0</v>
          </cell>
          <cell r="B10508">
            <v>0</v>
          </cell>
          <cell r="C10508">
            <v>0</v>
          </cell>
          <cell r="D10508">
            <v>0</v>
          </cell>
        </row>
        <row r="10509">
          <cell r="A10509">
            <v>0</v>
          </cell>
          <cell r="B10509">
            <v>0</v>
          </cell>
          <cell r="C10509">
            <v>0</v>
          </cell>
          <cell r="D10509">
            <v>0</v>
          </cell>
        </row>
        <row r="10510">
          <cell r="A10510">
            <v>0</v>
          </cell>
          <cell r="B10510">
            <v>0</v>
          </cell>
          <cell r="C10510">
            <v>0</v>
          </cell>
          <cell r="D10510">
            <v>0</v>
          </cell>
        </row>
        <row r="10511">
          <cell r="A10511">
            <v>0</v>
          </cell>
          <cell r="B10511">
            <v>0</v>
          </cell>
          <cell r="C10511">
            <v>0</v>
          </cell>
          <cell r="D10511">
            <v>0</v>
          </cell>
        </row>
        <row r="10512">
          <cell r="A10512">
            <v>0</v>
          </cell>
          <cell r="B10512">
            <v>0</v>
          </cell>
          <cell r="C10512">
            <v>0</v>
          </cell>
          <cell r="D10512">
            <v>0</v>
          </cell>
        </row>
        <row r="10513">
          <cell r="A10513">
            <v>0</v>
          </cell>
          <cell r="B10513">
            <v>0</v>
          </cell>
          <cell r="C10513">
            <v>0</v>
          </cell>
          <cell r="D10513">
            <v>0</v>
          </cell>
        </row>
        <row r="10514">
          <cell r="A10514">
            <v>0</v>
          </cell>
          <cell r="B10514">
            <v>0</v>
          </cell>
          <cell r="C10514">
            <v>0</v>
          </cell>
          <cell r="D10514">
            <v>0</v>
          </cell>
        </row>
        <row r="10515">
          <cell r="A10515">
            <v>0</v>
          </cell>
          <cell r="B10515">
            <v>0</v>
          </cell>
          <cell r="C10515">
            <v>0</v>
          </cell>
          <cell r="D10515">
            <v>0</v>
          </cell>
        </row>
        <row r="10516">
          <cell r="A10516">
            <v>0</v>
          </cell>
          <cell r="B10516">
            <v>0</v>
          </cell>
          <cell r="C10516">
            <v>0</v>
          </cell>
          <cell r="D10516">
            <v>0</v>
          </cell>
        </row>
        <row r="10517">
          <cell r="A10517">
            <v>0</v>
          </cell>
          <cell r="B10517">
            <v>0</v>
          </cell>
          <cell r="C10517">
            <v>0</v>
          </cell>
          <cell r="D10517">
            <v>0</v>
          </cell>
        </row>
        <row r="10518">
          <cell r="A10518">
            <v>0</v>
          </cell>
          <cell r="B10518">
            <v>0</v>
          </cell>
          <cell r="C10518">
            <v>0</v>
          </cell>
          <cell r="D10518">
            <v>0</v>
          </cell>
        </row>
        <row r="10519">
          <cell r="A10519">
            <v>0</v>
          </cell>
          <cell r="B10519">
            <v>0</v>
          </cell>
          <cell r="C10519">
            <v>0</v>
          </cell>
          <cell r="D10519">
            <v>0</v>
          </cell>
        </row>
        <row r="10520">
          <cell r="A10520">
            <v>0</v>
          </cell>
          <cell r="B10520">
            <v>0</v>
          </cell>
          <cell r="C10520">
            <v>0</v>
          </cell>
          <cell r="D10520">
            <v>0</v>
          </cell>
        </row>
        <row r="10521">
          <cell r="A10521">
            <v>0</v>
          </cell>
          <cell r="B10521">
            <v>0</v>
          </cell>
          <cell r="C10521">
            <v>0</v>
          </cell>
          <cell r="D10521">
            <v>0</v>
          </cell>
        </row>
        <row r="10522">
          <cell r="A10522">
            <v>0</v>
          </cell>
          <cell r="B10522">
            <v>0</v>
          </cell>
          <cell r="C10522">
            <v>0</v>
          </cell>
          <cell r="D10522">
            <v>0</v>
          </cell>
        </row>
        <row r="10523">
          <cell r="A10523">
            <v>0</v>
          </cell>
          <cell r="B10523">
            <v>0</v>
          </cell>
          <cell r="C10523">
            <v>0</v>
          </cell>
          <cell r="D10523">
            <v>0</v>
          </cell>
        </row>
        <row r="10524">
          <cell r="A10524">
            <v>0</v>
          </cell>
          <cell r="B10524">
            <v>0</v>
          </cell>
          <cell r="C10524">
            <v>0</v>
          </cell>
          <cell r="D10524">
            <v>0</v>
          </cell>
        </row>
        <row r="10525">
          <cell r="A10525">
            <v>0</v>
          </cell>
          <cell r="B10525">
            <v>0</v>
          </cell>
          <cell r="C10525">
            <v>0</v>
          </cell>
          <cell r="D10525">
            <v>0</v>
          </cell>
        </row>
        <row r="10526">
          <cell r="A10526">
            <v>0</v>
          </cell>
          <cell r="B10526">
            <v>0</v>
          </cell>
          <cell r="C10526">
            <v>0</v>
          </cell>
          <cell r="D10526">
            <v>0</v>
          </cell>
        </row>
        <row r="10527">
          <cell r="A10527">
            <v>0</v>
          </cell>
          <cell r="B10527">
            <v>0</v>
          </cell>
          <cell r="C10527">
            <v>0</v>
          </cell>
          <cell r="D10527">
            <v>0</v>
          </cell>
        </row>
        <row r="10528">
          <cell r="A10528">
            <v>0</v>
          </cell>
          <cell r="B10528">
            <v>0</v>
          </cell>
          <cell r="C10528">
            <v>0</v>
          </cell>
          <cell r="D10528">
            <v>0</v>
          </cell>
        </row>
        <row r="10529">
          <cell r="A10529">
            <v>0</v>
          </cell>
          <cell r="B10529">
            <v>0</v>
          </cell>
          <cell r="C10529">
            <v>0</v>
          </cell>
          <cell r="D10529">
            <v>0</v>
          </cell>
        </row>
        <row r="10530">
          <cell r="A10530">
            <v>0</v>
          </cell>
          <cell r="B10530">
            <v>0</v>
          </cell>
          <cell r="C10530">
            <v>0</v>
          </cell>
          <cell r="D10530">
            <v>0</v>
          </cell>
        </row>
        <row r="10531">
          <cell r="A10531">
            <v>0</v>
          </cell>
          <cell r="B10531">
            <v>0</v>
          </cell>
          <cell r="C10531">
            <v>0</v>
          </cell>
          <cell r="D10531">
            <v>0</v>
          </cell>
        </row>
        <row r="10532">
          <cell r="A10532">
            <v>0</v>
          </cell>
          <cell r="B10532">
            <v>0</v>
          </cell>
          <cell r="C10532">
            <v>0</v>
          </cell>
          <cell r="D10532">
            <v>0</v>
          </cell>
        </row>
        <row r="10533">
          <cell r="A10533">
            <v>0</v>
          </cell>
          <cell r="B10533">
            <v>0</v>
          </cell>
          <cell r="C10533">
            <v>0</v>
          </cell>
          <cell r="D10533">
            <v>0</v>
          </cell>
        </row>
        <row r="10534">
          <cell r="A10534">
            <v>0</v>
          </cell>
          <cell r="B10534">
            <v>0</v>
          </cell>
          <cell r="C10534">
            <v>0</v>
          </cell>
          <cell r="D10534">
            <v>0</v>
          </cell>
        </row>
        <row r="10535">
          <cell r="A10535">
            <v>0</v>
          </cell>
          <cell r="B10535">
            <v>0</v>
          </cell>
          <cell r="C10535">
            <v>0</v>
          </cell>
          <cell r="D10535">
            <v>0</v>
          </cell>
        </row>
        <row r="10536">
          <cell r="A10536">
            <v>0</v>
          </cell>
          <cell r="B10536">
            <v>0</v>
          </cell>
          <cell r="C10536">
            <v>0</v>
          </cell>
          <cell r="D10536">
            <v>0</v>
          </cell>
        </row>
        <row r="10537">
          <cell r="A10537">
            <v>0</v>
          </cell>
          <cell r="B10537">
            <v>0</v>
          </cell>
          <cell r="C10537">
            <v>0</v>
          </cell>
          <cell r="D10537">
            <v>0</v>
          </cell>
        </row>
        <row r="10538">
          <cell r="A10538">
            <v>0</v>
          </cell>
          <cell r="B10538">
            <v>0</v>
          </cell>
          <cell r="C10538">
            <v>0</v>
          </cell>
          <cell r="D10538">
            <v>0</v>
          </cell>
        </row>
        <row r="10539">
          <cell r="A10539">
            <v>0</v>
          </cell>
          <cell r="B10539">
            <v>0</v>
          </cell>
          <cell r="C10539">
            <v>0</v>
          </cell>
          <cell r="D10539">
            <v>0</v>
          </cell>
        </row>
        <row r="10540">
          <cell r="A10540">
            <v>0</v>
          </cell>
          <cell r="B10540">
            <v>0</v>
          </cell>
          <cell r="C10540">
            <v>0</v>
          </cell>
          <cell r="D10540">
            <v>0</v>
          </cell>
        </row>
        <row r="10541">
          <cell r="A10541">
            <v>0</v>
          </cell>
          <cell r="B10541">
            <v>0</v>
          </cell>
          <cell r="C10541">
            <v>0</v>
          </cell>
          <cell r="D10541">
            <v>0</v>
          </cell>
        </row>
        <row r="10542">
          <cell r="A10542">
            <v>0</v>
          </cell>
          <cell r="B10542">
            <v>0</v>
          </cell>
          <cell r="C10542">
            <v>0</v>
          </cell>
          <cell r="D10542">
            <v>0</v>
          </cell>
        </row>
        <row r="10543">
          <cell r="A10543">
            <v>0</v>
          </cell>
          <cell r="B10543">
            <v>0</v>
          </cell>
          <cell r="C10543">
            <v>0</v>
          </cell>
          <cell r="D10543">
            <v>0</v>
          </cell>
        </row>
        <row r="10544">
          <cell r="A10544">
            <v>0</v>
          </cell>
          <cell r="B10544">
            <v>0</v>
          </cell>
          <cell r="C10544">
            <v>0</v>
          </cell>
          <cell r="D10544">
            <v>0</v>
          </cell>
        </row>
        <row r="10545">
          <cell r="A10545">
            <v>0</v>
          </cell>
          <cell r="B10545">
            <v>0</v>
          </cell>
          <cell r="C10545">
            <v>0</v>
          </cell>
          <cell r="D10545">
            <v>0</v>
          </cell>
        </row>
        <row r="10546">
          <cell r="A10546">
            <v>0</v>
          </cell>
          <cell r="B10546">
            <v>0</v>
          </cell>
          <cell r="C10546">
            <v>0</v>
          </cell>
          <cell r="D10546">
            <v>0</v>
          </cell>
        </row>
        <row r="10547">
          <cell r="A10547">
            <v>0</v>
          </cell>
          <cell r="B10547">
            <v>0</v>
          </cell>
          <cell r="C10547">
            <v>0</v>
          </cell>
          <cell r="D10547">
            <v>0</v>
          </cell>
        </row>
        <row r="10548">
          <cell r="A10548">
            <v>0</v>
          </cell>
          <cell r="B10548">
            <v>0</v>
          </cell>
          <cell r="C10548">
            <v>0</v>
          </cell>
          <cell r="D10548">
            <v>0</v>
          </cell>
        </row>
        <row r="10549">
          <cell r="A10549">
            <v>0</v>
          </cell>
          <cell r="B10549">
            <v>0</v>
          </cell>
          <cell r="C10549">
            <v>0</v>
          </cell>
          <cell r="D10549">
            <v>0</v>
          </cell>
        </row>
        <row r="10550">
          <cell r="A10550">
            <v>0</v>
          </cell>
          <cell r="B10550">
            <v>0</v>
          </cell>
          <cell r="C10550">
            <v>0</v>
          </cell>
          <cell r="D10550">
            <v>0</v>
          </cell>
        </row>
        <row r="10551">
          <cell r="A10551">
            <v>0</v>
          </cell>
          <cell r="B10551">
            <v>0</v>
          </cell>
          <cell r="C10551">
            <v>0</v>
          </cell>
          <cell r="D10551">
            <v>0</v>
          </cell>
        </row>
        <row r="10552">
          <cell r="A10552">
            <v>0</v>
          </cell>
          <cell r="B10552">
            <v>0</v>
          </cell>
          <cell r="C10552">
            <v>0</v>
          </cell>
          <cell r="D10552">
            <v>0</v>
          </cell>
        </row>
        <row r="10553">
          <cell r="A10553">
            <v>0</v>
          </cell>
          <cell r="B10553">
            <v>0</v>
          </cell>
          <cell r="C10553">
            <v>0</v>
          </cell>
          <cell r="D10553">
            <v>0</v>
          </cell>
        </row>
        <row r="10554">
          <cell r="A10554">
            <v>0</v>
          </cell>
          <cell r="B10554">
            <v>0</v>
          </cell>
          <cell r="C10554">
            <v>0</v>
          </cell>
          <cell r="D10554">
            <v>0</v>
          </cell>
        </row>
        <row r="10555">
          <cell r="A10555">
            <v>0</v>
          </cell>
          <cell r="B10555">
            <v>0</v>
          </cell>
          <cell r="C10555">
            <v>0</v>
          </cell>
          <cell r="D10555">
            <v>0</v>
          </cell>
        </row>
        <row r="10556">
          <cell r="A10556">
            <v>0</v>
          </cell>
          <cell r="B10556">
            <v>0</v>
          </cell>
          <cell r="C10556">
            <v>0</v>
          </cell>
          <cell r="D10556">
            <v>0</v>
          </cell>
        </row>
        <row r="10557">
          <cell r="A10557">
            <v>0</v>
          </cell>
          <cell r="B10557">
            <v>0</v>
          </cell>
          <cell r="C10557">
            <v>0</v>
          </cell>
          <cell r="D10557">
            <v>0</v>
          </cell>
        </row>
        <row r="10558">
          <cell r="A10558">
            <v>0</v>
          </cell>
          <cell r="B10558">
            <v>0</v>
          </cell>
          <cell r="C10558">
            <v>0</v>
          </cell>
          <cell r="D10558">
            <v>0</v>
          </cell>
        </row>
        <row r="10559">
          <cell r="A10559">
            <v>0</v>
          </cell>
          <cell r="B10559">
            <v>0</v>
          </cell>
          <cell r="C10559">
            <v>0</v>
          </cell>
          <cell r="D10559">
            <v>0</v>
          </cell>
        </row>
        <row r="10560">
          <cell r="A10560">
            <v>0</v>
          </cell>
          <cell r="B10560">
            <v>0</v>
          </cell>
          <cell r="C10560">
            <v>0</v>
          </cell>
          <cell r="D10560">
            <v>0</v>
          </cell>
        </row>
        <row r="10561">
          <cell r="A10561">
            <v>0</v>
          </cell>
          <cell r="B10561">
            <v>0</v>
          </cell>
          <cell r="C10561">
            <v>0</v>
          </cell>
          <cell r="D10561">
            <v>0</v>
          </cell>
        </row>
        <row r="10562">
          <cell r="A10562">
            <v>0</v>
          </cell>
          <cell r="B10562">
            <v>0</v>
          </cell>
          <cell r="C10562">
            <v>0</v>
          </cell>
          <cell r="D10562">
            <v>0</v>
          </cell>
        </row>
        <row r="10563">
          <cell r="A10563">
            <v>0</v>
          </cell>
          <cell r="B10563">
            <v>0</v>
          </cell>
          <cell r="C10563">
            <v>0</v>
          </cell>
          <cell r="D10563">
            <v>0</v>
          </cell>
        </row>
        <row r="10564">
          <cell r="A10564">
            <v>0</v>
          </cell>
          <cell r="B10564">
            <v>0</v>
          </cell>
          <cell r="C10564">
            <v>0</v>
          </cell>
          <cell r="D10564">
            <v>0</v>
          </cell>
        </row>
        <row r="10565">
          <cell r="A10565">
            <v>0</v>
          </cell>
          <cell r="B10565">
            <v>0</v>
          </cell>
          <cell r="C10565">
            <v>0</v>
          </cell>
          <cell r="D10565">
            <v>0</v>
          </cell>
        </row>
        <row r="10566">
          <cell r="A10566">
            <v>0</v>
          </cell>
          <cell r="B10566">
            <v>0</v>
          </cell>
          <cell r="C10566">
            <v>0</v>
          </cell>
          <cell r="D10566">
            <v>0</v>
          </cell>
        </row>
        <row r="10567">
          <cell r="A10567">
            <v>0</v>
          </cell>
          <cell r="B10567">
            <v>0</v>
          </cell>
          <cell r="C10567">
            <v>0</v>
          </cell>
          <cell r="D10567">
            <v>0</v>
          </cell>
        </row>
        <row r="10568">
          <cell r="A10568">
            <v>0</v>
          </cell>
          <cell r="B10568">
            <v>0</v>
          </cell>
          <cell r="C10568">
            <v>0</v>
          </cell>
          <cell r="D10568">
            <v>0</v>
          </cell>
        </row>
        <row r="10569">
          <cell r="A10569">
            <v>0</v>
          </cell>
          <cell r="B10569">
            <v>0</v>
          </cell>
          <cell r="C10569">
            <v>0</v>
          </cell>
          <cell r="D10569">
            <v>0</v>
          </cell>
        </row>
        <row r="10570">
          <cell r="A10570">
            <v>0</v>
          </cell>
          <cell r="B10570">
            <v>0</v>
          </cell>
          <cell r="C10570">
            <v>0</v>
          </cell>
          <cell r="D10570">
            <v>0</v>
          </cell>
        </row>
        <row r="10571">
          <cell r="A10571">
            <v>0</v>
          </cell>
          <cell r="B10571">
            <v>0</v>
          </cell>
          <cell r="C10571">
            <v>0</v>
          </cell>
          <cell r="D10571">
            <v>0</v>
          </cell>
        </row>
        <row r="10572">
          <cell r="A10572">
            <v>0</v>
          </cell>
          <cell r="B10572">
            <v>0</v>
          </cell>
          <cell r="C10572">
            <v>0</v>
          </cell>
          <cell r="D10572">
            <v>0</v>
          </cell>
        </row>
        <row r="10573">
          <cell r="A10573">
            <v>0</v>
          </cell>
          <cell r="B10573">
            <v>0</v>
          </cell>
          <cell r="C10573">
            <v>0</v>
          </cell>
          <cell r="D10573">
            <v>0</v>
          </cell>
        </row>
        <row r="10574">
          <cell r="A10574">
            <v>0</v>
          </cell>
          <cell r="B10574">
            <v>0</v>
          </cell>
          <cell r="C10574">
            <v>0</v>
          </cell>
          <cell r="D10574">
            <v>0</v>
          </cell>
        </row>
        <row r="10575">
          <cell r="A10575">
            <v>0</v>
          </cell>
          <cell r="B10575">
            <v>0</v>
          </cell>
          <cell r="C10575">
            <v>0</v>
          </cell>
          <cell r="D10575">
            <v>0</v>
          </cell>
        </row>
        <row r="10576">
          <cell r="A10576">
            <v>0</v>
          </cell>
          <cell r="B10576">
            <v>0</v>
          </cell>
          <cell r="C10576">
            <v>0</v>
          </cell>
          <cell r="D10576">
            <v>0</v>
          </cell>
        </row>
        <row r="10577">
          <cell r="A10577">
            <v>0</v>
          </cell>
          <cell r="B10577">
            <v>0</v>
          </cell>
          <cell r="C10577">
            <v>0</v>
          </cell>
          <cell r="D10577">
            <v>0</v>
          </cell>
        </row>
        <row r="10578">
          <cell r="A10578">
            <v>0</v>
          </cell>
          <cell r="B10578">
            <v>0</v>
          </cell>
          <cell r="C10578">
            <v>0</v>
          </cell>
          <cell r="D10578">
            <v>0</v>
          </cell>
        </row>
        <row r="10579">
          <cell r="A10579">
            <v>0</v>
          </cell>
          <cell r="B10579">
            <v>0</v>
          </cell>
          <cell r="C10579">
            <v>0</v>
          </cell>
          <cell r="D10579">
            <v>0</v>
          </cell>
        </row>
        <row r="10580">
          <cell r="A10580">
            <v>0</v>
          </cell>
          <cell r="B10580">
            <v>0</v>
          </cell>
          <cell r="C10580">
            <v>0</v>
          </cell>
          <cell r="D10580">
            <v>0</v>
          </cell>
        </row>
        <row r="10581">
          <cell r="A10581">
            <v>0</v>
          </cell>
          <cell r="B10581">
            <v>0</v>
          </cell>
          <cell r="C10581">
            <v>0</v>
          </cell>
          <cell r="D10581">
            <v>0</v>
          </cell>
        </row>
        <row r="10582">
          <cell r="A10582">
            <v>0</v>
          </cell>
          <cell r="B10582">
            <v>0</v>
          </cell>
          <cell r="C10582">
            <v>0</v>
          </cell>
          <cell r="D10582">
            <v>0</v>
          </cell>
        </row>
        <row r="10583">
          <cell r="A10583">
            <v>0</v>
          </cell>
          <cell r="B10583">
            <v>0</v>
          </cell>
          <cell r="C10583">
            <v>0</v>
          </cell>
          <cell r="D10583">
            <v>0</v>
          </cell>
        </row>
        <row r="10584">
          <cell r="A10584">
            <v>0</v>
          </cell>
          <cell r="B10584">
            <v>0</v>
          </cell>
          <cell r="C10584">
            <v>0</v>
          </cell>
          <cell r="D10584">
            <v>0</v>
          </cell>
        </row>
        <row r="10585">
          <cell r="A10585">
            <v>0</v>
          </cell>
          <cell r="B10585">
            <v>0</v>
          </cell>
          <cell r="C10585">
            <v>0</v>
          </cell>
          <cell r="D10585">
            <v>0</v>
          </cell>
        </row>
        <row r="10586">
          <cell r="A10586">
            <v>0</v>
          </cell>
          <cell r="B10586">
            <v>0</v>
          </cell>
          <cell r="C10586">
            <v>0</v>
          </cell>
          <cell r="D10586">
            <v>0</v>
          </cell>
        </row>
        <row r="10587">
          <cell r="A10587">
            <v>0</v>
          </cell>
          <cell r="B10587">
            <v>0</v>
          </cell>
          <cell r="C10587">
            <v>0</v>
          </cell>
          <cell r="D10587">
            <v>0</v>
          </cell>
        </row>
        <row r="10588">
          <cell r="A10588">
            <v>0</v>
          </cell>
          <cell r="B10588">
            <v>0</v>
          </cell>
          <cell r="C10588">
            <v>0</v>
          </cell>
          <cell r="D10588">
            <v>0</v>
          </cell>
        </row>
        <row r="10589">
          <cell r="A10589">
            <v>0</v>
          </cell>
          <cell r="B10589">
            <v>0</v>
          </cell>
          <cell r="C10589">
            <v>0</v>
          </cell>
          <cell r="D10589">
            <v>0</v>
          </cell>
        </row>
        <row r="10590">
          <cell r="A10590">
            <v>0</v>
          </cell>
          <cell r="B10590">
            <v>0</v>
          </cell>
          <cell r="C10590">
            <v>0</v>
          </cell>
          <cell r="D10590">
            <v>0</v>
          </cell>
        </row>
        <row r="10591">
          <cell r="A10591">
            <v>0</v>
          </cell>
          <cell r="B10591">
            <v>0</v>
          </cell>
          <cell r="C10591">
            <v>0</v>
          </cell>
          <cell r="D10591">
            <v>0</v>
          </cell>
        </row>
        <row r="10592">
          <cell r="A10592">
            <v>0</v>
          </cell>
          <cell r="B10592">
            <v>0</v>
          </cell>
          <cell r="C10592">
            <v>0</v>
          </cell>
          <cell r="D10592">
            <v>0</v>
          </cell>
        </row>
        <row r="10593">
          <cell r="A10593">
            <v>0</v>
          </cell>
          <cell r="B10593">
            <v>0</v>
          </cell>
          <cell r="C10593">
            <v>0</v>
          </cell>
          <cell r="D10593">
            <v>0</v>
          </cell>
        </row>
        <row r="10594">
          <cell r="A10594">
            <v>0</v>
          </cell>
          <cell r="B10594">
            <v>0</v>
          </cell>
          <cell r="C10594">
            <v>0</v>
          </cell>
          <cell r="D10594">
            <v>0</v>
          </cell>
        </row>
        <row r="10595">
          <cell r="A10595">
            <v>0</v>
          </cell>
          <cell r="B10595">
            <v>0</v>
          </cell>
          <cell r="C10595">
            <v>0</v>
          </cell>
          <cell r="D10595">
            <v>0</v>
          </cell>
        </row>
        <row r="10596">
          <cell r="A10596">
            <v>0</v>
          </cell>
          <cell r="B10596">
            <v>0</v>
          </cell>
          <cell r="C10596">
            <v>0</v>
          </cell>
          <cell r="D10596">
            <v>0</v>
          </cell>
        </row>
        <row r="10597">
          <cell r="A10597">
            <v>0</v>
          </cell>
          <cell r="B10597">
            <v>0</v>
          </cell>
          <cell r="C10597">
            <v>0</v>
          </cell>
          <cell r="D10597">
            <v>0</v>
          </cell>
        </row>
        <row r="10598">
          <cell r="A10598">
            <v>0</v>
          </cell>
          <cell r="B10598">
            <v>0</v>
          </cell>
          <cell r="C10598">
            <v>0</v>
          </cell>
          <cell r="D10598">
            <v>0</v>
          </cell>
        </row>
        <row r="10599">
          <cell r="A10599">
            <v>0</v>
          </cell>
          <cell r="B10599">
            <v>0</v>
          </cell>
          <cell r="C10599">
            <v>0</v>
          </cell>
          <cell r="D10599">
            <v>0</v>
          </cell>
        </row>
        <row r="10600">
          <cell r="A10600">
            <v>0</v>
          </cell>
          <cell r="B10600">
            <v>0</v>
          </cell>
          <cell r="C10600">
            <v>0</v>
          </cell>
          <cell r="D10600">
            <v>0</v>
          </cell>
        </row>
        <row r="10601">
          <cell r="A10601">
            <v>0</v>
          </cell>
          <cell r="B10601">
            <v>0</v>
          </cell>
          <cell r="C10601">
            <v>0</v>
          </cell>
          <cell r="D10601">
            <v>0</v>
          </cell>
        </row>
        <row r="10602">
          <cell r="A10602">
            <v>0</v>
          </cell>
          <cell r="B10602">
            <v>0</v>
          </cell>
          <cell r="C10602">
            <v>0</v>
          </cell>
          <cell r="D10602">
            <v>0</v>
          </cell>
        </row>
        <row r="10603">
          <cell r="A10603">
            <v>0</v>
          </cell>
          <cell r="B10603">
            <v>0</v>
          </cell>
          <cell r="C10603">
            <v>0</v>
          </cell>
          <cell r="D10603">
            <v>0</v>
          </cell>
        </row>
        <row r="10604">
          <cell r="A10604">
            <v>0</v>
          </cell>
          <cell r="B10604">
            <v>0</v>
          </cell>
          <cell r="C10604">
            <v>0</v>
          </cell>
          <cell r="D10604">
            <v>0</v>
          </cell>
        </row>
        <row r="10605">
          <cell r="A10605">
            <v>0</v>
          </cell>
          <cell r="B10605">
            <v>0</v>
          </cell>
          <cell r="C10605">
            <v>0</v>
          </cell>
          <cell r="D10605">
            <v>0</v>
          </cell>
        </row>
        <row r="10606">
          <cell r="A10606">
            <v>0</v>
          </cell>
          <cell r="B10606">
            <v>0</v>
          </cell>
          <cell r="C10606">
            <v>0</v>
          </cell>
          <cell r="D10606">
            <v>0</v>
          </cell>
        </row>
        <row r="10607">
          <cell r="A10607">
            <v>0</v>
          </cell>
          <cell r="B10607">
            <v>0</v>
          </cell>
          <cell r="C10607">
            <v>0</v>
          </cell>
          <cell r="D10607">
            <v>0</v>
          </cell>
        </row>
        <row r="10608">
          <cell r="A10608">
            <v>0</v>
          </cell>
          <cell r="B10608">
            <v>0</v>
          </cell>
          <cell r="C10608">
            <v>0</v>
          </cell>
          <cell r="D10608">
            <v>0</v>
          </cell>
        </row>
        <row r="10609">
          <cell r="A10609">
            <v>0</v>
          </cell>
          <cell r="B10609">
            <v>0</v>
          </cell>
          <cell r="C10609">
            <v>0</v>
          </cell>
          <cell r="D10609">
            <v>0</v>
          </cell>
        </row>
        <row r="10610">
          <cell r="A10610">
            <v>0</v>
          </cell>
          <cell r="B10610">
            <v>0</v>
          </cell>
          <cell r="C10610">
            <v>0</v>
          </cell>
          <cell r="D10610">
            <v>0</v>
          </cell>
        </row>
        <row r="10611">
          <cell r="A10611">
            <v>0</v>
          </cell>
          <cell r="B10611">
            <v>0</v>
          </cell>
          <cell r="C10611">
            <v>0</v>
          </cell>
          <cell r="D10611">
            <v>0</v>
          </cell>
        </row>
        <row r="10612">
          <cell r="A10612">
            <v>0</v>
          </cell>
          <cell r="B10612">
            <v>0</v>
          </cell>
          <cell r="C10612">
            <v>0</v>
          </cell>
          <cell r="D10612">
            <v>0</v>
          </cell>
        </row>
        <row r="10613">
          <cell r="A10613">
            <v>0</v>
          </cell>
          <cell r="B10613">
            <v>0</v>
          </cell>
          <cell r="C10613">
            <v>0</v>
          </cell>
          <cell r="D10613">
            <v>0</v>
          </cell>
        </row>
        <row r="10614">
          <cell r="A10614">
            <v>0</v>
          </cell>
          <cell r="B10614">
            <v>0</v>
          </cell>
          <cell r="C10614">
            <v>0</v>
          </cell>
          <cell r="D10614">
            <v>0</v>
          </cell>
        </row>
        <row r="10615">
          <cell r="A10615">
            <v>0</v>
          </cell>
          <cell r="B10615">
            <v>0</v>
          </cell>
          <cell r="C10615">
            <v>0</v>
          </cell>
          <cell r="D10615">
            <v>0</v>
          </cell>
        </row>
        <row r="10616">
          <cell r="A10616">
            <v>0</v>
          </cell>
          <cell r="B10616">
            <v>0</v>
          </cell>
          <cell r="C10616">
            <v>0</v>
          </cell>
          <cell r="D10616">
            <v>0</v>
          </cell>
        </row>
        <row r="10617">
          <cell r="A10617">
            <v>0</v>
          </cell>
          <cell r="B10617">
            <v>0</v>
          </cell>
          <cell r="C10617">
            <v>0</v>
          </cell>
          <cell r="D10617">
            <v>0</v>
          </cell>
        </row>
        <row r="10618">
          <cell r="A10618">
            <v>0</v>
          </cell>
          <cell r="B10618">
            <v>0</v>
          </cell>
          <cell r="C10618">
            <v>0</v>
          </cell>
          <cell r="D10618">
            <v>0</v>
          </cell>
        </row>
        <row r="10619">
          <cell r="A10619">
            <v>0</v>
          </cell>
          <cell r="B10619">
            <v>0</v>
          </cell>
          <cell r="C10619">
            <v>0</v>
          </cell>
          <cell r="D10619">
            <v>0</v>
          </cell>
        </row>
        <row r="10620">
          <cell r="A10620">
            <v>0</v>
          </cell>
          <cell r="B10620">
            <v>0</v>
          </cell>
          <cell r="C10620">
            <v>0</v>
          </cell>
          <cell r="D10620">
            <v>0</v>
          </cell>
        </row>
        <row r="10621">
          <cell r="A10621">
            <v>0</v>
          </cell>
          <cell r="B10621">
            <v>0</v>
          </cell>
          <cell r="C10621">
            <v>0</v>
          </cell>
          <cell r="D10621">
            <v>0</v>
          </cell>
        </row>
        <row r="10622">
          <cell r="A10622">
            <v>0</v>
          </cell>
          <cell r="B10622">
            <v>0</v>
          </cell>
          <cell r="C10622">
            <v>0</v>
          </cell>
          <cell r="D10622">
            <v>0</v>
          </cell>
        </row>
        <row r="10623">
          <cell r="A10623">
            <v>0</v>
          </cell>
          <cell r="B10623">
            <v>0</v>
          </cell>
          <cell r="C10623">
            <v>0</v>
          </cell>
          <cell r="D10623">
            <v>0</v>
          </cell>
        </row>
        <row r="10624">
          <cell r="A10624">
            <v>0</v>
          </cell>
          <cell r="B10624">
            <v>0</v>
          </cell>
          <cell r="C10624">
            <v>0</v>
          </cell>
          <cell r="D10624">
            <v>0</v>
          </cell>
        </row>
        <row r="10625">
          <cell r="A10625">
            <v>0</v>
          </cell>
          <cell r="B10625">
            <v>0</v>
          </cell>
          <cell r="C10625">
            <v>0</v>
          </cell>
          <cell r="D10625">
            <v>0</v>
          </cell>
        </row>
        <row r="10626">
          <cell r="A10626">
            <v>0</v>
          </cell>
          <cell r="B10626">
            <v>0</v>
          </cell>
          <cell r="C10626">
            <v>0</v>
          </cell>
          <cell r="D10626">
            <v>0</v>
          </cell>
        </row>
        <row r="10627">
          <cell r="A10627">
            <v>0</v>
          </cell>
          <cell r="B10627">
            <v>0</v>
          </cell>
          <cell r="C10627">
            <v>0</v>
          </cell>
          <cell r="D10627">
            <v>0</v>
          </cell>
        </row>
        <row r="10628">
          <cell r="A10628">
            <v>0</v>
          </cell>
          <cell r="B10628">
            <v>0</v>
          </cell>
          <cell r="C10628">
            <v>0</v>
          </cell>
          <cell r="D10628">
            <v>0</v>
          </cell>
        </row>
        <row r="10629">
          <cell r="A10629">
            <v>0</v>
          </cell>
          <cell r="B10629">
            <v>0</v>
          </cell>
          <cell r="C10629">
            <v>0</v>
          </cell>
          <cell r="D10629">
            <v>0</v>
          </cell>
        </row>
        <row r="10630">
          <cell r="A10630">
            <v>0</v>
          </cell>
          <cell r="B10630">
            <v>0</v>
          </cell>
          <cell r="C10630">
            <v>0</v>
          </cell>
          <cell r="D10630">
            <v>0</v>
          </cell>
        </row>
        <row r="10631">
          <cell r="A10631">
            <v>0</v>
          </cell>
          <cell r="B10631">
            <v>0</v>
          </cell>
          <cell r="C10631">
            <v>0</v>
          </cell>
          <cell r="D10631">
            <v>0</v>
          </cell>
        </row>
        <row r="10632">
          <cell r="A10632">
            <v>0</v>
          </cell>
          <cell r="B10632">
            <v>0</v>
          </cell>
          <cell r="C10632">
            <v>0</v>
          </cell>
          <cell r="D10632">
            <v>0</v>
          </cell>
        </row>
        <row r="10633">
          <cell r="A10633">
            <v>0</v>
          </cell>
          <cell r="B10633">
            <v>0</v>
          </cell>
          <cell r="C10633">
            <v>0</v>
          </cell>
          <cell r="D10633">
            <v>0</v>
          </cell>
        </row>
        <row r="10634">
          <cell r="A10634">
            <v>0</v>
          </cell>
          <cell r="B10634">
            <v>0</v>
          </cell>
          <cell r="C10634">
            <v>0</v>
          </cell>
          <cell r="D10634">
            <v>0</v>
          </cell>
        </row>
        <row r="10635">
          <cell r="A10635">
            <v>0</v>
          </cell>
          <cell r="B10635">
            <v>0</v>
          </cell>
          <cell r="C10635">
            <v>0</v>
          </cell>
          <cell r="D10635">
            <v>0</v>
          </cell>
        </row>
        <row r="10636">
          <cell r="A10636">
            <v>0</v>
          </cell>
          <cell r="B10636">
            <v>0</v>
          </cell>
          <cell r="C10636">
            <v>0</v>
          </cell>
          <cell r="D10636">
            <v>0</v>
          </cell>
        </row>
        <row r="10637">
          <cell r="A10637">
            <v>0</v>
          </cell>
          <cell r="B10637">
            <v>0</v>
          </cell>
          <cell r="C10637">
            <v>0</v>
          </cell>
          <cell r="D10637">
            <v>0</v>
          </cell>
        </row>
        <row r="10638">
          <cell r="A10638">
            <v>0</v>
          </cell>
          <cell r="B10638">
            <v>0</v>
          </cell>
          <cell r="C10638">
            <v>0</v>
          </cell>
          <cell r="D10638">
            <v>0</v>
          </cell>
        </row>
        <row r="10639">
          <cell r="A10639">
            <v>0</v>
          </cell>
          <cell r="B10639">
            <v>0</v>
          </cell>
          <cell r="C10639">
            <v>0</v>
          </cell>
          <cell r="D10639">
            <v>0</v>
          </cell>
        </row>
        <row r="10640">
          <cell r="A10640">
            <v>0</v>
          </cell>
          <cell r="B10640">
            <v>0</v>
          </cell>
          <cell r="C10640">
            <v>0</v>
          </cell>
          <cell r="D10640">
            <v>0</v>
          </cell>
        </row>
        <row r="10641">
          <cell r="A10641">
            <v>0</v>
          </cell>
          <cell r="B10641">
            <v>0</v>
          </cell>
          <cell r="C10641">
            <v>0</v>
          </cell>
          <cell r="D10641">
            <v>0</v>
          </cell>
        </row>
        <row r="10642">
          <cell r="A10642">
            <v>0</v>
          </cell>
          <cell r="B10642">
            <v>0</v>
          </cell>
          <cell r="C10642">
            <v>0</v>
          </cell>
          <cell r="D10642">
            <v>0</v>
          </cell>
        </row>
        <row r="10643">
          <cell r="A10643">
            <v>0</v>
          </cell>
          <cell r="B10643">
            <v>0</v>
          </cell>
          <cell r="C10643">
            <v>0</v>
          </cell>
          <cell r="D10643">
            <v>0</v>
          </cell>
        </row>
        <row r="10644">
          <cell r="A10644">
            <v>0</v>
          </cell>
          <cell r="B10644">
            <v>0</v>
          </cell>
          <cell r="C10644">
            <v>0</v>
          </cell>
          <cell r="D10644">
            <v>0</v>
          </cell>
        </row>
        <row r="10645">
          <cell r="A10645">
            <v>0</v>
          </cell>
          <cell r="B10645">
            <v>0</v>
          </cell>
          <cell r="C10645">
            <v>0</v>
          </cell>
          <cell r="D10645">
            <v>0</v>
          </cell>
        </row>
        <row r="10646">
          <cell r="A10646">
            <v>0</v>
          </cell>
          <cell r="B10646">
            <v>0</v>
          </cell>
          <cell r="C10646">
            <v>0</v>
          </cell>
          <cell r="D10646">
            <v>0</v>
          </cell>
        </row>
        <row r="10647">
          <cell r="A10647">
            <v>0</v>
          </cell>
          <cell r="B10647">
            <v>0</v>
          </cell>
          <cell r="C10647">
            <v>0</v>
          </cell>
          <cell r="D10647">
            <v>0</v>
          </cell>
        </row>
        <row r="10648">
          <cell r="A10648">
            <v>0</v>
          </cell>
          <cell r="B10648">
            <v>0</v>
          </cell>
          <cell r="C10648">
            <v>0</v>
          </cell>
          <cell r="D10648">
            <v>0</v>
          </cell>
        </row>
        <row r="10649">
          <cell r="A10649">
            <v>0</v>
          </cell>
          <cell r="B10649">
            <v>0</v>
          </cell>
          <cell r="C10649">
            <v>0</v>
          </cell>
          <cell r="D10649">
            <v>0</v>
          </cell>
        </row>
        <row r="10650">
          <cell r="A10650">
            <v>0</v>
          </cell>
          <cell r="B10650">
            <v>0</v>
          </cell>
          <cell r="C10650">
            <v>0</v>
          </cell>
          <cell r="D10650">
            <v>0</v>
          </cell>
        </row>
        <row r="10651">
          <cell r="A10651">
            <v>0</v>
          </cell>
          <cell r="B10651">
            <v>0</v>
          </cell>
          <cell r="C10651">
            <v>0</v>
          </cell>
          <cell r="D10651">
            <v>0</v>
          </cell>
        </row>
        <row r="10652">
          <cell r="A10652">
            <v>0</v>
          </cell>
          <cell r="B10652">
            <v>0</v>
          </cell>
          <cell r="C10652">
            <v>0</v>
          </cell>
          <cell r="D10652">
            <v>0</v>
          </cell>
        </row>
        <row r="10653">
          <cell r="A10653">
            <v>0</v>
          </cell>
          <cell r="B10653">
            <v>0</v>
          </cell>
          <cell r="C10653">
            <v>0</v>
          </cell>
          <cell r="D10653">
            <v>0</v>
          </cell>
        </row>
        <row r="10654">
          <cell r="A10654">
            <v>0</v>
          </cell>
          <cell r="B10654">
            <v>0</v>
          </cell>
          <cell r="C10654">
            <v>0</v>
          </cell>
          <cell r="D10654">
            <v>0</v>
          </cell>
        </row>
        <row r="10655">
          <cell r="A10655">
            <v>0</v>
          </cell>
          <cell r="B10655">
            <v>0</v>
          </cell>
          <cell r="C10655">
            <v>0</v>
          </cell>
          <cell r="D10655">
            <v>0</v>
          </cell>
        </row>
        <row r="10656">
          <cell r="A10656">
            <v>0</v>
          </cell>
          <cell r="B10656">
            <v>0</v>
          </cell>
          <cell r="C10656">
            <v>0</v>
          </cell>
          <cell r="D10656">
            <v>0</v>
          </cell>
        </row>
        <row r="10657">
          <cell r="A10657">
            <v>0</v>
          </cell>
          <cell r="B10657">
            <v>0</v>
          </cell>
          <cell r="C10657">
            <v>0</v>
          </cell>
          <cell r="D10657">
            <v>0</v>
          </cell>
        </row>
        <row r="10658">
          <cell r="A10658">
            <v>0</v>
          </cell>
          <cell r="B10658">
            <v>0</v>
          </cell>
          <cell r="C10658">
            <v>0</v>
          </cell>
          <cell r="D10658">
            <v>0</v>
          </cell>
        </row>
        <row r="10659">
          <cell r="A10659">
            <v>0</v>
          </cell>
          <cell r="B10659">
            <v>0</v>
          </cell>
          <cell r="C10659">
            <v>0</v>
          </cell>
          <cell r="D10659">
            <v>0</v>
          </cell>
        </row>
        <row r="10660">
          <cell r="A10660">
            <v>0</v>
          </cell>
          <cell r="B10660">
            <v>0</v>
          </cell>
          <cell r="C10660">
            <v>0</v>
          </cell>
          <cell r="D10660">
            <v>0</v>
          </cell>
        </row>
        <row r="10661">
          <cell r="A10661">
            <v>0</v>
          </cell>
          <cell r="B10661">
            <v>0</v>
          </cell>
          <cell r="C10661">
            <v>0</v>
          </cell>
          <cell r="D10661">
            <v>0</v>
          </cell>
        </row>
        <row r="10662">
          <cell r="A10662">
            <v>0</v>
          </cell>
          <cell r="B10662">
            <v>0</v>
          </cell>
          <cell r="C10662">
            <v>0</v>
          </cell>
          <cell r="D10662">
            <v>0</v>
          </cell>
        </row>
        <row r="10663">
          <cell r="A10663">
            <v>0</v>
          </cell>
          <cell r="B10663">
            <v>0</v>
          </cell>
          <cell r="C10663">
            <v>0</v>
          </cell>
          <cell r="D10663">
            <v>0</v>
          </cell>
        </row>
        <row r="10664">
          <cell r="A10664">
            <v>0</v>
          </cell>
          <cell r="B10664">
            <v>0</v>
          </cell>
          <cell r="C10664">
            <v>0</v>
          </cell>
          <cell r="D10664">
            <v>0</v>
          </cell>
        </row>
        <row r="10665">
          <cell r="A10665">
            <v>0</v>
          </cell>
          <cell r="B10665">
            <v>0</v>
          </cell>
          <cell r="C10665">
            <v>0</v>
          </cell>
          <cell r="D10665">
            <v>0</v>
          </cell>
        </row>
        <row r="10666">
          <cell r="A10666">
            <v>0</v>
          </cell>
          <cell r="B10666">
            <v>0</v>
          </cell>
          <cell r="C10666">
            <v>0</v>
          </cell>
          <cell r="D10666">
            <v>0</v>
          </cell>
        </row>
        <row r="10667">
          <cell r="A10667">
            <v>0</v>
          </cell>
          <cell r="B10667">
            <v>0</v>
          </cell>
          <cell r="C10667">
            <v>0</v>
          </cell>
          <cell r="D10667">
            <v>0</v>
          </cell>
        </row>
        <row r="10668">
          <cell r="A10668">
            <v>0</v>
          </cell>
          <cell r="B10668">
            <v>0</v>
          </cell>
          <cell r="C10668">
            <v>0</v>
          </cell>
          <cell r="D10668">
            <v>0</v>
          </cell>
        </row>
        <row r="10669">
          <cell r="A10669">
            <v>0</v>
          </cell>
          <cell r="B10669">
            <v>0</v>
          </cell>
          <cell r="C10669">
            <v>0</v>
          </cell>
          <cell r="D10669">
            <v>0</v>
          </cell>
        </row>
        <row r="10670">
          <cell r="A10670">
            <v>0</v>
          </cell>
          <cell r="B10670">
            <v>0</v>
          </cell>
          <cell r="C10670">
            <v>0</v>
          </cell>
          <cell r="D10670">
            <v>0</v>
          </cell>
        </row>
        <row r="10671">
          <cell r="A10671">
            <v>0</v>
          </cell>
          <cell r="B10671">
            <v>0</v>
          </cell>
          <cell r="C10671">
            <v>0</v>
          </cell>
          <cell r="D10671">
            <v>0</v>
          </cell>
        </row>
        <row r="10672">
          <cell r="A10672">
            <v>0</v>
          </cell>
          <cell r="B10672">
            <v>0</v>
          </cell>
          <cell r="C10672">
            <v>0</v>
          </cell>
          <cell r="D10672">
            <v>0</v>
          </cell>
        </row>
        <row r="10673">
          <cell r="A10673">
            <v>0</v>
          </cell>
          <cell r="B10673">
            <v>0</v>
          </cell>
          <cell r="C10673">
            <v>0</v>
          </cell>
          <cell r="D10673">
            <v>0</v>
          </cell>
        </row>
        <row r="10674">
          <cell r="A10674">
            <v>0</v>
          </cell>
          <cell r="B10674">
            <v>0</v>
          </cell>
          <cell r="C10674">
            <v>0</v>
          </cell>
          <cell r="D10674">
            <v>0</v>
          </cell>
        </row>
        <row r="10675">
          <cell r="A10675">
            <v>0</v>
          </cell>
          <cell r="B10675">
            <v>0</v>
          </cell>
          <cell r="C10675">
            <v>0</v>
          </cell>
          <cell r="D10675">
            <v>0</v>
          </cell>
        </row>
        <row r="10676">
          <cell r="A10676">
            <v>0</v>
          </cell>
          <cell r="B10676">
            <v>0</v>
          </cell>
          <cell r="C10676">
            <v>0</v>
          </cell>
          <cell r="D10676">
            <v>0</v>
          </cell>
        </row>
        <row r="10677">
          <cell r="A10677">
            <v>0</v>
          </cell>
          <cell r="B10677">
            <v>0</v>
          </cell>
          <cell r="C10677">
            <v>0</v>
          </cell>
          <cell r="D10677">
            <v>0</v>
          </cell>
        </row>
        <row r="10678">
          <cell r="A10678">
            <v>0</v>
          </cell>
          <cell r="B10678">
            <v>0</v>
          </cell>
          <cell r="C10678">
            <v>0</v>
          </cell>
          <cell r="D10678">
            <v>0</v>
          </cell>
        </row>
        <row r="10679">
          <cell r="A10679">
            <v>0</v>
          </cell>
          <cell r="B10679">
            <v>0</v>
          </cell>
          <cell r="C10679">
            <v>0</v>
          </cell>
          <cell r="D10679">
            <v>0</v>
          </cell>
        </row>
        <row r="10680">
          <cell r="A10680">
            <v>0</v>
          </cell>
          <cell r="B10680">
            <v>0</v>
          </cell>
          <cell r="C10680">
            <v>0</v>
          </cell>
          <cell r="D10680">
            <v>0</v>
          </cell>
        </row>
        <row r="10681">
          <cell r="A10681">
            <v>0</v>
          </cell>
          <cell r="B10681">
            <v>0</v>
          </cell>
          <cell r="C10681">
            <v>0</v>
          </cell>
          <cell r="D10681">
            <v>0</v>
          </cell>
        </row>
        <row r="10682">
          <cell r="A10682">
            <v>0</v>
          </cell>
          <cell r="B10682">
            <v>0</v>
          </cell>
          <cell r="C10682">
            <v>0</v>
          </cell>
          <cell r="D10682">
            <v>0</v>
          </cell>
        </row>
        <row r="10683">
          <cell r="A10683">
            <v>0</v>
          </cell>
          <cell r="B10683">
            <v>0</v>
          </cell>
          <cell r="C10683">
            <v>0</v>
          </cell>
          <cell r="D10683">
            <v>0</v>
          </cell>
        </row>
        <row r="10684">
          <cell r="A10684">
            <v>0</v>
          </cell>
          <cell r="B10684">
            <v>0</v>
          </cell>
          <cell r="C10684">
            <v>0</v>
          </cell>
          <cell r="D10684">
            <v>0</v>
          </cell>
        </row>
        <row r="10685">
          <cell r="A10685">
            <v>0</v>
          </cell>
          <cell r="B10685">
            <v>0</v>
          </cell>
          <cell r="C10685">
            <v>0</v>
          </cell>
          <cell r="D10685">
            <v>0</v>
          </cell>
        </row>
        <row r="10686">
          <cell r="A10686">
            <v>0</v>
          </cell>
          <cell r="B10686">
            <v>0</v>
          </cell>
          <cell r="C10686">
            <v>0</v>
          </cell>
          <cell r="D10686">
            <v>0</v>
          </cell>
        </row>
        <row r="10687">
          <cell r="A10687">
            <v>0</v>
          </cell>
          <cell r="B10687">
            <v>0</v>
          </cell>
          <cell r="C10687">
            <v>0</v>
          </cell>
          <cell r="D10687">
            <v>0</v>
          </cell>
        </row>
        <row r="10688">
          <cell r="A10688">
            <v>0</v>
          </cell>
          <cell r="B10688">
            <v>0</v>
          </cell>
          <cell r="C10688">
            <v>0</v>
          </cell>
          <cell r="D10688">
            <v>0</v>
          </cell>
        </row>
        <row r="10689">
          <cell r="A10689">
            <v>0</v>
          </cell>
          <cell r="B10689">
            <v>0</v>
          </cell>
          <cell r="C10689">
            <v>0</v>
          </cell>
          <cell r="D10689">
            <v>0</v>
          </cell>
        </row>
        <row r="10690">
          <cell r="A10690">
            <v>0</v>
          </cell>
          <cell r="B10690">
            <v>0</v>
          </cell>
          <cell r="C10690">
            <v>0</v>
          </cell>
          <cell r="D10690">
            <v>0</v>
          </cell>
        </row>
        <row r="10691">
          <cell r="A10691">
            <v>0</v>
          </cell>
          <cell r="B10691">
            <v>0</v>
          </cell>
          <cell r="C10691">
            <v>0</v>
          </cell>
          <cell r="D10691">
            <v>0</v>
          </cell>
        </row>
        <row r="10692">
          <cell r="A10692">
            <v>0</v>
          </cell>
          <cell r="B10692">
            <v>0</v>
          </cell>
          <cell r="C10692">
            <v>0</v>
          </cell>
          <cell r="D10692">
            <v>0</v>
          </cell>
        </row>
        <row r="10693">
          <cell r="A10693">
            <v>0</v>
          </cell>
          <cell r="B10693">
            <v>0</v>
          </cell>
          <cell r="C10693">
            <v>0</v>
          </cell>
          <cell r="D10693">
            <v>0</v>
          </cell>
        </row>
        <row r="10694">
          <cell r="A10694">
            <v>0</v>
          </cell>
          <cell r="B10694">
            <v>0</v>
          </cell>
          <cell r="C10694">
            <v>0</v>
          </cell>
          <cell r="D10694">
            <v>0</v>
          </cell>
        </row>
        <row r="10695">
          <cell r="A10695">
            <v>0</v>
          </cell>
          <cell r="B10695">
            <v>0</v>
          </cell>
          <cell r="C10695">
            <v>0</v>
          </cell>
          <cell r="D10695">
            <v>0</v>
          </cell>
        </row>
        <row r="10696">
          <cell r="A10696">
            <v>0</v>
          </cell>
          <cell r="B10696">
            <v>0</v>
          </cell>
          <cell r="C10696">
            <v>0</v>
          </cell>
          <cell r="D10696">
            <v>0</v>
          </cell>
        </row>
        <row r="10697">
          <cell r="A10697">
            <v>0</v>
          </cell>
          <cell r="B10697">
            <v>0</v>
          </cell>
          <cell r="C10697">
            <v>0</v>
          </cell>
          <cell r="D10697">
            <v>0</v>
          </cell>
        </row>
        <row r="10698">
          <cell r="A10698">
            <v>0</v>
          </cell>
          <cell r="B10698">
            <v>0</v>
          </cell>
          <cell r="C10698">
            <v>0</v>
          </cell>
          <cell r="D10698">
            <v>0</v>
          </cell>
        </row>
        <row r="10699">
          <cell r="A10699">
            <v>0</v>
          </cell>
          <cell r="B10699">
            <v>0</v>
          </cell>
          <cell r="C10699">
            <v>0</v>
          </cell>
          <cell r="D10699">
            <v>0</v>
          </cell>
        </row>
        <row r="10700">
          <cell r="A10700">
            <v>0</v>
          </cell>
          <cell r="B10700">
            <v>0</v>
          </cell>
          <cell r="C10700">
            <v>0</v>
          </cell>
          <cell r="D10700">
            <v>0</v>
          </cell>
        </row>
        <row r="10701">
          <cell r="A10701">
            <v>0</v>
          </cell>
          <cell r="B10701">
            <v>0</v>
          </cell>
          <cell r="C10701">
            <v>0</v>
          </cell>
          <cell r="D10701">
            <v>0</v>
          </cell>
        </row>
        <row r="10702">
          <cell r="A10702">
            <v>0</v>
          </cell>
          <cell r="B10702">
            <v>0</v>
          </cell>
          <cell r="C10702">
            <v>0</v>
          </cell>
          <cell r="D10702">
            <v>0</v>
          </cell>
        </row>
        <row r="10703">
          <cell r="A10703">
            <v>0</v>
          </cell>
          <cell r="B10703">
            <v>0</v>
          </cell>
          <cell r="C10703">
            <v>0</v>
          </cell>
          <cell r="D10703">
            <v>0</v>
          </cell>
        </row>
        <row r="10704">
          <cell r="A10704">
            <v>0</v>
          </cell>
          <cell r="B10704">
            <v>0</v>
          </cell>
          <cell r="C10704">
            <v>0</v>
          </cell>
          <cell r="D10704">
            <v>0</v>
          </cell>
        </row>
        <row r="10705">
          <cell r="A10705">
            <v>0</v>
          </cell>
          <cell r="B10705">
            <v>0</v>
          </cell>
          <cell r="C10705">
            <v>0</v>
          </cell>
          <cell r="D10705">
            <v>0</v>
          </cell>
        </row>
        <row r="10706">
          <cell r="A10706">
            <v>0</v>
          </cell>
          <cell r="B10706">
            <v>0</v>
          </cell>
          <cell r="C10706">
            <v>0</v>
          </cell>
          <cell r="D10706">
            <v>0</v>
          </cell>
        </row>
        <row r="10707">
          <cell r="A10707">
            <v>0</v>
          </cell>
          <cell r="B10707">
            <v>0</v>
          </cell>
          <cell r="C10707">
            <v>0</v>
          </cell>
          <cell r="D10707">
            <v>0</v>
          </cell>
        </row>
        <row r="10708">
          <cell r="A10708">
            <v>0</v>
          </cell>
          <cell r="B10708">
            <v>0</v>
          </cell>
          <cell r="C10708">
            <v>0</v>
          </cell>
          <cell r="D10708">
            <v>0</v>
          </cell>
        </row>
        <row r="10709">
          <cell r="A10709">
            <v>0</v>
          </cell>
          <cell r="B10709">
            <v>0</v>
          </cell>
          <cell r="C10709">
            <v>0</v>
          </cell>
          <cell r="D10709">
            <v>0</v>
          </cell>
        </row>
        <row r="10710">
          <cell r="A10710">
            <v>0</v>
          </cell>
          <cell r="B10710">
            <v>0</v>
          </cell>
          <cell r="C10710">
            <v>0</v>
          </cell>
          <cell r="D10710">
            <v>0</v>
          </cell>
        </row>
        <row r="10711">
          <cell r="A10711">
            <v>0</v>
          </cell>
          <cell r="B10711">
            <v>0</v>
          </cell>
          <cell r="C10711">
            <v>0</v>
          </cell>
          <cell r="D10711">
            <v>0</v>
          </cell>
        </row>
        <row r="10712">
          <cell r="A10712">
            <v>0</v>
          </cell>
          <cell r="B10712">
            <v>0</v>
          </cell>
          <cell r="C10712">
            <v>0</v>
          </cell>
          <cell r="D10712">
            <v>0</v>
          </cell>
        </row>
        <row r="10713">
          <cell r="A10713">
            <v>0</v>
          </cell>
          <cell r="B10713">
            <v>0</v>
          </cell>
          <cell r="C10713">
            <v>0</v>
          </cell>
          <cell r="D10713">
            <v>0</v>
          </cell>
        </row>
        <row r="10714">
          <cell r="A10714">
            <v>0</v>
          </cell>
          <cell r="B10714">
            <v>0</v>
          </cell>
          <cell r="C10714">
            <v>0</v>
          </cell>
          <cell r="D10714">
            <v>0</v>
          </cell>
        </row>
        <row r="10715">
          <cell r="A10715">
            <v>0</v>
          </cell>
          <cell r="B10715">
            <v>0</v>
          </cell>
          <cell r="C10715">
            <v>0</v>
          </cell>
          <cell r="D10715">
            <v>0</v>
          </cell>
        </row>
        <row r="10716">
          <cell r="A10716">
            <v>0</v>
          </cell>
          <cell r="B10716">
            <v>0</v>
          </cell>
          <cell r="C10716">
            <v>0</v>
          </cell>
          <cell r="D10716">
            <v>0</v>
          </cell>
        </row>
        <row r="10717">
          <cell r="A10717">
            <v>0</v>
          </cell>
          <cell r="B10717">
            <v>0</v>
          </cell>
          <cell r="C10717">
            <v>0</v>
          </cell>
          <cell r="D10717">
            <v>0</v>
          </cell>
        </row>
        <row r="10718">
          <cell r="A10718">
            <v>0</v>
          </cell>
          <cell r="B10718">
            <v>0</v>
          </cell>
          <cell r="C10718">
            <v>0</v>
          </cell>
          <cell r="D10718">
            <v>0</v>
          </cell>
        </row>
        <row r="10719">
          <cell r="A10719">
            <v>0</v>
          </cell>
          <cell r="B10719">
            <v>0</v>
          </cell>
          <cell r="C10719">
            <v>0</v>
          </cell>
          <cell r="D10719">
            <v>0</v>
          </cell>
        </row>
        <row r="10720">
          <cell r="A10720">
            <v>0</v>
          </cell>
          <cell r="B10720">
            <v>0</v>
          </cell>
          <cell r="C10720">
            <v>0</v>
          </cell>
          <cell r="D10720">
            <v>0</v>
          </cell>
        </row>
        <row r="10721">
          <cell r="A10721">
            <v>0</v>
          </cell>
          <cell r="B10721">
            <v>0</v>
          </cell>
          <cell r="C10721">
            <v>0</v>
          </cell>
          <cell r="D10721">
            <v>0</v>
          </cell>
        </row>
        <row r="10722">
          <cell r="A10722">
            <v>0</v>
          </cell>
          <cell r="B10722">
            <v>0</v>
          </cell>
          <cell r="C10722">
            <v>0</v>
          </cell>
          <cell r="D10722">
            <v>0</v>
          </cell>
        </row>
        <row r="10723">
          <cell r="A10723">
            <v>0</v>
          </cell>
          <cell r="B10723">
            <v>0</v>
          </cell>
          <cell r="C10723">
            <v>0</v>
          </cell>
          <cell r="D10723">
            <v>0</v>
          </cell>
        </row>
        <row r="10724">
          <cell r="A10724">
            <v>0</v>
          </cell>
          <cell r="B10724">
            <v>0</v>
          </cell>
          <cell r="C10724">
            <v>0</v>
          </cell>
          <cell r="D10724">
            <v>0</v>
          </cell>
        </row>
        <row r="10725">
          <cell r="A10725">
            <v>0</v>
          </cell>
          <cell r="B10725">
            <v>0</v>
          </cell>
          <cell r="C10725">
            <v>0</v>
          </cell>
          <cell r="D10725">
            <v>0</v>
          </cell>
        </row>
        <row r="10726">
          <cell r="A10726">
            <v>0</v>
          </cell>
          <cell r="B10726">
            <v>0</v>
          </cell>
          <cell r="C10726">
            <v>0</v>
          </cell>
          <cell r="D10726">
            <v>0</v>
          </cell>
        </row>
        <row r="10727">
          <cell r="A10727">
            <v>0</v>
          </cell>
          <cell r="B10727">
            <v>0</v>
          </cell>
          <cell r="C10727">
            <v>0</v>
          </cell>
          <cell r="D10727">
            <v>0</v>
          </cell>
        </row>
        <row r="10728">
          <cell r="A10728">
            <v>0</v>
          </cell>
          <cell r="B10728">
            <v>0</v>
          </cell>
          <cell r="C10728">
            <v>0</v>
          </cell>
          <cell r="D10728">
            <v>0</v>
          </cell>
        </row>
        <row r="10729">
          <cell r="A10729">
            <v>0</v>
          </cell>
          <cell r="B10729">
            <v>0</v>
          </cell>
          <cell r="C10729">
            <v>0</v>
          </cell>
          <cell r="D10729">
            <v>0</v>
          </cell>
        </row>
        <row r="10730">
          <cell r="A10730">
            <v>0</v>
          </cell>
          <cell r="B10730">
            <v>0</v>
          </cell>
          <cell r="C10730">
            <v>0</v>
          </cell>
          <cell r="D10730">
            <v>0</v>
          </cell>
        </row>
        <row r="10731">
          <cell r="A10731">
            <v>0</v>
          </cell>
          <cell r="B10731">
            <v>0</v>
          </cell>
          <cell r="C10731">
            <v>0</v>
          </cell>
          <cell r="D10731">
            <v>0</v>
          </cell>
        </row>
        <row r="10732">
          <cell r="A10732">
            <v>0</v>
          </cell>
          <cell r="B10732">
            <v>0</v>
          </cell>
          <cell r="C10732">
            <v>0</v>
          </cell>
          <cell r="D10732">
            <v>0</v>
          </cell>
        </row>
        <row r="10733">
          <cell r="A10733">
            <v>0</v>
          </cell>
          <cell r="B10733">
            <v>0</v>
          </cell>
          <cell r="C10733">
            <v>0</v>
          </cell>
          <cell r="D10733">
            <v>0</v>
          </cell>
        </row>
        <row r="10734">
          <cell r="A10734">
            <v>0</v>
          </cell>
          <cell r="B10734">
            <v>0</v>
          </cell>
          <cell r="C10734">
            <v>0</v>
          </cell>
          <cell r="D10734">
            <v>0</v>
          </cell>
        </row>
        <row r="10735">
          <cell r="A10735">
            <v>0</v>
          </cell>
          <cell r="B10735">
            <v>0</v>
          </cell>
          <cell r="C10735">
            <v>0</v>
          </cell>
          <cell r="D10735">
            <v>0</v>
          </cell>
        </row>
        <row r="10736">
          <cell r="A10736">
            <v>0</v>
          </cell>
          <cell r="B10736">
            <v>0</v>
          </cell>
          <cell r="C10736">
            <v>0</v>
          </cell>
          <cell r="D10736">
            <v>0</v>
          </cell>
        </row>
        <row r="10737">
          <cell r="A10737">
            <v>0</v>
          </cell>
          <cell r="B10737">
            <v>0</v>
          </cell>
          <cell r="C10737">
            <v>0</v>
          </cell>
          <cell r="D10737">
            <v>0</v>
          </cell>
        </row>
        <row r="10738">
          <cell r="A10738">
            <v>0</v>
          </cell>
          <cell r="B10738">
            <v>0</v>
          </cell>
          <cell r="C10738">
            <v>0</v>
          </cell>
          <cell r="D10738">
            <v>0</v>
          </cell>
        </row>
        <row r="10739">
          <cell r="A10739">
            <v>0</v>
          </cell>
          <cell r="B10739">
            <v>0</v>
          </cell>
          <cell r="C10739">
            <v>0</v>
          </cell>
          <cell r="D10739">
            <v>0</v>
          </cell>
        </row>
        <row r="10740">
          <cell r="A10740">
            <v>0</v>
          </cell>
          <cell r="B10740">
            <v>0</v>
          </cell>
          <cell r="C10740">
            <v>0</v>
          </cell>
          <cell r="D10740">
            <v>0</v>
          </cell>
        </row>
        <row r="10741">
          <cell r="A10741">
            <v>0</v>
          </cell>
          <cell r="B10741">
            <v>0</v>
          </cell>
          <cell r="C10741">
            <v>0</v>
          </cell>
          <cell r="D10741">
            <v>0</v>
          </cell>
        </row>
        <row r="10742">
          <cell r="A10742">
            <v>0</v>
          </cell>
          <cell r="B10742">
            <v>0</v>
          </cell>
          <cell r="C10742">
            <v>0</v>
          </cell>
          <cell r="D10742">
            <v>0</v>
          </cell>
        </row>
        <row r="10743">
          <cell r="A10743">
            <v>0</v>
          </cell>
          <cell r="B10743">
            <v>0</v>
          </cell>
          <cell r="C10743">
            <v>0</v>
          </cell>
          <cell r="D10743">
            <v>0</v>
          </cell>
        </row>
        <row r="10744">
          <cell r="A10744">
            <v>0</v>
          </cell>
          <cell r="B10744">
            <v>0</v>
          </cell>
          <cell r="C10744">
            <v>0</v>
          </cell>
          <cell r="D10744">
            <v>0</v>
          </cell>
        </row>
        <row r="10745">
          <cell r="A10745">
            <v>0</v>
          </cell>
          <cell r="B10745">
            <v>0</v>
          </cell>
          <cell r="C10745">
            <v>0</v>
          </cell>
          <cell r="D10745">
            <v>0</v>
          </cell>
        </row>
        <row r="10746">
          <cell r="A10746">
            <v>0</v>
          </cell>
          <cell r="B10746">
            <v>0</v>
          </cell>
          <cell r="C10746">
            <v>0</v>
          </cell>
          <cell r="D10746">
            <v>0</v>
          </cell>
        </row>
        <row r="10747">
          <cell r="A10747">
            <v>0</v>
          </cell>
          <cell r="B10747">
            <v>0</v>
          </cell>
          <cell r="C10747">
            <v>0</v>
          </cell>
          <cell r="D10747">
            <v>0</v>
          </cell>
        </row>
        <row r="10748">
          <cell r="A10748">
            <v>0</v>
          </cell>
          <cell r="B10748">
            <v>0</v>
          </cell>
          <cell r="C10748">
            <v>0</v>
          </cell>
          <cell r="D10748">
            <v>0</v>
          </cell>
        </row>
        <row r="10749">
          <cell r="A10749">
            <v>0</v>
          </cell>
          <cell r="B10749">
            <v>0</v>
          </cell>
          <cell r="C10749">
            <v>0</v>
          </cell>
          <cell r="D10749">
            <v>0</v>
          </cell>
        </row>
        <row r="10750">
          <cell r="A10750">
            <v>0</v>
          </cell>
          <cell r="B10750">
            <v>0</v>
          </cell>
          <cell r="C10750">
            <v>0</v>
          </cell>
          <cell r="D10750">
            <v>0</v>
          </cell>
        </row>
        <row r="10751">
          <cell r="A10751">
            <v>0</v>
          </cell>
          <cell r="B10751">
            <v>0</v>
          </cell>
          <cell r="C10751">
            <v>0</v>
          </cell>
          <cell r="D10751">
            <v>0</v>
          </cell>
        </row>
        <row r="10752">
          <cell r="A10752">
            <v>0</v>
          </cell>
          <cell r="B10752">
            <v>0</v>
          </cell>
          <cell r="C10752">
            <v>0</v>
          </cell>
          <cell r="D10752">
            <v>0</v>
          </cell>
        </row>
        <row r="10753">
          <cell r="A10753">
            <v>0</v>
          </cell>
          <cell r="B10753">
            <v>0</v>
          </cell>
          <cell r="C10753">
            <v>0</v>
          </cell>
          <cell r="D10753">
            <v>0</v>
          </cell>
        </row>
        <row r="10754">
          <cell r="A10754">
            <v>0</v>
          </cell>
          <cell r="B10754">
            <v>0</v>
          </cell>
          <cell r="C10754">
            <v>0</v>
          </cell>
          <cell r="D10754">
            <v>0</v>
          </cell>
        </row>
        <row r="10755">
          <cell r="A10755">
            <v>0</v>
          </cell>
          <cell r="B10755">
            <v>0</v>
          </cell>
          <cell r="C10755">
            <v>0</v>
          </cell>
          <cell r="D10755">
            <v>0</v>
          </cell>
        </row>
        <row r="10756">
          <cell r="A10756">
            <v>0</v>
          </cell>
          <cell r="B10756">
            <v>0</v>
          </cell>
          <cell r="C10756">
            <v>0</v>
          </cell>
          <cell r="D10756">
            <v>0</v>
          </cell>
        </row>
        <row r="10757">
          <cell r="A10757">
            <v>0</v>
          </cell>
          <cell r="B10757">
            <v>0</v>
          </cell>
          <cell r="C10757">
            <v>0</v>
          </cell>
          <cell r="D10757">
            <v>0</v>
          </cell>
        </row>
        <row r="10758">
          <cell r="A10758">
            <v>0</v>
          </cell>
          <cell r="B10758">
            <v>0</v>
          </cell>
          <cell r="C10758">
            <v>0</v>
          </cell>
          <cell r="D10758">
            <v>0</v>
          </cell>
        </row>
        <row r="10759">
          <cell r="A10759">
            <v>0</v>
          </cell>
          <cell r="B10759">
            <v>0</v>
          </cell>
          <cell r="C10759">
            <v>0</v>
          </cell>
          <cell r="D10759">
            <v>0</v>
          </cell>
        </row>
        <row r="10760">
          <cell r="A10760">
            <v>0</v>
          </cell>
          <cell r="B10760">
            <v>0</v>
          </cell>
          <cell r="C10760">
            <v>0</v>
          </cell>
          <cell r="D10760">
            <v>0</v>
          </cell>
        </row>
        <row r="10761">
          <cell r="A10761">
            <v>0</v>
          </cell>
          <cell r="B10761">
            <v>0</v>
          </cell>
          <cell r="C10761">
            <v>0</v>
          </cell>
          <cell r="D10761">
            <v>0</v>
          </cell>
        </row>
        <row r="10762">
          <cell r="A10762">
            <v>0</v>
          </cell>
          <cell r="B10762">
            <v>0</v>
          </cell>
          <cell r="C10762">
            <v>0</v>
          </cell>
          <cell r="D10762">
            <v>0</v>
          </cell>
        </row>
        <row r="10763">
          <cell r="A10763">
            <v>0</v>
          </cell>
          <cell r="B10763">
            <v>0</v>
          </cell>
          <cell r="C10763">
            <v>0</v>
          </cell>
          <cell r="D10763">
            <v>0</v>
          </cell>
        </row>
        <row r="10764">
          <cell r="A10764">
            <v>0</v>
          </cell>
          <cell r="B10764">
            <v>0</v>
          </cell>
          <cell r="C10764">
            <v>0</v>
          </cell>
          <cell r="D10764">
            <v>0</v>
          </cell>
        </row>
        <row r="10765">
          <cell r="A10765">
            <v>0</v>
          </cell>
          <cell r="B10765">
            <v>0</v>
          </cell>
          <cell r="C10765">
            <v>0</v>
          </cell>
          <cell r="D10765">
            <v>0</v>
          </cell>
        </row>
        <row r="10766">
          <cell r="A10766">
            <v>0</v>
          </cell>
          <cell r="B10766">
            <v>0</v>
          </cell>
          <cell r="C10766">
            <v>0</v>
          </cell>
          <cell r="D10766">
            <v>0</v>
          </cell>
        </row>
        <row r="10767">
          <cell r="A10767">
            <v>0</v>
          </cell>
          <cell r="B10767">
            <v>0</v>
          </cell>
          <cell r="C10767">
            <v>0</v>
          </cell>
          <cell r="D10767">
            <v>0</v>
          </cell>
        </row>
        <row r="10768">
          <cell r="A10768">
            <v>0</v>
          </cell>
          <cell r="B10768">
            <v>0</v>
          </cell>
          <cell r="C10768">
            <v>0</v>
          </cell>
          <cell r="D10768">
            <v>0</v>
          </cell>
        </row>
        <row r="10769">
          <cell r="A10769">
            <v>0</v>
          </cell>
          <cell r="B10769">
            <v>0</v>
          </cell>
          <cell r="C10769">
            <v>0</v>
          </cell>
          <cell r="D10769">
            <v>0</v>
          </cell>
        </row>
        <row r="10770">
          <cell r="A10770">
            <v>0</v>
          </cell>
          <cell r="B10770">
            <v>0</v>
          </cell>
          <cell r="C10770">
            <v>0</v>
          </cell>
          <cell r="D10770">
            <v>0</v>
          </cell>
        </row>
        <row r="10771">
          <cell r="A10771">
            <v>0</v>
          </cell>
          <cell r="B10771">
            <v>0</v>
          </cell>
          <cell r="C10771">
            <v>0</v>
          </cell>
          <cell r="D10771">
            <v>0</v>
          </cell>
        </row>
        <row r="10772">
          <cell r="A10772">
            <v>0</v>
          </cell>
          <cell r="B10772">
            <v>0</v>
          </cell>
          <cell r="C10772">
            <v>0</v>
          </cell>
          <cell r="D10772">
            <v>0</v>
          </cell>
        </row>
        <row r="10773">
          <cell r="A10773">
            <v>0</v>
          </cell>
          <cell r="B10773">
            <v>0</v>
          </cell>
          <cell r="C10773">
            <v>0</v>
          </cell>
          <cell r="D10773">
            <v>0</v>
          </cell>
        </row>
        <row r="10774">
          <cell r="A10774">
            <v>0</v>
          </cell>
          <cell r="B10774">
            <v>0</v>
          </cell>
          <cell r="C10774">
            <v>0</v>
          </cell>
          <cell r="D10774">
            <v>0</v>
          </cell>
        </row>
        <row r="10775">
          <cell r="A10775">
            <v>0</v>
          </cell>
          <cell r="B10775">
            <v>0</v>
          </cell>
          <cell r="C10775">
            <v>0</v>
          </cell>
          <cell r="D10775">
            <v>0</v>
          </cell>
        </row>
        <row r="10776">
          <cell r="A10776">
            <v>0</v>
          </cell>
          <cell r="B10776">
            <v>0</v>
          </cell>
          <cell r="C10776">
            <v>0</v>
          </cell>
          <cell r="D10776">
            <v>0</v>
          </cell>
        </row>
        <row r="10777">
          <cell r="A10777">
            <v>0</v>
          </cell>
          <cell r="B10777">
            <v>0</v>
          </cell>
          <cell r="C10777">
            <v>0</v>
          </cell>
          <cell r="D10777">
            <v>0</v>
          </cell>
        </row>
        <row r="10778">
          <cell r="A10778">
            <v>0</v>
          </cell>
          <cell r="B10778">
            <v>0</v>
          </cell>
          <cell r="C10778">
            <v>0</v>
          </cell>
          <cell r="D10778">
            <v>0</v>
          </cell>
        </row>
        <row r="10779">
          <cell r="A10779">
            <v>0</v>
          </cell>
          <cell r="B10779">
            <v>0</v>
          </cell>
          <cell r="C10779">
            <v>0</v>
          </cell>
          <cell r="D10779">
            <v>0</v>
          </cell>
        </row>
        <row r="10780">
          <cell r="A10780">
            <v>0</v>
          </cell>
          <cell r="B10780">
            <v>0</v>
          </cell>
          <cell r="C10780">
            <v>0</v>
          </cell>
          <cell r="D10780">
            <v>0</v>
          </cell>
        </row>
        <row r="10781">
          <cell r="A10781">
            <v>0</v>
          </cell>
          <cell r="B10781">
            <v>0</v>
          </cell>
          <cell r="C10781">
            <v>0</v>
          </cell>
          <cell r="D10781">
            <v>0</v>
          </cell>
        </row>
        <row r="10782">
          <cell r="A10782">
            <v>0</v>
          </cell>
          <cell r="B10782">
            <v>0</v>
          </cell>
          <cell r="C10782">
            <v>0</v>
          </cell>
          <cell r="D10782">
            <v>0</v>
          </cell>
        </row>
        <row r="10783">
          <cell r="A10783">
            <v>0</v>
          </cell>
          <cell r="B10783">
            <v>0</v>
          </cell>
          <cell r="C10783">
            <v>0</v>
          </cell>
          <cell r="D10783">
            <v>0</v>
          </cell>
        </row>
        <row r="10784">
          <cell r="A10784">
            <v>0</v>
          </cell>
          <cell r="B10784">
            <v>0</v>
          </cell>
          <cell r="C10784">
            <v>0</v>
          </cell>
          <cell r="D10784">
            <v>0</v>
          </cell>
        </row>
        <row r="10785">
          <cell r="A10785">
            <v>0</v>
          </cell>
          <cell r="B10785">
            <v>0</v>
          </cell>
          <cell r="C10785">
            <v>0</v>
          </cell>
          <cell r="D10785">
            <v>0</v>
          </cell>
        </row>
        <row r="10786">
          <cell r="A10786">
            <v>0</v>
          </cell>
          <cell r="B10786">
            <v>0</v>
          </cell>
          <cell r="C10786">
            <v>0</v>
          </cell>
          <cell r="D10786">
            <v>0</v>
          </cell>
        </row>
        <row r="10787">
          <cell r="A10787">
            <v>0</v>
          </cell>
          <cell r="B10787">
            <v>0</v>
          </cell>
          <cell r="C10787">
            <v>0</v>
          </cell>
          <cell r="D10787">
            <v>0</v>
          </cell>
        </row>
        <row r="10788">
          <cell r="A10788">
            <v>0</v>
          </cell>
          <cell r="B10788">
            <v>0</v>
          </cell>
          <cell r="C10788">
            <v>0</v>
          </cell>
          <cell r="D10788">
            <v>0</v>
          </cell>
        </row>
        <row r="10789">
          <cell r="A10789">
            <v>0</v>
          </cell>
          <cell r="B10789">
            <v>0</v>
          </cell>
          <cell r="C10789">
            <v>0</v>
          </cell>
          <cell r="D10789">
            <v>0</v>
          </cell>
        </row>
        <row r="10790">
          <cell r="A10790">
            <v>0</v>
          </cell>
          <cell r="B10790">
            <v>0</v>
          </cell>
          <cell r="C10790">
            <v>0</v>
          </cell>
          <cell r="D10790">
            <v>0</v>
          </cell>
        </row>
        <row r="10791">
          <cell r="A10791">
            <v>0</v>
          </cell>
          <cell r="B10791">
            <v>0</v>
          </cell>
          <cell r="C10791">
            <v>0</v>
          </cell>
          <cell r="D10791">
            <v>0</v>
          </cell>
        </row>
        <row r="10792">
          <cell r="A10792">
            <v>0</v>
          </cell>
          <cell r="B10792">
            <v>0</v>
          </cell>
          <cell r="C10792">
            <v>0</v>
          </cell>
          <cell r="D10792">
            <v>0</v>
          </cell>
        </row>
        <row r="10793">
          <cell r="A10793">
            <v>0</v>
          </cell>
          <cell r="B10793">
            <v>0</v>
          </cell>
          <cell r="C10793">
            <v>0</v>
          </cell>
          <cell r="D10793">
            <v>0</v>
          </cell>
        </row>
        <row r="10794">
          <cell r="A10794">
            <v>0</v>
          </cell>
          <cell r="B10794">
            <v>0</v>
          </cell>
          <cell r="C10794">
            <v>0</v>
          </cell>
          <cell r="D10794">
            <v>0</v>
          </cell>
        </row>
        <row r="10795">
          <cell r="A10795">
            <v>0</v>
          </cell>
          <cell r="B10795">
            <v>0</v>
          </cell>
          <cell r="C10795">
            <v>0</v>
          </cell>
          <cell r="D10795">
            <v>0</v>
          </cell>
        </row>
        <row r="10796">
          <cell r="A10796">
            <v>0</v>
          </cell>
          <cell r="B10796">
            <v>0</v>
          </cell>
          <cell r="C10796">
            <v>0</v>
          </cell>
          <cell r="D10796">
            <v>0</v>
          </cell>
        </row>
        <row r="10797">
          <cell r="A10797">
            <v>0</v>
          </cell>
          <cell r="B10797">
            <v>0</v>
          </cell>
          <cell r="C10797">
            <v>0</v>
          </cell>
          <cell r="D10797">
            <v>0</v>
          </cell>
        </row>
        <row r="10798">
          <cell r="A10798">
            <v>0</v>
          </cell>
          <cell r="B10798">
            <v>0</v>
          </cell>
          <cell r="C10798">
            <v>0</v>
          </cell>
          <cell r="D10798">
            <v>0</v>
          </cell>
        </row>
        <row r="10799">
          <cell r="A10799">
            <v>0</v>
          </cell>
          <cell r="B10799">
            <v>0</v>
          </cell>
          <cell r="C10799">
            <v>0</v>
          </cell>
          <cell r="D10799">
            <v>0</v>
          </cell>
        </row>
        <row r="10800">
          <cell r="A10800">
            <v>0</v>
          </cell>
          <cell r="B10800">
            <v>0</v>
          </cell>
          <cell r="C10800">
            <v>0</v>
          </cell>
          <cell r="D10800">
            <v>0</v>
          </cell>
        </row>
        <row r="10801">
          <cell r="A10801">
            <v>0</v>
          </cell>
          <cell r="B10801">
            <v>0</v>
          </cell>
          <cell r="C10801">
            <v>0</v>
          </cell>
          <cell r="D10801">
            <v>0</v>
          </cell>
        </row>
        <row r="10802">
          <cell r="A10802">
            <v>0</v>
          </cell>
          <cell r="B10802">
            <v>0</v>
          </cell>
          <cell r="C10802">
            <v>0</v>
          </cell>
          <cell r="D10802">
            <v>0</v>
          </cell>
        </row>
        <row r="10803">
          <cell r="A10803">
            <v>0</v>
          </cell>
          <cell r="B10803">
            <v>0</v>
          </cell>
          <cell r="C10803">
            <v>0</v>
          </cell>
          <cell r="D10803">
            <v>0</v>
          </cell>
        </row>
        <row r="10804">
          <cell r="A10804">
            <v>0</v>
          </cell>
          <cell r="B10804">
            <v>0</v>
          </cell>
          <cell r="C10804">
            <v>0</v>
          </cell>
          <cell r="D10804">
            <v>0</v>
          </cell>
        </row>
        <row r="10805">
          <cell r="A10805">
            <v>0</v>
          </cell>
          <cell r="B10805">
            <v>0</v>
          </cell>
          <cell r="C10805">
            <v>0</v>
          </cell>
          <cell r="D10805">
            <v>0</v>
          </cell>
        </row>
        <row r="10806">
          <cell r="A10806">
            <v>0</v>
          </cell>
          <cell r="B10806">
            <v>0</v>
          </cell>
          <cell r="C10806">
            <v>0</v>
          </cell>
          <cell r="D10806">
            <v>0</v>
          </cell>
        </row>
        <row r="10807">
          <cell r="A10807">
            <v>0</v>
          </cell>
          <cell r="B10807">
            <v>0</v>
          </cell>
          <cell r="C10807">
            <v>0</v>
          </cell>
          <cell r="D10807">
            <v>0</v>
          </cell>
        </row>
        <row r="10808">
          <cell r="A10808">
            <v>0</v>
          </cell>
          <cell r="B10808">
            <v>0</v>
          </cell>
          <cell r="C10808">
            <v>0</v>
          </cell>
          <cell r="D10808">
            <v>0</v>
          </cell>
        </row>
        <row r="10809">
          <cell r="A10809">
            <v>0</v>
          </cell>
          <cell r="B10809">
            <v>0</v>
          </cell>
          <cell r="C10809">
            <v>0</v>
          </cell>
          <cell r="D10809">
            <v>0</v>
          </cell>
        </row>
        <row r="10810">
          <cell r="A10810">
            <v>0</v>
          </cell>
          <cell r="B10810">
            <v>0</v>
          </cell>
          <cell r="C10810">
            <v>0</v>
          </cell>
          <cell r="D10810">
            <v>0</v>
          </cell>
        </row>
        <row r="10811">
          <cell r="A10811">
            <v>0</v>
          </cell>
          <cell r="B10811">
            <v>0</v>
          </cell>
          <cell r="C10811">
            <v>0</v>
          </cell>
          <cell r="D10811">
            <v>0</v>
          </cell>
        </row>
        <row r="10812">
          <cell r="A10812">
            <v>0</v>
          </cell>
          <cell r="B10812">
            <v>0</v>
          </cell>
          <cell r="C10812">
            <v>0</v>
          </cell>
          <cell r="D10812">
            <v>0</v>
          </cell>
        </row>
        <row r="10813">
          <cell r="A10813">
            <v>0</v>
          </cell>
          <cell r="B10813">
            <v>0</v>
          </cell>
          <cell r="C10813">
            <v>0</v>
          </cell>
          <cell r="D10813">
            <v>0</v>
          </cell>
        </row>
        <row r="10814">
          <cell r="A10814">
            <v>0</v>
          </cell>
          <cell r="B10814">
            <v>0</v>
          </cell>
          <cell r="C10814">
            <v>0</v>
          </cell>
          <cell r="D10814">
            <v>0</v>
          </cell>
        </row>
        <row r="10815">
          <cell r="A10815">
            <v>0</v>
          </cell>
          <cell r="B10815">
            <v>0</v>
          </cell>
          <cell r="C10815">
            <v>0</v>
          </cell>
          <cell r="D10815">
            <v>0</v>
          </cell>
        </row>
        <row r="10816">
          <cell r="A10816">
            <v>0</v>
          </cell>
          <cell r="B10816">
            <v>0</v>
          </cell>
          <cell r="C10816">
            <v>0</v>
          </cell>
          <cell r="D10816">
            <v>0</v>
          </cell>
        </row>
        <row r="10817">
          <cell r="A10817">
            <v>0</v>
          </cell>
          <cell r="B10817">
            <v>0</v>
          </cell>
          <cell r="C10817">
            <v>0</v>
          </cell>
          <cell r="D10817">
            <v>0</v>
          </cell>
        </row>
        <row r="10818">
          <cell r="A10818">
            <v>0</v>
          </cell>
          <cell r="B10818">
            <v>0</v>
          </cell>
          <cell r="C10818">
            <v>0</v>
          </cell>
          <cell r="D10818">
            <v>0</v>
          </cell>
        </row>
        <row r="10819">
          <cell r="A10819">
            <v>0</v>
          </cell>
          <cell r="B10819">
            <v>0</v>
          </cell>
          <cell r="C10819">
            <v>0</v>
          </cell>
          <cell r="D10819">
            <v>0</v>
          </cell>
        </row>
        <row r="10820">
          <cell r="A10820">
            <v>0</v>
          </cell>
          <cell r="B10820">
            <v>0</v>
          </cell>
          <cell r="C10820">
            <v>0</v>
          </cell>
          <cell r="D10820">
            <v>0</v>
          </cell>
        </row>
        <row r="10821">
          <cell r="A10821">
            <v>0</v>
          </cell>
          <cell r="B10821">
            <v>0</v>
          </cell>
          <cell r="C10821">
            <v>0</v>
          </cell>
          <cell r="D10821">
            <v>0</v>
          </cell>
        </row>
        <row r="10822">
          <cell r="A10822">
            <v>0</v>
          </cell>
          <cell r="B10822">
            <v>0</v>
          </cell>
          <cell r="C10822">
            <v>0</v>
          </cell>
          <cell r="D10822">
            <v>0</v>
          </cell>
        </row>
        <row r="10823">
          <cell r="A10823">
            <v>0</v>
          </cell>
          <cell r="B10823">
            <v>0</v>
          </cell>
          <cell r="C10823">
            <v>0</v>
          </cell>
          <cell r="D10823">
            <v>0</v>
          </cell>
        </row>
        <row r="10824">
          <cell r="A10824">
            <v>0</v>
          </cell>
          <cell r="B10824">
            <v>0</v>
          </cell>
          <cell r="C10824">
            <v>0</v>
          </cell>
          <cell r="D10824">
            <v>0</v>
          </cell>
        </row>
        <row r="10825">
          <cell r="A10825">
            <v>0</v>
          </cell>
          <cell r="B10825">
            <v>0</v>
          </cell>
          <cell r="C10825">
            <v>0</v>
          </cell>
          <cell r="D10825">
            <v>0</v>
          </cell>
        </row>
        <row r="10826">
          <cell r="A10826">
            <v>0</v>
          </cell>
          <cell r="B10826">
            <v>0</v>
          </cell>
          <cell r="C10826">
            <v>0</v>
          </cell>
          <cell r="D10826">
            <v>0</v>
          </cell>
        </row>
        <row r="10827">
          <cell r="A10827">
            <v>0</v>
          </cell>
          <cell r="B10827">
            <v>0</v>
          </cell>
          <cell r="C10827">
            <v>0</v>
          </cell>
          <cell r="D10827">
            <v>0</v>
          </cell>
        </row>
        <row r="10828">
          <cell r="A10828">
            <v>0</v>
          </cell>
          <cell r="B10828">
            <v>0</v>
          </cell>
          <cell r="C10828">
            <v>0</v>
          </cell>
          <cell r="D10828">
            <v>0</v>
          </cell>
        </row>
        <row r="10829">
          <cell r="A10829">
            <v>0</v>
          </cell>
          <cell r="B10829">
            <v>0</v>
          </cell>
          <cell r="C10829">
            <v>0</v>
          </cell>
          <cell r="D10829">
            <v>0</v>
          </cell>
        </row>
        <row r="10830">
          <cell r="A10830">
            <v>0</v>
          </cell>
          <cell r="B10830">
            <v>0</v>
          </cell>
          <cell r="C10830">
            <v>0</v>
          </cell>
          <cell r="D10830">
            <v>0</v>
          </cell>
        </row>
        <row r="10831">
          <cell r="A10831">
            <v>0</v>
          </cell>
          <cell r="B10831">
            <v>0</v>
          </cell>
          <cell r="C10831">
            <v>0</v>
          </cell>
          <cell r="D10831">
            <v>0</v>
          </cell>
        </row>
        <row r="10832">
          <cell r="A10832">
            <v>0</v>
          </cell>
          <cell r="B10832">
            <v>0</v>
          </cell>
          <cell r="C10832">
            <v>0</v>
          </cell>
          <cell r="D10832">
            <v>0</v>
          </cell>
        </row>
        <row r="10833">
          <cell r="A10833">
            <v>0</v>
          </cell>
          <cell r="B10833">
            <v>0</v>
          </cell>
          <cell r="C10833">
            <v>0</v>
          </cell>
          <cell r="D10833">
            <v>0</v>
          </cell>
        </row>
        <row r="10834">
          <cell r="A10834">
            <v>0</v>
          </cell>
          <cell r="B10834">
            <v>0</v>
          </cell>
          <cell r="C10834">
            <v>0</v>
          </cell>
          <cell r="D10834">
            <v>0</v>
          </cell>
        </row>
        <row r="10835">
          <cell r="A10835">
            <v>0</v>
          </cell>
          <cell r="B10835">
            <v>0</v>
          </cell>
          <cell r="C10835">
            <v>0</v>
          </cell>
          <cell r="D10835">
            <v>0</v>
          </cell>
        </row>
        <row r="10836">
          <cell r="A10836">
            <v>0</v>
          </cell>
          <cell r="B10836">
            <v>0</v>
          </cell>
          <cell r="C10836">
            <v>0</v>
          </cell>
          <cell r="D10836">
            <v>0</v>
          </cell>
        </row>
        <row r="10837">
          <cell r="A10837">
            <v>0</v>
          </cell>
          <cell r="B10837">
            <v>0</v>
          </cell>
          <cell r="C10837">
            <v>0</v>
          </cell>
          <cell r="D10837">
            <v>0</v>
          </cell>
        </row>
        <row r="10838">
          <cell r="A10838">
            <v>0</v>
          </cell>
          <cell r="B10838">
            <v>0</v>
          </cell>
          <cell r="C10838">
            <v>0</v>
          </cell>
          <cell r="D10838">
            <v>0</v>
          </cell>
        </row>
        <row r="10839">
          <cell r="A10839">
            <v>0</v>
          </cell>
          <cell r="B10839">
            <v>0</v>
          </cell>
          <cell r="C10839">
            <v>0</v>
          </cell>
          <cell r="D10839">
            <v>0</v>
          </cell>
        </row>
        <row r="10840">
          <cell r="A10840">
            <v>0</v>
          </cell>
          <cell r="B10840">
            <v>0</v>
          </cell>
          <cell r="C10840">
            <v>0</v>
          </cell>
          <cell r="D10840">
            <v>0</v>
          </cell>
        </row>
        <row r="10841">
          <cell r="A10841">
            <v>0</v>
          </cell>
          <cell r="B10841">
            <v>0</v>
          </cell>
          <cell r="C10841">
            <v>0</v>
          </cell>
          <cell r="D10841">
            <v>0</v>
          </cell>
        </row>
        <row r="10842">
          <cell r="A10842">
            <v>0</v>
          </cell>
          <cell r="B10842">
            <v>0</v>
          </cell>
          <cell r="C10842">
            <v>0</v>
          </cell>
          <cell r="D10842">
            <v>0</v>
          </cell>
        </row>
        <row r="10843">
          <cell r="A10843">
            <v>0</v>
          </cell>
          <cell r="B10843">
            <v>0</v>
          </cell>
          <cell r="C10843">
            <v>0</v>
          </cell>
          <cell r="D10843">
            <v>0</v>
          </cell>
        </row>
        <row r="10844">
          <cell r="A10844">
            <v>0</v>
          </cell>
          <cell r="B10844">
            <v>0</v>
          </cell>
          <cell r="C10844">
            <v>0</v>
          </cell>
          <cell r="D10844">
            <v>0</v>
          </cell>
        </row>
        <row r="10845">
          <cell r="A10845">
            <v>0</v>
          </cell>
          <cell r="B10845">
            <v>0</v>
          </cell>
          <cell r="C10845">
            <v>0</v>
          </cell>
          <cell r="D10845">
            <v>0</v>
          </cell>
        </row>
        <row r="10846">
          <cell r="A10846">
            <v>0</v>
          </cell>
          <cell r="B10846">
            <v>0</v>
          </cell>
          <cell r="C10846">
            <v>0</v>
          </cell>
          <cell r="D10846">
            <v>0</v>
          </cell>
        </row>
        <row r="10847">
          <cell r="A10847">
            <v>0</v>
          </cell>
          <cell r="B10847">
            <v>0</v>
          </cell>
          <cell r="C10847">
            <v>0</v>
          </cell>
          <cell r="D10847">
            <v>0</v>
          </cell>
        </row>
        <row r="10848">
          <cell r="A10848">
            <v>0</v>
          </cell>
          <cell r="B10848">
            <v>0</v>
          </cell>
          <cell r="C10848">
            <v>0</v>
          </cell>
          <cell r="D10848">
            <v>0</v>
          </cell>
        </row>
        <row r="10849">
          <cell r="A10849">
            <v>0</v>
          </cell>
          <cell r="B10849">
            <v>0</v>
          </cell>
          <cell r="C10849">
            <v>0</v>
          </cell>
          <cell r="D10849">
            <v>0</v>
          </cell>
        </row>
        <row r="10850">
          <cell r="A10850">
            <v>0</v>
          </cell>
          <cell r="B10850">
            <v>0</v>
          </cell>
          <cell r="C10850">
            <v>0</v>
          </cell>
          <cell r="D10850">
            <v>0</v>
          </cell>
        </row>
        <row r="10851">
          <cell r="A10851">
            <v>0</v>
          </cell>
          <cell r="B10851">
            <v>0</v>
          </cell>
          <cell r="C10851">
            <v>0</v>
          </cell>
          <cell r="D10851">
            <v>0</v>
          </cell>
        </row>
        <row r="10852">
          <cell r="A10852">
            <v>0</v>
          </cell>
          <cell r="B10852">
            <v>0</v>
          </cell>
          <cell r="C10852">
            <v>0</v>
          </cell>
          <cell r="D10852">
            <v>0</v>
          </cell>
        </row>
        <row r="10853">
          <cell r="A10853">
            <v>0</v>
          </cell>
          <cell r="B10853">
            <v>0</v>
          </cell>
          <cell r="C10853">
            <v>0</v>
          </cell>
          <cell r="D10853">
            <v>0</v>
          </cell>
        </row>
        <row r="10854">
          <cell r="A10854">
            <v>0</v>
          </cell>
          <cell r="B10854">
            <v>0</v>
          </cell>
          <cell r="C10854">
            <v>0</v>
          </cell>
          <cell r="D10854">
            <v>0</v>
          </cell>
        </row>
        <row r="10855">
          <cell r="A10855">
            <v>0</v>
          </cell>
          <cell r="B10855">
            <v>0</v>
          </cell>
          <cell r="C10855">
            <v>0</v>
          </cell>
          <cell r="D10855">
            <v>0</v>
          </cell>
        </row>
        <row r="10856">
          <cell r="A10856">
            <v>0</v>
          </cell>
          <cell r="B10856">
            <v>0</v>
          </cell>
          <cell r="C10856">
            <v>0</v>
          </cell>
          <cell r="D10856">
            <v>0</v>
          </cell>
        </row>
        <row r="10857">
          <cell r="A10857">
            <v>0</v>
          </cell>
          <cell r="B10857">
            <v>0</v>
          </cell>
          <cell r="C10857">
            <v>0</v>
          </cell>
          <cell r="D10857">
            <v>0</v>
          </cell>
        </row>
        <row r="10858">
          <cell r="A10858">
            <v>0</v>
          </cell>
          <cell r="B10858">
            <v>0</v>
          </cell>
          <cell r="C10858">
            <v>0</v>
          </cell>
          <cell r="D10858">
            <v>0</v>
          </cell>
        </row>
        <row r="10859">
          <cell r="A10859">
            <v>0</v>
          </cell>
          <cell r="B10859">
            <v>0</v>
          </cell>
          <cell r="C10859">
            <v>0</v>
          </cell>
          <cell r="D10859">
            <v>0</v>
          </cell>
        </row>
        <row r="10860">
          <cell r="A10860">
            <v>0</v>
          </cell>
          <cell r="B10860">
            <v>0</v>
          </cell>
          <cell r="C10860">
            <v>0</v>
          </cell>
          <cell r="D10860">
            <v>0</v>
          </cell>
        </row>
        <row r="10861">
          <cell r="A10861">
            <v>0</v>
          </cell>
          <cell r="B10861">
            <v>0</v>
          </cell>
          <cell r="C10861">
            <v>0</v>
          </cell>
          <cell r="D10861">
            <v>0</v>
          </cell>
        </row>
        <row r="10862">
          <cell r="A10862">
            <v>0</v>
          </cell>
          <cell r="B10862">
            <v>0</v>
          </cell>
          <cell r="C10862">
            <v>0</v>
          </cell>
          <cell r="D10862">
            <v>0</v>
          </cell>
        </row>
        <row r="10863">
          <cell r="A10863">
            <v>0</v>
          </cell>
          <cell r="B10863">
            <v>0</v>
          </cell>
          <cell r="C10863">
            <v>0</v>
          </cell>
          <cell r="D10863">
            <v>0</v>
          </cell>
        </row>
        <row r="10864">
          <cell r="A10864">
            <v>0</v>
          </cell>
          <cell r="B10864">
            <v>0</v>
          </cell>
          <cell r="C10864">
            <v>0</v>
          </cell>
          <cell r="D10864">
            <v>0</v>
          </cell>
        </row>
        <row r="10865">
          <cell r="A10865">
            <v>0</v>
          </cell>
          <cell r="B10865">
            <v>0</v>
          </cell>
          <cell r="C10865">
            <v>0</v>
          </cell>
          <cell r="D10865">
            <v>0</v>
          </cell>
        </row>
        <row r="10866">
          <cell r="A10866">
            <v>0</v>
          </cell>
          <cell r="B10866">
            <v>0</v>
          </cell>
          <cell r="C10866">
            <v>0</v>
          </cell>
          <cell r="D10866">
            <v>0</v>
          </cell>
        </row>
        <row r="10867">
          <cell r="A10867">
            <v>0</v>
          </cell>
          <cell r="B10867">
            <v>0</v>
          </cell>
          <cell r="C10867">
            <v>0</v>
          </cell>
          <cell r="D10867">
            <v>0</v>
          </cell>
        </row>
        <row r="10868">
          <cell r="A10868">
            <v>0</v>
          </cell>
          <cell r="B10868">
            <v>0</v>
          </cell>
          <cell r="C10868">
            <v>0</v>
          </cell>
          <cell r="D10868">
            <v>0</v>
          </cell>
        </row>
        <row r="10869">
          <cell r="A10869">
            <v>0</v>
          </cell>
          <cell r="B10869">
            <v>0</v>
          </cell>
          <cell r="C10869">
            <v>0</v>
          </cell>
          <cell r="D10869">
            <v>0</v>
          </cell>
        </row>
        <row r="10870">
          <cell r="A10870">
            <v>0</v>
          </cell>
          <cell r="B10870">
            <v>0</v>
          </cell>
          <cell r="C10870">
            <v>0</v>
          </cell>
          <cell r="D10870">
            <v>0</v>
          </cell>
        </row>
        <row r="10871">
          <cell r="A10871">
            <v>0</v>
          </cell>
          <cell r="B10871">
            <v>0</v>
          </cell>
          <cell r="C10871">
            <v>0</v>
          </cell>
          <cell r="D10871">
            <v>0</v>
          </cell>
        </row>
        <row r="10872">
          <cell r="A10872">
            <v>0</v>
          </cell>
          <cell r="B10872">
            <v>0</v>
          </cell>
          <cell r="C10872">
            <v>0</v>
          </cell>
          <cell r="D10872">
            <v>0</v>
          </cell>
        </row>
        <row r="10873">
          <cell r="A10873">
            <v>0</v>
          </cell>
          <cell r="B10873">
            <v>0</v>
          </cell>
          <cell r="C10873">
            <v>0</v>
          </cell>
          <cell r="D10873">
            <v>0</v>
          </cell>
        </row>
        <row r="10874">
          <cell r="A10874">
            <v>0</v>
          </cell>
          <cell r="B10874">
            <v>0</v>
          </cell>
          <cell r="C10874">
            <v>0</v>
          </cell>
          <cell r="D10874">
            <v>0</v>
          </cell>
        </row>
        <row r="10875">
          <cell r="A10875">
            <v>0</v>
          </cell>
          <cell r="B10875">
            <v>0</v>
          </cell>
          <cell r="C10875">
            <v>0</v>
          </cell>
          <cell r="D10875">
            <v>0</v>
          </cell>
        </row>
        <row r="10876">
          <cell r="A10876">
            <v>0</v>
          </cell>
          <cell r="B10876">
            <v>0</v>
          </cell>
          <cell r="C10876">
            <v>0</v>
          </cell>
          <cell r="D10876">
            <v>0</v>
          </cell>
        </row>
        <row r="10877">
          <cell r="A10877">
            <v>0</v>
          </cell>
          <cell r="B10877">
            <v>0</v>
          </cell>
          <cell r="C10877">
            <v>0</v>
          </cell>
          <cell r="D10877">
            <v>0</v>
          </cell>
        </row>
        <row r="10878">
          <cell r="A10878">
            <v>0</v>
          </cell>
          <cell r="B10878">
            <v>0</v>
          </cell>
          <cell r="C10878">
            <v>0</v>
          </cell>
          <cell r="D10878">
            <v>0</v>
          </cell>
        </row>
        <row r="10879">
          <cell r="A10879">
            <v>0</v>
          </cell>
          <cell r="B10879">
            <v>0</v>
          </cell>
          <cell r="C10879">
            <v>0</v>
          </cell>
          <cell r="D10879">
            <v>0</v>
          </cell>
        </row>
        <row r="10880">
          <cell r="A10880">
            <v>0</v>
          </cell>
          <cell r="B10880">
            <v>0</v>
          </cell>
          <cell r="C10880">
            <v>0</v>
          </cell>
          <cell r="D10880">
            <v>0</v>
          </cell>
        </row>
        <row r="10881">
          <cell r="A10881">
            <v>0</v>
          </cell>
          <cell r="B10881">
            <v>0</v>
          </cell>
          <cell r="C10881">
            <v>0</v>
          </cell>
          <cell r="D10881">
            <v>0</v>
          </cell>
        </row>
        <row r="10882">
          <cell r="A10882">
            <v>0</v>
          </cell>
          <cell r="B10882">
            <v>0</v>
          </cell>
          <cell r="C10882">
            <v>0</v>
          </cell>
          <cell r="D10882">
            <v>0</v>
          </cell>
        </row>
        <row r="10883">
          <cell r="A10883">
            <v>0</v>
          </cell>
          <cell r="B10883">
            <v>0</v>
          </cell>
          <cell r="C10883">
            <v>0</v>
          </cell>
          <cell r="D10883">
            <v>0</v>
          </cell>
        </row>
        <row r="10884">
          <cell r="A10884">
            <v>0</v>
          </cell>
          <cell r="B10884">
            <v>0</v>
          </cell>
          <cell r="C10884">
            <v>0</v>
          </cell>
          <cell r="D10884">
            <v>0</v>
          </cell>
        </row>
        <row r="10885">
          <cell r="A10885">
            <v>0</v>
          </cell>
          <cell r="B10885">
            <v>0</v>
          </cell>
          <cell r="C10885">
            <v>0</v>
          </cell>
          <cell r="D10885">
            <v>0</v>
          </cell>
        </row>
        <row r="10886">
          <cell r="A10886">
            <v>0</v>
          </cell>
          <cell r="B10886">
            <v>0</v>
          </cell>
          <cell r="C10886">
            <v>0</v>
          </cell>
          <cell r="D10886">
            <v>0</v>
          </cell>
        </row>
        <row r="10887">
          <cell r="A10887">
            <v>0</v>
          </cell>
          <cell r="B10887">
            <v>0</v>
          </cell>
          <cell r="C10887">
            <v>0</v>
          </cell>
          <cell r="D10887">
            <v>0</v>
          </cell>
        </row>
        <row r="10888">
          <cell r="A10888">
            <v>0</v>
          </cell>
          <cell r="B10888">
            <v>0</v>
          </cell>
          <cell r="C10888">
            <v>0</v>
          </cell>
          <cell r="D10888">
            <v>0</v>
          </cell>
        </row>
        <row r="10889">
          <cell r="A10889">
            <v>0</v>
          </cell>
          <cell r="B10889">
            <v>0</v>
          </cell>
          <cell r="C10889">
            <v>0</v>
          </cell>
          <cell r="D10889">
            <v>0</v>
          </cell>
        </row>
        <row r="10890">
          <cell r="A10890">
            <v>0</v>
          </cell>
          <cell r="B10890">
            <v>0</v>
          </cell>
          <cell r="C10890">
            <v>0</v>
          </cell>
          <cell r="D10890">
            <v>0</v>
          </cell>
        </row>
        <row r="10891">
          <cell r="A10891">
            <v>0</v>
          </cell>
          <cell r="B10891">
            <v>0</v>
          </cell>
          <cell r="C10891">
            <v>0</v>
          </cell>
          <cell r="D10891">
            <v>0</v>
          </cell>
        </row>
        <row r="10892">
          <cell r="A10892">
            <v>0</v>
          </cell>
          <cell r="B10892">
            <v>0</v>
          </cell>
          <cell r="C10892">
            <v>0</v>
          </cell>
          <cell r="D10892">
            <v>0</v>
          </cell>
        </row>
        <row r="10893">
          <cell r="A10893">
            <v>0</v>
          </cell>
          <cell r="B10893">
            <v>0</v>
          </cell>
          <cell r="C10893">
            <v>0</v>
          </cell>
          <cell r="D10893">
            <v>0</v>
          </cell>
        </row>
        <row r="10894">
          <cell r="A10894">
            <v>0</v>
          </cell>
          <cell r="B10894">
            <v>0</v>
          </cell>
          <cell r="C10894">
            <v>0</v>
          </cell>
          <cell r="D10894">
            <v>0</v>
          </cell>
        </row>
        <row r="10895">
          <cell r="A10895">
            <v>0</v>
          </cell>
          <cell r="B10895">
            <v>0</v>
          </cell>
          <cell r="C10895">
            <v>0</v>
          </cell>
          <cell r="D10895">
            <v>0</v>
          </cell>
        </row>
        <row r="10896">
          <cell r="A10896">
            <v>0</v>
          </cell>
          <cell r="B10896">
            <v>0</v>
          </cell>
          <cell r="C10896">
            <v>0</v>
          </cell>
          <cell r="D10896">
            <v>0</v>
          </cell>
        </row>
        <row r="10897">
          <cell r="A10897">
            <v>0</v>
          </cell>
          <cell r="B10897">
            <v>0</v>
          </cell>
          <cell r="C10897">
            <v>0</v>
          </cell>
          <cell r="D10897">
            <v>0</v>
          </cell>
        </row>
        <row r="10898">
          <cell r="A10898">
            <v>0</v>
          </cell>
          <cell r="B10898">
            <v>0</v>
          </cell>
          <cell r="C10898">
            <v>0</v>
          </cell>
          <cell r="D10898">
            <v>0</v>
          </cell>
        </row>
        <row r="10899">
          <cell r="A10899">
            <v>0</v>
          </cell>
          <cell r="B10899">
            <v>0</v>
          </cell>
          <cell r="C10899">
            <v>0</v>
          </cell>
          <cell r="D10899">
            <v>0</v>
          </cell>
        </row>
        <row r="10900">
          <cell r="A10900">
            <v>0</v>
          </cell>
          <cell r="B10900">
            <v>0</v>
          </cell>
          <cell r="C10900">
            <v>0</v>
          </cell>
          <cell r="D10900">
            <v>0</v>
          </cell>
        </row>
        <row r="10901">
          <cell r="A10901">
            <v>0</v>
          </cell>
          <cell r="B10901">
            <v>0</v>
          </cell>
          <cell r="C10901">
            <v>0</v>
          </cell>
          <cell r="D10901">
            <v>0</v>
          </cell>
        </row>
        <row r="10902">
          <cell r="A10902">
            <v>0</v>
          </cell>
          <cell r="B10902">
            <v>0</v>
          </cell>
          <cell r="C10902">
            <v>0</v>
          </cell>
          <cell r="D10902">
            <v>0</v>
          </cell>
        </row>
        <row r="10903">
          <cell r="A10903">
            <v>0</v>
          </cell>
          <cell r="B10903">
            <v>0</v>
          </cell>
          <cell r="C10903">
            <v>0</v>
          </cell>
          <cell r="D10903">
            <v>0</v>
          </cell>
        </row>
        <row r="10904">
          <cell r="A10904">
            <v>0</v>
          </cell>
          <cell r="B10904">
            <v>0</v>
          </cell>
          <cell r="C10904">
            <v>0</v>
          </cell>
          <cell r="D10904">
            <v>0</v>
          </cell>
        </row>
        <row r="10905">
          <cell r="A10905">
            <v>0</v>
          </cell>
          <cell r="B10905">
            <v>0</v>
          </cell>
          <cell r="C10905">
            <v>0</v>
          </cell>
          <cell r="D10905">
            <v>0</v>
          </cell>
        </row>
        <row r="10906">
          <cell r="A10906">
            <v>0</v>
          </cell>
          <cell r="B10906">
            <v>0</v>
          </cell>
          <cell r="C10906">
            <v>0</v>
          </cell>
          <cell r="D10906">
            <v>0</v>
          </cell>
        </row>
        <row r="10907">
          <cell r="A10907">
            <v>0</v>
          </cell>
          <cell r="B10907">
            <v>0</v>
          </cell>
          <cell r="C10907">
            <v>0</v>
          </cell>
          <cell r="D10907">
            <v>0</v>
          </cell>
        </row>
        <row r="10908">
          <cell r="A10908">
            <v>0</v>
          </cell>
          <cell r="B10908">
            <v>0</v>
          </cell>
          <cell r="C10908">
            <v>0</v>
          </cell>
          <cell r="D10908">
            <v>0</v>
          </cell>
        </row>
        <row r="10909">
          <cell r="A10909">
            <v>0</v>
          </cell>
          <cell r="B10909">
            <v>0</v>
          </cell>
          <cell r="C10909">
            <v>0</v>
          </cell>
          <cell r="D10909">
            <v>0</v>
          </cell>
        </row>
        <row r="10910">
          <cell r="A10910">
            <v>0</v>
          </cell>
          <cell r="B10910">
            <v>0</v>
          </cell>
          <cell r="C10910">
            <v>0</v>
          </cell>
          <cell r="D10910">
            <v>0</v>
          </cell>
        </row>
        <row r="10911">
          <cell r="A10911">
            <v>0</v>
          </cell>
          <cell r="B10911">
            <v>0</v>
          </cell>
          <cell r="C10911">
            <v>0</v>
          </cell>
          <cell r="D10911">
            <v>0</v>
          </cell>
        </row>
        <row r="10912">
          <cell r="A10912">
            <v>0</v>
          </cell>
          <cell r="B10912">
            <v>0</v>
          </cell>
          <cell r="C10912">
            <v>0</v>
          </cell>
          <cell r="D10912">
            <v>0</v>
          </cell>
        </row>
        <row r="10913">
          <cell r="A10913">
            <v>0</v>
          </cell>
          <cell r="B10913">
            <v>0</v>
          </cell>
          <cell r="C10913">
            <v>0</v>
          </cell>
          <cell r="D10913">
            <v>0</v>
          </cell>
        </row>
        <row r="10914">
          <cell r="A10914">
            <v>0</v>
          </cell>
          <cell r="B10914">
            <v>0</v>
          </cell>
          <cell r="C10914">
            <v>0</v>
          </cell>
          <cell r="D10914">
            <v>0</v>
          </cell>
        </row>
        <row r="10915">
          <cell r="A10915">
            <v>0</v>
          </cell>
          <cell r="B10915">
            <v>0</v>
          </cell>
          <cell r="C10915">
            <v>0</v>
          </cell>
          <cell r="D10915">
            <v>0</v>
          </cell>
        </row>
        <row r="10916">
          <cell r="A10916">
            <v>0</v>
          </cell>
          <cell r="B10916">
            <v>0</v>
          </cell>
          <cell r="C10916">
            <v>0</v>
          </cell>
          <cell r="D10916">
            <v>0</v>
          </cell>
        </row>
        <row r="10917">
          <cell r="A10917">
            <v>0</v>
          </cell>
          <cell r="B10917">
            <v>0</v>
          </cell>
          <cell r="C10917">
            <v>0</v>
          </cell>
          <cell r="D10917">
            <v>0</v>
          </cell>
        </row>
        <row r="10918">
          <cell r="A10918">
            <v>0</v>
          </cell>
          <cell r="B10918">
            <v>0</v>
          </cell>
          <cell r="C10918">
            <v>0</v>
          </cell>
          <cell r="D10918">
            <v>0</v>
          </cell>
        </row>
        <row r="10919">
          <cell r="A10919">
            <v>0</v>
          </cell>
          <cell r="B10919">
            <v>0</v>
          </cell>
          <cell r="C10919">
            <v>0</v>
          </cell>
          <cell r="D10919">
            <v>0</v>
          </cell>
        </row>
        <row r="10920">
          <cell r="A10920">
            <v>0</v>
          </cell>
          <cell r="B10920">
            <v>0</v>
          </cell>
          <cell r="C10920">
            <v>0</v>
          </cell>
          <cell r="D10920">
            <v>0</v>
          </cell>
        </row>
        <row r="10921">
          <cell r="A10921">
            <v>0</v>
          </cell>
          <cell r="B10921">
            <v>0</v>
          </cell>
          <cell r="C10921">
            <v>0</v>
          </cell>
          <cell r="D10921">
            <v>0</v>
          </cell>
        </row>
        <row r="10922">
          <cell r="A10922">
            <v>0</v>
          </cell>
          <cell r="B10922">
            <v>0</v>
          </cell>
          <cell r="C10922">
            <v>0</v>
          </cell>
          <cell r="D10922">
            <v>0</v>
          </cell>
        </row>
        <row r="10923">
          <cell r="A10923">
            <v>0</v>
          </cell>
          <cell r="B10923">
            <v>0</v>
          </cell>
          <cell r="C10923">
            <v>0</v>
          </cell>
          <cell r="D10923">
            <v>0</v>
          </cell>
        </row>
        <row r="10924">
          <cell r="A10924">
            <v>0</v>
          </cell>
          <cell r="B10924">
            <v>0</v>
          </cell>
          <cell r="C10924">
            <v>0</v>
          </cell>
          <cell r="D10924">
            <v>0</v>
          </cell>
        </row>
        <row r="10925">
          <cell r="A10925">
            <v>0</v>
          </cell>
          <cell r="B10925">
            <v>0</v>
          </cell>
          <cell r="C10925">
            <v>0</v>
          </cell>
          <cell r="D10925">
            <v>0</v>
          </cell>
        </row>
        <row r="10926">
          <cell r="A10926">
            <v>0</v>
          </cell>
          <cell r="B10926">
            <v>0</v>
          </cell>
          <cell r="C10926">
            <v>0</v>
          </cell>
          <cell r="D10926">
            <v>0</v>
          </cell>
        </row>
        <row r="10927">
          <cell r="A10927">
            <v>0</v>
          </cell>
          <cell r="B10927">
            <v>0</v>
          </cell>
          <cell r="C10927">
            <v>0</v>
          </cell>
          <cell r="D10927">
            <v>0</v>
          </cell>
        </row>
        <row r="10928">
          <cell r="A10928">
            <v>0</v>
          </cell>
          <cell r="B10928">
            <v>0</v>
          </cell>
          <cell r="C10928">
            <v>0</v>
          </cell>
          <cell r="D10928">
            <v>0</v>
          </cell>
        </row>
        <row r="10929">
          <cell r="A10929">
            <v>0</v>
          </cell>
          <cell r="B10929">
            <v>0</v>
          </cell>
          <cell r="C10929">
            <v>0</v>
          </cell>
          <cell r="D10929">
            <v>0</v>
          </cell>
        </row>
        <row r="10930">
          <cell r="A10930">
            <v>0</v>
          </cell>
          <cell r="B10930">
            <v>0</v>
          </cell>
          <cell r="C10930">
            <v>0</v>
          </cell>
          <cell r="D10930">
            <v>0</v>
          </cell>
        </row>
        <row r="10931">
          <cell r="A10931">
            <v>0</v>
          </cell>
          <cell r="B10931">
            <v>0</v>
          </cell>
          <cell r="C10931">
            <v>0</v>
          </cell>
          <cell r="D10931">
            <v>0</v>
          </cell>
        </row>
        <row r="10932">
          <cell r="A10932">
            <v>0</v>
          </cell>
          <cell r="B10932">
            <v>0</v>
          </cell>
          <cell r="C10932">
            <v>0</v>
          </cell>
          <cell r="D10932">
            <v>0</v>
          </cell>
        </row>
        <row r="10933">
          <cell r="A10933">
            <v>0</v>
          </cell>
          <cell r="B10933">
            <v>0</v>
          </cell>
          <cell r="C10933">
            <v>0</v>
          </cell>
          <cell r="D10933">
            <v>0</v>
          </cell>
        </row>
        <row r="10934">
          <cell r="A10934">
            <v>0</v>
          </cell>
          <cell r="B10934">
            <v>0</v>
          </cell>
          <cell r="C10934">
            <v>0</v>
          </cell>
          <cell r="D10934">
            <v>0</v>
          </cell>
        </row>
        <row r="10935">
          <cell r="A10935">
            <v>0</v>
          </cell>
          <cell r="B10935">
            <v>0</v>
          </cell>
          <cell r="C10935">
            <v>0</v>
          </cell>
          <cell r="D10935">
            <v>0</v>
          </cell>
        </row>
        <row r="10936">
          <cell r="A10936">
            <v>0</v>
          </cell>
          <cell r="B10936">
            <v>0</v>
          </cell>
          <cell r="C10936">
            <v>0</v>
          </cell>
          <cell r="D10936">
            <v>0</v>
          </cell>
        </row>
        <row r="10937">
          <cell r="A10937">
            <v>0</v>
          </cell>
          <cell r="B10937">
            <v>0</v>
          </cell>
          <cell r="C10937">
            <v>0</v>
          </cell>
          <cell r="D10937">
            <v>0</v>
          </cell>
        </row>
        <row r="10938">
          <cell r="A10938">
            <v>0</v>
          </cell>
          <cell r="B10938">
            <v>0</v>
          </cell>
          <cell r="C10938">
            <v>0</v>
          </cell>
          <cell r="D10938">
            <v>0</v>
          </cell>
        </row>
        <row r="10939">
          <cell r="A10939">
            <v>0</v>
          </cell>
          <cell r="B10939">
            <v>0</v>
          </cell>
          <cell r="C10939">
            <v>0</v>
          </cell>
          <cell r="D10939">
            <v>0</v>
          </cell>
        </row>
        <row r="10940">
          <cell r="A10940">
            <v>0</v>
          </cell>
          <cell r="B10940">
            <v>0</v>
          </cell>
          <cell r="C10940">
            <v>0</v>
          </cell>
          <cell r="D10940">
            <v>0</v>
          </cell>
        </row>
        <row r="10941">
          <cell r="A10941">
            <v>0</v>
          </cell>
          <cell r="B10941">
            <v>0</v>
          </cell>
          <cell r="C10941">
            <v>0</v>
          </cell>
          <cell r="D10941">
            <v>0</v>
          </cell>
        </row>
        <row r="10942">
          <cell r="A10942">
            <v>0</v>
          </cell>
          <cell r="B10942">
            <v>0</v>
          </cell>
          <cell r="C10942">
            <v>0</v>
          </cell>
          <cell r="D10942">
            <v>0</v>
          </cell>
        </row>
        <row r="10943">
          <cell r="A10943">
            <v>0</v>
          </cell>
          <cell r="B10943">
            <v>0</v>
          </cell>
          <cell r="C10943">
            <v>0</v>
          </cell>
          <cell r="D10943">
            <v>0</v>
          </cell>
        </row>
        <row r="10944">
          <cell r="A10944">
            <v>0</v>
          </cell>
          <cell r="B10944">
            <v>0</v>
          </cell>
          <cell r="C10944">
            <v>0</v>
          </cell>
          <cell r="D10944">
            <v>0</v>
          </cell>
        </row>
        <row r="10945">
          <cell r="A10945">
            <v>0</v>
          </cell>
          <cell r="B10945">
            <v>0</v>
          </cell>
          <cell r="C10945">
            <v>0</v>
          </cell>
          <cell r="D10945">
            <v>0</v>
          </cell>
        </row>
        <row r="10946">
          <cell r="A10946">
            <v>0</v>
          </cell>
          <cell r="B10946">
            <v>0</v>
          </cell>
          <cell r="C10946">
            <v>0</v>
          </cell>
          <cell r="D10946">
            <v>0</v>
          </cell>
        </row>
        <row r="10947">
          <cell r="A10947">
            <v>0</v>
          </cell>
          <cell r="B10947">
            <v>0</v>
          </cell>
          <cell r="C10947">
            <v>0</v>
          </cell>
          <cell r="D10947">
            <v>0</v>
          </cell>
        </row>
        <row r="10948">
          <cell r="A10948">
            <v>0</v>
          </cell>
          <cell r="B10948">
            <v>0</v>
          </cell>
          <cell r="C10948">
            <v>0</v>
          </cell>
          <cell r="D10948">
            <v>0</v>
          </cell>
        </row>
        <row r="10949">
          <cell r="A10949">
            <v>0</v>
          </cell>
          <cell r="B10949">
            <v>0</v>
          </cell>
          <cell r="C10949">
            <v>0</v>
          </cell>
          <cell r="D10949">
            <v>0</v>
          </cell>
        </row>
        <row r="10950">
          <cell r="A10950">
            <v>0</v>
          </cell>
          <cell r="B10950">
            <v>0</v>
          </cell>
          <cell r="C10950">
            <v>0</v>
          </cell>
          <cell r="D10950">
            <v>0</v>
          </cell>
        </row>
        <row r="10951">
          <cell r="A10951">
            <v>0</v>
          </cell>
          <cell r="B10951">
            <v>0</v>
          </cell>
          <cell r="C10951">
            <v>0</v>
          </cell>
          <cell r="D10951">
            <v>0</v>
          </cell>
        </row>
        <row r="10952">
          <cell r="A10952">
            <v>0</v>
          </cell>
          <cell r="B10952">
            <v>0</v>
          </cell>
          <cell r="C10952">
            <v>0</v>
          </cell>
          <cell r="D10952">
            <v>0</v>
          </cell>
        </row>
        <row r="10953">
          <cell r="A10953">
            <v>0</v>
          </cell>
          <cell r="B10953">
            <v>0</v>
          </cell>
          <cell r="C10953">
            <v>0</v>
          </cell>
          <cell r="D10953">
            <v>0</v>
          </cell>
        </row>
        <row r="10954">
          <cell r="A10954">
            <v>0</v>
          </cell>
          <cell r="B10954">
            <v>0</v>
          </cell>
          <cell r="C10954">
            <v>0</v>
          </cell>
          <cell r="D10954">
            <v>0</v>
          </cell>
        </row>
        <row r="10955">
          <cell r="A10955">
            <v>0</v>
          </cell>
          <cell r="B10955">
            <v>0</v>
          </cell>
          <cell r="C10955">
            <v>0</v>
          </cell>
          <cell r="D10955">
            <v>0</v>
          </cell>
        </row>
        <row r="10956">
          <cell r="A10956">
            <v>0</v>
          </cell>
          <cell r="B10956">
            <v>0</v>
          </cell>
          <cell r="C10956">
            <v>0</v>
          </cell>
          <cell r="D10956">
            <v>0</v>
          </cell>
        </row>
        <row r="10957">
          <cell r="A10957">
            <v>0</v>
          </cell>
          <cell r="B10957">
            <v>0</v>
          </cell>
          <cell r="C10957">
            <v>0</v>
          </cell>
          <cell r="D10957">
            <v>0</v>
          </cell>
        </row>
        <row r="10958">
          <cell r="A10958">
            <v>0</v>
          </cell>
          <cell r="B10958">
            <v>0</v>
          </cell>
          <cell r="C10958">
            <v>0</v>
          </cell>
          <cell r="D10958">
            <v>0</v>
          </cell>
        </row>
        <row r="10959">
          <cell r="A10959">
            <v>0</v>
          </cell>
          <cell r="B10959">
            <v>0</v>
          </cell>
          <cell r="C10959">
            <v>0</v>
          </cell>
          <cell r="D10959">
            <v>0</v>
          </cell>
        </row>
        <row r="10960">
          <cell r="A10960">
            <v>0</v>
          </cell>
          <cell r="B10960">
            <v>0</v>
          </cell>
          <cell r="C10960">
            <v>0</v>
          </cell>
          <cell r="D10960">
            <v>0</v>
          </cell>
        </row>
        <row r="10961">
          <cell r="A10961">
            <v>0</v>
          </cell>
          <cell r="B10961">
            <v>0</v>
          </cell>
          <cell r="C10961">
            <v>0</v>
          </cell>
          <cell r="D10961">
            <v>0</v>
          </cell>
        </row>
        <row r="10962">
          <cell r="A10962">
            <v>0</v>
          </cell>
          <cell r="B10962">
            <v>0</v>
          </cell>
          <cell r="C10962">
            <v>0</v>
          </cell>
          <cell r="D10962">
            <v>0</v>
          </cell>
        </row>
        <row r="10963">
          <cell r="A10963">
            <v>0</v>
          </cell>
          <cell r="B10963">
            <v>0</v>
          </cell>
          <cell r="C10963">
            <v>0</v>
          </cell>
          <cell r="D10963">
            <v>0</v>
          </cell>
        </row>
        <row r="10964">
          <cell r="A10964">
            <v>0</v>
          </cell>
          <cell r="B10964">
            <v>0</v>
          </cell>
          <cell r="C10964">
            <v>0</v>
          </cell>
          <cell r="D10964">
            <v>0</v>
          </cell>
        </row>
        <row r="10965">
          <cell r="A10965">
            <v>0</v>
          </cell>
          <cell r="B10965">
            <v>0</v>
          </cell>
          <cell r="C10965">
            <v>0</v>
          </cell>
          <cell r="D10965">
            <v>0</v>
          </cell>
        </row>
        <row r="10966">
          <cell r="A10966">
            <v>0</v>
          </cell>
          <cell r="B10966">
            <v>0</v>
          </cell>
          <cell r="C10966">
            <v>0</v>
          </cell>
          <cell r="D10966">
            <v>0</v>
          </cell>
        </row>
        <row r="10967">
          <cell r="A10967">
            <v>0</v>
          </cell>
          <cell r="B10967">
            <v>0</v>
          </cell>
          <cell r="C10967">
            <v>0</v>
          </cell>
          <cell r="D10967">
            <v>0</v>
          </cell>
        </row>
        <row r="10968">
          <cell r="A10968">
            <v>0</v>
          </cell>
          <cell r="B10968">
            <v>0</v>
          </cell>
          <cell r="C10968">
            <v>0</v>
          </cell>
          <cell r="D10968">
            <v>0</v>
          </cell>
        </row>
        <row r="10969">
          <cell r="A10969">
            <v>0</v>
          </cell>
          <cell r="B10969">
            <v>0</v>
          </cell>
          <cell r="C10969">
            <v>0</v>
          </cell>
          <cell r="D10969">
            <v>0</v>
          </cell>
        </row>
        <row r="10970">
          <cell r="A10970">
            <v>0</v>
          </cell>
          <cell r="B10970">
            <v>0</v>
          </cell>
          <cell r="C10970">
            <v>0</v>
          </cell>
          <cell r="D10970">
            <v>0</v>
          </cell>
        </row>
        <row r="10971">
          <cell r="A10971">
            <v>0</v>
          </cell>
          <cell r="B10971">
            <v>0</v>
          </cell>
          <cell r="C10971">
            <v>0</v>
          </cell>
          <cell r="D10971">
            <v>0</v>
          </cell>
        </row>
        <row r="10972">
          <cell r="A10972">
            <v>0</v>
          </cell>
          <cell r="B10972">
            <v>0</v>
          </cell>
          <cell r="C10972">
            <v>0</v>
          </cell>
          <cell r="D10972">
            <v>0</v>
          </cell>
        </row>
        <row r="10973">
          <cell r="A10973">
            <v>0</v>
          </cell>
          <cell r="B10973">
            <v>0</v>
          </cell>
          <cell r="C10973">
            <v>0</v>
          </cell>
          <cell r="D10973">
            <v>0</v>
          </cell>
        </row>
        <row r="10974">
          <cell r="A10974">
            <v>0</v>
          </cell>
          <cell r="B10974">
            <v>0</v>
          </cell>
          <cell r="C10974">
            <v>0</v>
          </cell>
          <cell r="D10974">
            <v>0</v>
          </cell>
        </row>
        <row r="10975">
          <cell r="A10975">
            <v>0</v>
          </cell>
          <cell r="B10975">
            <v>0</v>
          </cell>
          <cell r="C10975">
            <v>0</v>
          </cell>
          <cell r="D10975">
            <v>0</v>
          </cell>
        </row>
        <row r="10976">
          <cell r="A10976">
            <v>0</v>
          </cell>
          <cell r="B10976">
            <v>0</v>
          </cell>
          <cell r="C10976">
            <v>0</v>
          </cell>
          <cell r="D10976">
            <v>0</v>
          </cell>
        </row>
        <row r="10977">
          <cell r="A10977">
            <v>0</v>
          </cell>
          <cell r="B10977">
            <v>0</v>
          </cell>
          <cell r="C10977">
            <v>0</v>
          </cell>
          <cell r="D10977">
            <v>0</v>
          </cell>
        </row>
        <row r="10978">
          <cell r="A10978">
            <v>0</v>
          </cell>
          <cell r="B10978">
            <v>0</v>
          </cell>
          <cell r="C10978">
            <v>0</v>
          </cell>
          <cell r="D10978">
            <v>0</v>
          </cell>
        </row>
        <row r="10979">
          <cell r="A10979">
            <v>0</v>
          </cell>
          <cell r="B10979">
            <v>0</v>
          </cell>
          <cell r="C10979">
            <v>0</v>
          </cell>
          <cell r="D10979">
            <v>0</v>
          </cell>
        </row>
        <row r="10980">
          <cell r="A10980">
            <v>0</v>
          </cell>
          <cell r="B10980">
            <v>0</v>
          </cell>
          <cell r="C10980">
            <v>0</v>
          </cell>
          <cell r="D10980">
            <v>0</v>
          </cell>
        </row>
        <row r="10981">
          <cell r="A10981">
            <v>0</v>
          </cell>
          <cell r="B10981">
            <v>0</v>
          </cell>
          <cell r="C10981">
            <v>0</v>
          </cell>
          <cell r="D10981">
            <v>0</v>
          </cell>
        </row>
        <row r="10982">
          <cell r="A10982">
            <v>0</v>
          </cell>
          <cell r="B10982">
            <v>0</v>
          </cell>
          <cell r="C10982">
            <v>0</v>
          </cell>
          <cell r="D10982">
            <v>0</v>
          </cell>
        </row>
        <row r="10983">
          <cell r="A10983">
            <v>0</v>
          </cell>
          <cell r="B10983">
            <v>0</v>
          </cell>
          <cell r="C10983">
            <v>0</v>
          </cell>
          <cell r="D10983">
            <v>0</v>
          </cell>
        </row>
        <row r="10984">
          <cell r="A10984">
            <v>0</v>
          </cell>
          <cell r="B10984">
            <v>0</v>
          </cell>
          <cell r="C10984">
            <v>0</v>
          </cell>
          <cell r="D10984">
            <v>0</v>
          </cell>
        </row>
        <row r="10985">
          <cell r="A10985">
            <v>0</v>
          </cell>
          <cell r="B10985">
            <v>0</v>
          </cell>
          <cell r="C10985">
            <v>0</v>
          </cell>
          <cell r="D10985">
            <v>0</v>
          </cell>
        </row>
        <row r="10986">
          <cell r="A10986">
            <v>0</v>
          </cell>
          <cell r="B10986">
            <v>0</v>
          </cell>
          <cell r="C10986">
            <v>0</v>
          </cell>
          <cell r="D10986">
            <v>0</v>
          </cell>
        </row>
        <row r="10987">
          <cell r="A10987">
            <v>0</v>
          </cell>
          <cell r="B10987">
            <v>0</v>
          </cell>
          <cell r="C10987">
            <v>0</v>
          </cell>
          <cell r="D10987">
            <v>0</v>
          </cell>
        </row>
        <row r="10988">
          <cell r="A10988">
            <v>0</v>
          </cell>
          <cell r="B10988">
            <v>0</v>
          </cell>
          <cell r="C10988">
            <v>0</v>
          </cell>
          <cell r="D10988">
            <v>0</v>
          </cell>
        </row>
        <row r="10989">
          <cell r="A10989">
            <v>0</v>
          </cell>
          <cell r="B10989">
            <v>0</v>
          </cell>
          <cell r="C10989">
            <v>0</v>
          </cell>
          <cell r="D10989">
            <v>0</v>
          </cell>
        </row>
        <row r="10990">
          <cell r="A10990">
            <v>0</v>
          </cell>
          <cell r="B10990">
            <v>0</v>
          </cell>
          <cell r="C10990">
            <v>0</v>
          </cell>
          <cell r="D10990">
            <v>0</v>
          </cell>
        </row>
        <row r="10991">
          <cell r="A10991">
            <v>0</v>
          </cell>
          <cell r="B10991">
            <v>0</v>
          </cell>
          <cell r="C10991">
            <v>0</v>
          </cell>
          <cell r="D10991">
            <v>0</v>
          </cell>
        </row>
        <row r="10992">
          <cell r="A10992">
            <v>0</v>
          </cell>
          <cell r="B10992">
            <v>0</v>
          </cell>
          <cell r="C10992">
            <v>0</v>
          </cell>
          <cell r="D10992">
            <v>0</v>
          </cell>
        </row>
        <row r="10993">
          <cell r="A10993">
            <v>0</v>
          </cell>
          <cell r="B10993">
            <v>0</v>
          </cell>
          <cell r="C10993">
            <v>0</v>
          </cell>
          <cell r="D10993">
            <v>0</v>
          </cell>
        </row>
        <row r="10994">
          <cell r="A10994">
            <v>0</v>
          </cell>
          <cell r="B10994">
            <v>0</v>
          </cell>
          <cell r="C10994">
            <v>0</v>
          </cell>
          <cell r="D10994">
            <v>0</v>
          </cell>
        </row>
        <row r="10995">
          <cell r="A10995">
            <v>0</v>
          </cell>
          <cell r="B10995">
            <v>0</v>
          </cell>
          <cell r="C10995">
            <v>0</v>
          </cell>
          <cell r="D10995">
            <v>0</v>
          </cell>
        </row>
        <row r="10996">
          <cell r="A10996">
            <v>0</v>
          </cell>
          <cell r="B10996">
            <v>0</v>
          </cell>
          <cell r="C10996">
            <v>0</v>
          </cell>
          <cell r="D10996">
            <v>0</v>
          </cell>
        </row>
        <row r="10997">
          <cell r="A10997">
            <v>0</v>
          </cell>
          <cell r="B10997">
            <v>0</v>
          </cell>
          <cell r="C10997">
            <v>0</v>
          </cell>
          <cell r="D10997">
            <v>0</v>
          </cell>
        </row>
        <row r="10998">
          <cell r="A10998">
            <v>0</v>
          </cell>
          <cell r="B10998">
            <v>0</v>
          </cell>
          <cell r="C10998">
            <v>0</v>
          </cell>
          <cell r="D10998">
            <v>0</v>
          </cell>
        </row>
        <row r="10999">
          <cell r="A10999">
            <v>0</v>
          </cell>
          <cell r="B10999">
            <v>0</v>
          </cell>
          <cell r="C10999">
            <v>0</v>
          </cell>
          <cell r="D10999">
            <v>0</v>
          </cell>
        </row>
        <row r="11000">
          <cell r="A11000">
            <v>0</v>
          </cell>
          <cell r="B11000">
            <v>0</v>
          </cell>
          <cell r="C11000">
            <v>0</v>
          </cell>
          <cell r="D11000">
            <v>0</v>
          </cell>
        </row>
        <row r="11001">
          <cell r="A11001">
            <v>0</v>
          </cell>
          <cell r="B11001">
            <v>0</v>
          </cell>
          <cell r="C11001">
            <v>0</v>
          </cell>
          <cell r="D11001">
            <v>0</v>
          </cell>
        </row>
        <row r="11002">
          <cell r="A11002">
            <v>0</v>
          </cell>
          <cell r="B11002">
            <v>0</v>
          </cell>
          <cell r="C11002">
            <v>0</v>
          </cell>
          <cell r="D11002">
            <v>0</v>
          </cell>
        </row>
        <row r="11003">
          <cell r="A11003">
            <v>0</v>
          </cell>
          <cell r="B11003">
            <v>0</v>
          </cell>
          <cell r="C11003">
            <v>0</v>
          </cell>
          <cell r="D11003">
            <v>0</v>
          </cell>
        </row>
        <row r="11004">
          <cell r="A11004">
            <v>0</v>
          </cell>
          <cell r="B11004">
            <v>0</v>
          </cell>
          <cell r="C11004">
            <v>0</v>
          </cell>
          <cell r="D11004">
            <v>0</v>
          </cell>
        </row>
        <row r="11005">
          <cell r="A11005">
            <v>0</v>
          </cell>
          <cell r="B11005">
            <v>0</v>
          </cell>
          <cell r="C11005">
            <v>0</v>
          </cell>
          <cell r="D11005">
            <v>0</v>
          </cell>
        </row>
        <row r="11006">
          <cell r="A11006">
            <v>0</v>
          </cell>
          <cell r="B11006">
            <v>0</v>
          </cell>
          <cell r="C11006">
            <v>0</v>
          </cell>
          <cell r="D11006">
            <v>0</v>
          </cell>
        </row>
        <row r="11007">
          <cell r="A11007">
            <v>0</v>
          </cell>
          <cell r="B11007">
            <v>0</v>
          </cell>
          <cell r="C11007">
            <v>0</v>
          </cell>
          <cell r="D11007">
            <v>0</v>
          </cell>
        </row>
        <row r="11008">
          <cell r="A11008">
            <v>0</v>
          </cell>
          <cell r="B11008">
            <v>0</v>
          </cell>
          <cell r="C11008">
            <v>0</v>
          </cell>
          <cell r="D11008">
            <v>0</v>
          </cell>
        </row>
        <row r="11009">
          <cell r="A11009">
            <v>0</v>
          </cell>
          <cell r="B11009">
            <v>0</v>
          </cell>
          <cell r="C11009">
            <v>0</v>
          </cell>
          <cell r="D11009">
            <v>0</v>
          </cell>
        </row>
        <row r="11010">
          <cell r="A11010">
            <v>0</v>
          </cell>
          <cell r="B11010">
            <v>0</v>
          </cell>
          <cell r="C11010">
            <v>0</v>
          </cell>
          <cell r="D11010">
            <v>0</v>
          </cell>
        </row>
        <row r="11011">
          <cell r="A11011">
            <v>0</v>
          </cell>
          <cell r="B11011">
            <v>0</v>
          </cell>
          <cell r="C11011">
            <v>0</v>
          </cell>
          <cell r="D11011">
            <v>0</v>
          </cell>
        </row>
        <row r="11012">
          <cell r="A11012">
            <v>0</v>
          </cell>
          <cell r="B11012">
            <v>0</v>
          </cell>
          <cell r="C11012">
            <v>0</v>
          </cell>
          <cell r="D11012">
            <v>0</v>
          </cell>
        </row>
        <row r="11013">
          <cell r="A11013">
            <v>0</v>
          </cell>
          <cell r="B11013">
            <v>0</v>
          </cell>
          <cell r="C11013">
            <v>0</v>
          </cell>
          <cell r="D11013">
            <v>0</v>
          </cell>
        </row>
        <row r="11014">
          <cell r="A11014">
            <v>0</v>
          </cell>
          <cell r="B11014">
            <v>0</v>
          </cell>
          <cell r="C11014">
            <v>0</v>
          </cell>
          <cell r="D11014">
            <v>0</v>
          </cell>
        </row>
        <row r="11015">
          <cell r="A11015">
            <v>0</v>
          </cell>
          <cell r="B11015">
            <v>0</v>
          </cell>
          <cell r="C11015">
            <v>0</v>
          </cell>
          <cell r="D11015">
            <v>0</v>
          </cell>
        </row>
        <row r="11016">
          <cell r="A11016">
            <v>0</v>
          </cell>
          <cell r="B11016">
            <v>0</v>
          </cell>
          <cell r="C11016">
            <v>0</v>
          </cell>
          <cell r="D11016">
            <v>0</v>
          </cell>
        </row>
        <row r="11017">
          <cell r="A11017">
            <v>0</v>
          </cell>
          <cell r="B11017">
            <v>0</v>
          </cell>
          <cell r="C11017">
            <v>0</v>
          </cell>
          <cell r="D11017">
            <v>0</v>
          </cell>
        </row>
        <row r="11018">
          <cell r="A11018">
            <v>0</v>
          </cell>
          <cell r="B11018">
            <v>0</v>
          </cell>
          <cell r="C11018">
            <v>0</v>
          </cell>
          <cell r="D11018">
            <v>0</v>
          </cell>
        </row>
        <row r="11019">
          <cell r="A11019">
            <v>0</v>
          </cell>
          <cell r="B11019">
            <v>0</v>
          </cell>
          <cell r="C11019">
            <v>0</v>
          </cell>
          <cell r="D11019">
            <v>0</v>
          </cell>
        </row>
        <row r="11020">
          <cell r="A11020">
            <v>0</v>
          </cell>
          <cell r="B11020">
            <v>0</v>
          </cell>
          <cell r="C11020">
            <v>0</v>
          </cell>
          <cell r="D11020">
            <v>0</v>
          </cell>
        </row>
        <row r="11021">
          <cell r="A11021">
            <v>0</v>
          </cell>
          <cell r="B11021">
            <v>0</v>
          </cell>
          <cell r="C11021">
            <v>0</v>
          </cell>
          <cell r="D11021">
            <v>0</v>
          </cell>
        </row>
        <row r="11022">
          <cell r="A11022">
            <v>0</v>
          </cell>
          <cell r="B11022">
            <v>0</v>
          </cell>
          <cell r="C11022">
            <v>0</v>
          </cell>
          <cell r="D11022">
            <v>0</v>
          </cell>
        </row>
        <row r="11023">
          <cell r="A11023">
            <v>0</v>
          </cell>
          <cell r="B11023">
            <v>0</v>
          </cell>
          <cell r="C11023">
            <v>0</v>
          </cell>
          <cell r="D11023">
            <v>0</v>
          </cell>
        </row>
        <row r="11024">
          <cell r="A11024">
            <v>0</v>
          </cell>
          <cell r="B11024">
            <v>0</v>
          </cell>
          <cell r="C11024">
            <v>0</v>
          </cell>
          <cell r="D11024">
            <v>0</v>
          </cell>
        </row>
        <row r="11025">
          <cell r="A11025">
            <v>0</v>
          </cell>
          <cell r="B11025">
            <v>0</v>
          </cell>
          <cell r="C11025">
            <v>0</v>
          </cell>
          <cell r="D11025">
            <v>0</v>
          </cell>
        </row>
        <row r="11026">
          <cell r="A11026">
            <v>0</v>
          </cell>
          <cell r="B11026">
            <v>0</v>
          </cell>
          <cell r="C11026">
            <v>0</v>
          </cell>
          <cell r="D11026">
            <v>0</v>
          </cell>
        </row>
        <row r="11027">
          <cell r="A11027">
            <v>0</v>
          </cell>
          <cell r="B11027">
            <v>0</v>
          </cell>
          <cell r="C11027">
            <v>0</v>
          </cell>
          <cell r="D11027">
            <v>0</v>
          </cell>
        </row>
        <row r="11028">
          <cell r="A11028">
            <v>0</v>
          </cell>
          <cell r="B11028">
            <v>0</v>
          </cell>
          <cell r="C11028">
            <v>0</v>
          </cell>
          <cell r="D11028">
            <v>0</v>
          </cell>
        </row>
        <row r="11029">
          <cell r="A11029">
            <v>0</v>
          </cell>
          <cell r="B11029">
            <v>0</v>
          </cell>
          <cell r="C11029">
            <v>0</v>
          </cell>
          <cell r="D11029">
            <v>0</v>
          </cell>
        </row>
        <row r="11030">
          <cell r="A11030">
            <v>0</v>
          </cell>
          <cell r="B11030">
            <v>0</v>
          </cell>
          <cell r="C11030">
            <v>0</v>
          </cell>
          <cell r="D11030">
            <v>0</v>
          </cell>
        </row>
        <row r="11031">
          <cell r="A11031">
            <v>0</v>
          </cell>
          <cell r="B11031">
            <v>0</v>
          </cell>
          <cell r="C11031">
            <v>0</v>
          </cell>
          <cell r="D11031">
            <v>0</v>
          </cell>
        </row>
        <row r="11032">
          <cell r="A11032">
            <v>0</v>
          </cell>
          <cell r="B11032">
            <v>0</v>
          </cell>
          <cell r="C11032">
            <v>0</v>
          </cell>
          <cell r="D11032">
            <v>0</v>
          </cell>
        </row>
        <row r="11033">
          <cell r="A11033">
            <v>0</v>
          </cell>
          <cell r="B11033">
            <v>0</v>
          </cell>
          <cell r="C11033">
            <v>0</v>
          </cell>
          <cell r="D11033">
            <v>0</v>
          </cell>
        </row>
        <row r="11034">
          <cell r="A11034">
            <v>0</v>
          </cell>
          <cell r="B11034">
            <v>0</v>
          </cell>
          <cell r="C11034">
            <v>0</v>
          </cell>
          <cell r="D11034">
            <v>0</v>
          </cell>
        </row>
        <row r="11035">
          <cell r="A11035">
            <v>0</v>
          </cell>
          <cell r="B11035">
            <v>0</v>
          </cell>
          <cell r="C11035">
            <v>0</v>
          </cell>
          <cell r="D11035">
            <v>0</v>
          </cell>
        </row>
        <row r="11036">
          <cell r="A11036">
            <v>0</v>
          </cell>
          <cell r="B11036">
            <v>0</v>
          </cell>
          <cell r="C11036">
            <v>0</v>
          </cell>
          <cell r="D11036">
            <v>0</v>
          </cell>
        </row>
        <row r="11037">
          <cell r="A11037">
            <v>0</v>
          </cell>
          <cell r="B11037">
            <v>0</v>
          </cell>
          <cell r="C11037">
            <v>0</v>
          </cell>
          <cell r="D11037">
            <v>0</v>
          </cell>
        </row>
        <row r="11038">
          <cell r="A11038">
            <v>0</v>
          </cell>
          <cell r="B11038">
            <v>0</v>
          </cell>
          <cell r="C11038">
            <v>0</v>
          </cell>
          <cell r="D11038">
            <v>0</v>
          </cell>
        </row>
        <row r="11039">
          <cell r="A11039">
            <v>0</v>
          </cell>
          <cell r="B11039">
            <v>0</v>
          </cell>
          <cell r="C11039">
            <v>0</v>
          </cell>
          <cell r="D11039">
            <v>0</v>
          </cell>
        </row>
        <row r="11040">
          <cell r="A11040">
            <v>0</v>
          </cell>
          <cell r="B11040">
            <v>0</v>
          </cell>
          <cell r="C11040">
            <v>0</v>
          </cell>
          <cell r="D11040">
            <v>0</v>
          </cell>
        </row>
        <row r="11041">
          <cell r="A11041">
            <v>0</v>
          </cell>
          <cell r="B11041">
            <v>0</v>
          </cell>
          <cell r="C11041">
            <v>0</v>
          </cell>
          <cell r="D11041">
            <v>0</v>
          </cell>
        </row>
        <row r="11042">
          <cell r="A11042">
            <v>0</v>
          </cell>
          <cell r="B11042">
            <v>0</v>
          </cell>
          <cell r="C11042">
            <v>0</v>
          </cell>
          <cell r="D11042">
            <v>0</v>
          </cell>
        </row>
        <row r="11043">
          <cell r="A11043">
            <v>0</v>
          </cell>
          <cell r="B11043">
            <v>0</v>
          </cell>
          <cell r="C11043">
            <v>0</v>
          </cell>
          <cell r="D11043">
            <v>0</v>
          </cell>
        </row>
        <row r="11044">
          <cell r="A11044">
            <v>0</v>
          </cell>
          <cell r="B11044">
            <v>0</v>
          </cell>
          <cell r="C11044">
            <v>0</v>
          </cell>
          <cell r="D11044">
            <v>0</v>
          </cell>
        </row>
        <row r="11045">
          <cell r="A11045">
            <v>0</v>
          </cell>
          <cell r="B11045">
            <v>0</v>
          </cell>
          <cell r="C11045">
            <v>0</v>
          </cell>
          <cell r="D11045">
            <v>0</v>
          </cell>
        </row>
        <row r="11046">
          <cell r="A11046">
            <v>0</v>
          </cell>
          <cell r="B11046">
            <v>0</v>
          </cell>
          <cell r="C11046">
            <v>0</v>
          </cell>
          <cell r="D11046">
            <v>0</v>
          </cell>
        </row>
        <row r="11047">
          <cell r="A11047">
            <v>0</v>
          </cell>
          <cell r="B11047">
            <v>0</v>
          </cell>
          <cell r="C11047">
            <v>0</v>
          </cell>
          <cell r="D11047">
            <v>0</v>
          </cell>
        </row>
        <row r="11048">
          <cell r="A11048">
            <v>0</v>
          </cell>
          <cell r="B11048">
            <v>0</v>
          </cell>
          <cell r="C11048">
            <v>0</v>
          </cell>
          <cell r="D11048">
            <v>0</v>
          </cell>
        </row>
        <row r="11049">
          <cell r="A11049">
            <v>0</v>
          </cell>
          <cell r="B11049">
            <v>0</v>
          </cell>
          <cell r="C11049">
            <v>0</v>
          </cell>
          <cell r="D11049">
            <v>0</v>
          </cell>
        </row>
        <row r="11050">
          <cell r="A11050">
            <v>0</v>
          </cell>
          <cell r="B11050">
            <v>0</v>
          </cell>
          <cell r="C11050">
            <v>0</v>
          </cell>
          <cell r="D11050">
            <v>0</v>
          </cell>
        </row>
        <row r="11051">
          <cell r="A11051">
            <v>0</v>
          </cell>
          <cell r="B11051">
            <v>0</v>
          </cell>
          <cell r="C11051">
            <v>0</v>
          </cell>
          <cell r="D11051">
            <v>0</v>
          </cell>
        </row>
        <row r="11052">
          <cell r="A11052">
            <v>0</v>
          </cell>
          <cell r="B11052">
            <v>0</v>
          </cell>
          <cell r="C11052">
            <v>0</v>
          </cell>
          <cell r="D11052">
            <v>0</v>
          </cell>
        </row>
        <row r="11053">
          <cell r="A11053">
            <v>0</v>
          </cell>
          <cell r="B11053">
            <v>0</v>
          </cell>
          <cell r="C11053">
            <v>0</v>
          </cell>
          <cell r="D11053">
            <v>0</v>
          </cell>
        </row>
        <row r="11054">
          <cell r="A11054">
            <v>0</v>
          </cell>
          <cell r="B11054">
            <v>0</v>
          </cell>
          <cell r="C11054">
            <v>0</v>
          </cell>
          <cell r="D11054">
            <v>0</v>
          </cell>
        </row>
        <row r="11055">
          <cell r="A11055">
            <v>0</v>
          </cell>
          <cell r="B11055">
            <v>0</v>
          </cell>
          <cell r="C11055">
            <v>0</v>
          </cell>
          <cell r="D11055">
            <v>0</v>
          </cell>
        </row>
        <row r="11056">
          <cell r="A11056">
            <v>0</v>
          </cell>
          <cell r="B11056">
            <v>0</v>
          </cell>
          <cell r="C11056">
            <v>0</v>
          </cell>
          <cell r="D11056">
            <v>0</v>
          </cell>
        </row>
        <row r="11057">
          <cell r="A11057">
            <v>0</v>
          </cell>
          <cell r="B11057">
            <v>0</v>
          </cell>
          <cell r="C11057">
            <v>0</v>
          </cell>
          <cell r="D11057">
            <v>0</v>
          </cell>
        </row>
        <row r="11058">
          <cell r="A11058">
            <v>0</v>
          </cell>
          <cell r="B11058">
            <v>0</v>
          </cell>
          <cell r="C11058">
            <v>0</v>
          </cell>
          <cell r="D11058">
            <v>0</v>
          </cell>
        </row>
        <row r="11059">
          <cell r="A11059">
            <v>0</v>
          </cell>
          <cell r="B11059">
            <v>0</v>
          </cell>
          <cell r="C11059">
            <v>0</v>
          </cell>
          <cell r="D11059">
            <v>0</v>
          </cell>
        </row>
        <row r="11060">
          <cell r="A11060">
            <v>0</v>
          </cell>
          <cell r="B11060">
            <v>0</v>
          </cell>
          <cell r="C11060">
            <v>0</v>
          </cell>
          <cell r="D11060">
            <v>0</v>
          </cell>
        </row>
        <row r="11061">
          <cell r="A11061">
            <v>0</v>
          </cell>
          <cell r="B11061">
            <v>0</v>
          </cell>
          <cell r="C11061">
            <v>0</v>
          </cell>
          <cell r="D11061">
            <v>0</v>
          </cell>
        </row>
        <row r="11062">
          <cell r="A11062">
            <v>0</v>
          </cell>
          <cell r="B11062">
            <v>0</v>
          </cell>
          <cell r="C11062">
            <v>0</v>
          </cell>
          <cell r="D11062">
            <v>0</v>
          </cell>
        </row>
        <row r="11063">
          <cell r="A11063">
            <v>0</v>
          </cell>
          <cell r="B11063">
            <v>0</v>
          </cell>
          <cell r="C11063">
            <v>0</v>
          </cell>
          <cell r="D11063">
            <v>0</v>
          </cell>
        </row>
        <row r="11064">
          <cell r="A11064">
            <v>0</v>
          </cell>
          <cell r="B11064">
            <v>0</v>
          </cell>
          <cell r="C11064">
            <v>0</v>
          </cell>
          <cell r="D11064">
            <v>0</v>
          </cell>
        </row>
        <row r="11065">
          <cell r="A11065">
            <v>0</v>
          </cell>
          <cell r="B11065">
            <v>0</v>
          </cell>
          <cell r="C11065">
            <v>0</v>
          </cell>
          <cell r="D11065">
            <v>0</v>
          </cell>
        </row>
        <row r="11066">
          <cell r="A11066">
            <v>0</v>
          </cell>
          <cell r="B11066">
            <v>0</v>
          </cell>
          <cell r="C11066">
            <v>0</v>
          </cell>
          <cell r="D11066">
            <v>0</v>
          </cell>
        </row>
        <row r="11067">
          <cell r="A11067">
            <v>0</v>
          </cell>
          <cell r="B11067">
            <v>0</v>
          </cell>
          <cell r="C11067">
            <v>0</v>
          </cell>
          <cell r="D11067">
            <v>0</v>
          </cell>
        </row>
        <row r="11068">
          <cell r="A11068">
            <v>0</v>
          </cell>
          <cell r="B11068">
            <v>0</v>
          </cell>
          <cell r="C11068">
            <v>0</v>
          </cell>
          <cell r="D11068">
            <v>0</v>
          </cell>
        </row>
        <row r="11069">
          <cell r="A11069">
            <v>0</v>
          </cell>
          <cell r="B11069">
            <v>0</v>
          </cell>
          <cell r="C11069">
            <v>0</v>
          </cell>
          <cell r="D11069">
            <v>0</v>
          </cell>
        </row>
        <row r="11070">
          <cell r="A11070">
            <v>0</v>
          </cell>
          <cell r="B11070">
            <v>0</v>
          </cell>
          <cell r="C11070">
            <v>0</v>
          </cell>
          <cell r="D11070">
            <v>0</v>
          </cell>
        </row>
        <row r="11071">
          <cell r="A11071">
            <v>0</v>
          </cell>
          <cell r="B11071">
            <v>0</v>
          </cell>
          <cell r="C11071">
            <v>0</v>
          </cell>
          <cell r="D11071">
            <v>0</v>
          </cell>
        </row>
        <row r="11072">
          <cell r="A11072">
            <v>0</v>
          </cell>
          <cell r="B11072">
            <v>0</v>
          </cell>
          <cell r="C11072">
            <v>0</v>
          </cell>
          <cell r="D11072">
            <v>0</v>
          </cell>
        </row>
        <row r="11073">
          <cell r="A11073">
            <v>0</v>
          </cell>
          <cell r="B11073">
            <v>0</v>
          </cell>
          <cell r="C11073">
            <v>0</v>
          </cell>
          <cell r="D11073">
            <v>0</v>
          </cell>
        </row>
        <row r="11074">
          <cell r="A11074">
            <v>0</v>
          </cell>
          <cell r="B11074">
            <v>0</v>
          </cell>
          <cell r="C11074">
            <v>0</v>
          </cell>
          <cell r="D11074">
            <v>0</v>
          </cell>
        </row>
        <row r="11075">
          <cell r="A11075">
            <v>0</v>
          </cell>
          <cell r="B11075">
            <v>0</v>
          </cell>
          <cell r="C11075">
            <v>0</v>
          </cell>
          <cell r="D11075">
            <v>0</v>
          </cell>
        </row>
        <row r="11076">
          <cell r="A11076">
            <v>0</v>
          </cell>
          <cell r="B11076">
            <v>0</v>
          </cell>
          <cell r="C11076">
            <v>0</v>
          </cell>
          <cell r="D11076">
            <v>0</v>
          </cell>
        </row>
        <row r="11077">
          <cell r="A11077">
            <v>0</v>
          </cell>
          <cell r="B11077">
            <v>0</v>
          </cell>
          <cell r="C11077">
            <v>0</v>
          </cell>
          <cell r="D11077">
            <v>0</v>
          </cell>
        </row>
        <row r="11078">
          <cell r="A11078">
            <v>0</v>
          </cell>
          <cell r="B11078">
            <v>0</v>
          </cell>
          <cell r="C11078">
            <v>0</v>
          </cell>
          <cell r="D11078">
            <v>0</v>
          </cell>
        </row>
        <row r="11079">
          <cell r="A11079">
            <v>0</v>
          </cell>
          <cell r="B11079">
            <v>0</v>
          </cell>
          <cell r="C11079">
            <v>0</v>
          </cell>
          <cell r="D11079">
            <v>0</v>
          </cell>
        </row>
        <row r="11080">
          <cell r="A11080">
            <v>0</v>
          </cell>
          <cell r="B11080">
            <v>0</v>
          </cell>
          <cell r="C11080">
            <v>0</v>
          </cell>
          <cell r="D11080">
            <v>0</v>
          </cell>
        </row>
        <row r="11081">
          <cell r="A11081">
            <v>0</v>
          </cell>
          <cell r="B11081">
            <v>0</v>
          </cell>
          <cell r="C11081">
            <v>0</v>
          </cell>
          <cell r="D11081">
            <v>0</v>
          </cell>
        </row>
        <row r="11082">
          <cell r="A11082">
            <v>0</v>
          </cell>
          <cell r="B11082">
            <v>0</v>
          </cell>
          <cell r="C11082">
            <v>0</v>
          </cell>
          <cell r="D11082">
            <v>0</v>
          </cell>
        </row>
        <row r="11083">
          <cell r="A11083">
            <v>0</v>
          </cell>
          <cell r="B11083">
            <v>0</v>
          </cell>
          <cell r="C11083">
            <v>0</v>
          </cell>
          <cell r="D11083">
            <v>0</v>
          </cell>
        </row>
        <row r="11084">
          <cell r="A11084">
            <v>0</v>
          </cell>
          <cell r="B11084">
            <v>0</v>
          </cell>
          <cell r="C11084">
            <v>0</v>
          </cell>
          <cell r="D11084">
            <v>0</v>
          </cell>
        </row>
        <row r="11085">
          <cell r="A11085">
            <v>0</v>
          </cell>
          <cell r="B11085">
            <v>0</v>
          </cell>
          <cell r="C11085">
            <v>0</v>
          </cell>
          <cell r="D11085">
            <v>0</v>
          </cell>
        </row>
        <row r="11086">
          <cell r="A11086">
            <v>0</v>
          </cell>
          <cell r="B11086">
            <v>0</v>
          </cell>
          <cell r="C11086">
            <v>0</v>
          </cell>
          <cell r="D11086">
            <v>0</v>
          </cell>
        </row>
        <row r="11087">
          <cell r="A11087">
            <v>0</v>
          </cell>
          <cell r="B11087">
            <v>0</v>
          </cell>
          <cell r="C11087">
            <v>0</v>
          </cell>
          <cell r="D11087">
            <v>0</v>
          </cell>
        </row>
        <row r="11088">
          <cell r="A11088">
            <v>0</v>
          </cell>
          <cell r="B11088">
            <v>0</v>
          </cell>
          <cell r="C11088">
            <v>0</v>
          </cell>
          <cell r="D11088">
            <v>0</v>
          </cell>
        </row>
        <row r="11089">
          <cell r="A11089">
            <v>0</v>
          </cell>
          <cell r="B11089">
            <v>0</v>
          </cell>
          <cell r="C11089">
            <v>0</v>
          </cell>
          <cell r="D11089">
            <v>0</v>
          </cell>
        </row>
        <row r="11090">
          <cell r="A11090">
            <v>0</v>
          </cell>
          <cell r="B11090">
            <v>0</v>
          </cell>
          <cell r="C11090">
            <v>0</v>
          </cell>
          <cell r="D11090">
            <v>0</v>
          </cell>
        </row>
        <row r="11091">
          <cell r="A11091">
            <v>0</v>
          </cell>
          <cell r="B11091">
            <v>0</v>
          </cell>
          <cell r="C11091">
            <v>0</v>
          </cell>
          <cell r="D11091">
            <v>0</v>
          </cell>
        </row>
        <row r="11092">
          <cell r="A11092">
            <v>0</v>
          </cell>
          <cell r="B11092">
            <v>0</v>
          </cell>
          <cell r="C11092">
            <v>0</v>
          </cell>
          <cell r="D11092">
            <v>0</v>
          </cell>
        </row>
        <row r="11093">
          <cell r="A11093">
            <v>0</v>
          </cell>
          <cell r="B11093">
            <v>0</v>
          </cell>
          <cell r="C11093">
            <v>0</v>
          </cell>
          <cell r="D11093">
            <v>0</v>
          </cell>
        </row>
        <row r="11094">
          <cell r="A11094">
            <v>0</v>
          </cell>
          <cell r="B11094">
            <v>0</v>
          </cell>
          <cell r="C11094">
            <v>0</v>
          </cell>
          <cell r="D11094">
            <v>0</v>
          </cell>
        </row>
        <row r="11095">
          <cell r="A11095">
            <v>0</v>
          </cell>
          <cell r="B11095">
            <v>0</v>
          </cell>
          <cell r="C11095">
            <v>0</v>
          </cell>
          <cell r="D11095">
            <v>0</v>
          </cell>
        </row>
        <row r="11096">
          <cell r="A11096">
            <v>0</v>
          </cell>
          <cell r="B11096">
            <v>0</v>
          </cell>
          <cell r="C11096">
            <v>0</v>
          </cell>
          <cell r="D11096">
            <v>0</v>
          </cell>
        </row>
        <row r="11097">
          <cell r="A11097">
            <v>0</v>
          </cell>
          <cell r="B11097">
            <v>0</v>
          </cell>
          <cell r="C11097">
            <v>0</v>
          </cell>
          <cell r="D11097">
            <v>0</v>
          </cell>
        </row>
        <row r="11098">
          <cell r="A11098">
            <v>0</v>
          </cell>
          <cell r="B11098">
            <v>0</v>
          </cell>
          <cell r="C11098">
            <v>0</v>
          </cell>
          <cell r="D11098">
            <v>0</v>
          </cell>
        </row>
        <row r="11099">
          <cell r="A11099">
            <v>0</v>
          </cell>
          <cell r="B11099">
            <v>0</v>
          </cell>
          <cell r="C11099">
            <v>0</v>
          </cell>
          <cell r="D11099">
            <v>0</v>
          </cell>
        </row>
        <row r="11100">
          <cell r="A11100">
            <v>0</v>
          </cell>
          <cell r="B11100">
            <v>0</v>
          </cell>
          <cell r="C11100">
            <v>0</v>
          </cell>
          <cell r="D11100">
            <v>0</v>
          </cell>
        </row>
        <row r="11101">
          <cell r="A11101">
            <v>0</v>
          </cell>
          <cell r="B11101">
            <v>0</v>
          </cell>
          <cell r="C11101">
            <v>0</v>
          </cell>
          <cell r="D11101">
            <v>0</v>
          </cell>
        </row>
        <row r="11102">
          <cell r="A11102">
            <v>0</v>
          </cell>
          <cell r="B11102">
            <v>0</v>
          </cell>
          <cell r="C11102">
            <v>0</v>
          </cell>
          <cell r="D11102">
            <v>0</v>
          </cell>
        </row>
        <row r="11103">
          <cell r="A11103">
            <v>0</v>
          </cell>
          <cell r="B11103">
            <v>0</v>
          </cell>
          <cell r="C11103">
            <v>0</v>
          </cell>
          <cell r="D11103">
            <v>0</v>
          </cell>
        </row>
        <row r="11104">
          <cell r="A11104">
            <v>0</v>
          </cell>
          <cell r="B11104">
            <v>0</v>
          </cell>
          <cell r="C11104">
            <v>0</v>
          </cell>
          <cell r="D11104">
            <v>0</v>
          </cell>
        </row>
        <row r="11105">
          <cell r="A11105">
            <v>0</v>
          </cell>
          <cell r="B11105">
            <v>0</v>
          </cell>
          <cell r="C11105">
            <v>0</v>
          </cell>
          <cell r="D11105">
            <v>0</v>
          </cell>
        </row>
        <row r="11106">
          <cell r="A11106">
            <v>0</v>
          </cell>
          <cell r="B11106">
            <v>0</v>
          </cell>
          <cell r="C11106">
            <v>0</v>
          </cell>
          <cell r="D11106">
            <v>0</v>
          </cell>
        </row>
        <row r="11107">
          <cell r="A11107">
            <v>0</v>
          </cell>
          <cell r="B11107">
            <v>0</v>
          </cell>
          <cell r="C11107">
            <v>0</v>
          </cell>
          <cell r="D11107">
            <v>0</v>
          </cell>
        </row>
        <row r="11108">
          <cell r="A11108">
            <v>0</v>
          </cell>
          <cell r="B11108">
            <v>0</v>
          </cell>
          <cell r="C11108">
            <v>0</v>
          </cell>
          <cell r="D11108">
            <v>0</v>
          </cell>
        </row>
        <row r="11109">
          <cell r="A11109">
            <v>0</v>
          </cell>
          <cell r="B11109">
            <v>0</v>
          </cell>
          <cell r="C11109">
            <v>0</v>
          </cell>
          <cell r="D11109">
            <v>0</v>
          </cell>
        </row>
        <row r="11110">
          <cell r="A11110">
            <v>0</v>
          </cell>
          <cell r="B11110">
            <v>0</v>
          </cell>
          <cell r="C11110">
            <v>0</v>
          </cell>
          <cell r="D11110">
            <v>0</v>
          </cell>
        </row>
        <row r="11111">
          <cell r="A11111">
            <v>0</v>
          </cell>
          <cell r="B11111">
            <v>0</v>
          </cell>
          <cell r="C11111">
            <v>0</v>
          </cell>
          <cell r="D11111">
            <v>0</v>
          </cell>
        </row>
        <row r="11112">
          <cell r="A11112">
            <v>0</v>
          </cell>
          <cell r="B11112">
            <v>0</v>
          </cell>
          <cell r="C11112">
            <v>0</v>
          </cell>
          <cell r="D11112">
            <v>0</v>
          </cell>
        </row>
        <row r="11113">
          <cell r="A11113">
            <v>0</v>
          </cell>
          <cell r="B11113">
            <v>0</v>
          </cell>
          <cell r="C11113">
            <v>0</v>
          </cell>
          <cell r="D11113">
            <v>0</v>
          </cell>
        </row>
        <row r="11114">
          <cell r="A11114">
            <v>0</v>
          </cell>
          <cell r="B11114">
            <v>0</v>
          </cell>
          <cell r="C11114">
            <v>0</v>
          </cell>
          <cell r="D11114">
            <v>0</v>
          </cell>
        </row>
        <row r="11115">
          <cell r="A11115">
            <v>0</v>
          </cell>
          <cell r="B11115">
            <v>0</v>
          </cell>
          <cell r="C11115">
            <v>0</v>
          </cell>
          <cell r="D11115">
            <v>0</v>
          </cell>
        </row>
        <row r="11116">
          <cell r="A11116">
            <v>0</v>
          </cell>
          <cell r="B11116">
            <v>0</v>
          </cell>
          <cell r="C11116">
            <v>0</v>
          </cell>
          <cell r="D11116">
            <v>0</v>
          </cell>
        </row>
        <row r="11117">
          <cell r="A11117">
            <v>0</v>
          </cell>
          <cell r="B11117">
            <v>0</v>
          </cell>
          <cell r="C11117">
            <v>0</v>
          </cell>
          <cell r="D11117">
            <v>0</v>
          </cell>
        </row>
        <row r="11118">
          <cell r="A11118">
            <v>0</v>
          </cell>
          <cell r="B11118">
            <v>0</v>
          </cell>
          <cell r="C11118">
            <v>0</v>
          </cell>
          <cell r="D11118">
            <v>0</v>
          </cell>
        </row>
        <row r="11119">
          <cell r="A11119">
            <v>0</v>
          </cell>
          <cell r="B11119">
            <v>0</v>
          </cell>
          <cell r="C11119">
            <v>0</v>
          </cell>
          <cell r="D11119">
            <v>0</v>
          </cell>
        </row>
        <row r="11120">
          <cell r="A11120">
            <v>0</v>
          </cell>
          <cell r="B11120">
            <v>0</v>
          </cell>
          <cell r="C11120">
            <v>0</v>
          </cell>
          <cell r="D11120">
            <v>0</v>
          </cell>
        </row>
        <row r="11121">
          <cell r="A11121">
            <v>0</v>
          </cell>
          <cell r="B11121">
            <v>0</v>
          </cell>
          <cell r="C11121">
            <v>0</v>
          </cell>
          <cell r="D11121">
            <v>0</v>
          </cell>
        </row>
        <row r="11122">
          <cell r="A11122">
            <v>0</v>
          </cell>
          <cell r="B11122">
            <v>0</v>
          </cell>
          <cell r="C11122">
            <v>0</v>
          </cell>
          <cell r="D11122">
            <v>0</v>
          </cell>
        </row>
        <row r="11123">
          <cell r="A11123">
            <v>0</v>
          </cell>
          <cell r="B11123">
            <v>0</v>
          </cell>
          <cell r="C11123">
            <v>0</v>
          </cell>
          <cell r="D11123">
            <v>0</v>
          </cell>
        </row>
        <row r="11124">
          <cell r="A11124">
            <v>0</v>
          </cell>
          <cell r="B11124">
            <v>0</v>
          </cell>
          <cell r="C11124">
            <v>0</v>
          </cell>
          <cell r="D11124">
            <v>0</v>
          </cell>
        </row>
        <row r="11125">
          <cell r="A11125">
            <v>0</v>
          </cell>
          <cell r="B11125">
            <v>0</v>
          </cell>
          <cell r="C11125">
            <v>0</v>
          </cell>
          <cell r="D11125">
            <v>0</v>
          </cell>
        </row>
        <row r="11126">
          <cell r="A11126">
            <v>0</v>
          </cell>
          <cell r="B11126">
            <v>0</v>
          </cell>
          <cell r="C11126">
            <v>0</v>
          </cell>
          <cell r="D11126">
            <v>0</v>
          </cell>
        </row>
        <row r="11127">
          <cell r="A11127">
            <v>0</v>
          </cell>
          <cell r="B11127">
            <v>0</v>
          </cell>
          <cell r="C11127">
            <v>0</v>
          </cell>
          <cell r="D11127">
            <v>0</v>
          </cell>
        </row>
        <row r="11128">
          <cell r="A11128">
            <v>0</v>
          </cell>
          <cell r="B11128">
            <v>0</v>
          </cell>
          <cell r="C11128">
            <v>0</v>
          </cell>
          <cell r="D11128">
            <v>0</v>
          </cell>
        </row>
        <row r="11129">
          <cell r="A11129">
            <v>0</v>
          </cell>
          <cell r="B11129">
            <v>0</v>
          </cell>
          <cell r="C11129">
            <v>0</v>
          </cell>
          <cell r="D11129">
            <v>0</v>
          </cell>
        </row>
        <row r="11130">
          <cell r="A11130">
            <v>0</v>
          </cell>
          <cell r="B11130">
            <v>0</v>
          </cell>
          <cell r="C11130">
            <v>0</v>
          </cell>
          <cell r="D11130">
            <v>0</v>
          </cell>
        </row>
        <row r="11131">
          <cell r="A11131">
            <v>0</v>
          </cell>
          <cell r="B11131">
            <v>0</v>
          </cell>
          <cell r="C11131">
            <v>0</v>
          </cell>
          <cell r="D11131">
            <v>0</v>
          </cell>
        </row>
        <row r="11132">
          <cell r="A11132">
            <v>0</v>
          </cell>
          <cell r="B11132">
            <v>0</v>
          </cell>
          <cell r="C11132">
            <v>0</v>
          </cell>
          <cell r="D11132">
            <v>0</v>
          </cell>
        </row>
        <row r="11133">
          <cell r="A11133">
            <v>0</v>
          </cell>
          <cell r="B11133">
            <v>0</v>
          </cell>
          <cell r="C11133">
            <v>0</v>
          </cell>
          <cell r="D11133">
            <v>0</v>
          </cell>
        </row>
        <row r="11134">
          <cell r="A11134">
            <v>0</v>
          </cell>
          <cell r="B11134">
            <v>0</v>
          </cell>
          <cell r="C11134">
            <v>0</v>
          </cell>
          <cell r="D11134">
            <v>0</v>
          </cell>
        </row>
        <row r="11135">
          <cell r="A11135">
            <v>0</v>
          </cell>
          <cell r="B11135">
            <v>0</v>
          </cell>
          <cell r="C11135">
            <v>0</v>
          </cell>
          <cell r="D11135">
            <v>0</v>
          </cell>
        </row>
        <row r="11136">
          <cell r="A11136">
            <v>0</v>
          </cell>
          <cell r="B11136">
            <v>0</v>
          </cell>
          <cell r="C11136">
            <v>0</v>
          </cell>
          <cell r="D11136">
            <v>0</v>
          </cell>
        </row>
        <row r="11137">
          <cell r="A11137">
            <v>0</v>
          </cell>
          <cell r="B11137">
            <v>0</v>
          </cell>
          <cell r="C11137">
            <v>0</v>
          </cell>
          <cell r="D11137">
            <v>0</v>
          </cell>
        </row>
        <row r="11138">
          <cell r="A11138">
            <v>0</v>
          </cell>
          <cell r="B11138">
            <v>0</v>
          </cell>
          <cell r="C11138">
            <v>0</v>
          </cell>
          <cell r="D11138">
            <v>0</v>
          </cell>
        </row>
        <row r="11139">
          <cell r="A11139">
            <v>0</v>
          </cell>
          <cell r="B11139">
            <v>0</v>
          </cell>
          <cell r="C11139">
            <v>0</v>
          </cell>
          <cell r="D11139">
            <v>0</v>
          </cell>
        </row>
        <row r="11140">
          <cell r="A11140">
            <v>0</v>
          </cell>
          <cell r="B11140">
            <v>0</v>
          </cell>
          <cell r="C11140">
            <v>0</v>
          </cell>
          <cell r="D11140">
            <v>0</v>
          </cell>
        </row>
        <row r="11141">
          <cell r="A11141">
            <v>0</v>
          </cell>
          <cell r="B11141">
            <v>0</v>
          </cell>
          <cell r="C11141">
            <v>0</v>
          </cell>
          <cell r="D11141">
            <v>0</v>
          </cell>
        </row>
        <row r="11142">
          <cell r="A11142">
            <v>0</v>
          </cell>
          <cell r="B11142">
            <v>0</v>
          </cell>
          <cell r="C11142">
            <v>0</v>
          </cell>
          <cell r="D11142">
            <v>0</v>
          </cell>
        </row>
        <row r="11143">
          <cell r="A11143">
            <v>0</v>
          </cell>
          <cell r="B11143">
            <v>0</v>
          </cell>
          <cell r="C11143">
            <v>0</v>
          </cell>
          <cell r="D11143">
            <v>0</v>
          </cell>
        </row>
        <row r="11144">
          <cell r="A11144">
            <v>0</v>
          </cell>
          <cell r="B11144">
            <v>0</v>
          </cell>
          <cell r="C11144">
            <v>0</v>
          </cell>
          <cell r="D11144">
            <v>0</v>
          </cell>
        </row>
        <row r="11145">
          <cell r="A11145">
            <v>0</v>
          </cell>
          <cell r="B11145">
            <v>0</v>
          </cell>
          <cell r="C11145">
            <v>0</v>
          </cell>
          <cell r="D11145">
            <v>0</v>
          </cell>
        </row>
        <row r="11146">
          <cell r="A11146">
            <v>0</v>
          </cell>
          <cell r="B11146">
            <v>0</v>
          </cell>
          <cell r="C11146">
            <v>0</v>
          </cell>
          <cell r="D11146">
            <v>0</v>
          </cell>
        </row>
        <row r="11147">
          <cell r="A11147">
            <v>0</v>
          </cell>
          <cell r="B11147">
            <v>0</v>
          </cell>
          <cell r="C11147">
            <v>0</v>
          </cell>
          <cell r="D11147">
            <v>0</v>
          </cell>
        </row>
        <row r="11148">
          <cell r="A11148">
            <v>0</v>
          </cell>
          <cell r="B11148">
            <v>0</v>
          </cell>
          <cell r="C11148">
            <v>0</v>
          </cell>
          <cell r="D11148">
            <v>0</v>
          </cell>
        </row>
        <row r="11149">
          <cell r="A11149">
            <v>0</v>
          </cell>
          <cell r="B11149">
            <v>0</v>
          </cell>
          <cell r="C11149">
            <v>0</v>
          </cell>
          <cell r="D11149">
            <v>0</v>
          </cell>
        </row>
        <row r="11150">
          <cell r="A11150">
            <v>0</v>
          </cell>
          <cell r="B11150">
            <v>0</v>
          </cell>
          <cell r="C11150">
            <v>0</v>
          </cell>
          <cell r="D11150">
            <v>0</v>
          </cell>
        </row>
        <row r="11151">
          <cell r="A11151">
            <v>0</v>
          </cell>
          <cell r="B11151">
            <v>0</v>
          </cell>
          <cell r="C11151">
            <v>0</v>
          </cell>
          <cell r="D11151">
            <v>0</v>
          </cell>
        </row>
        <row r="11152">
          <cell r="A11152">
            <v>0</v>
          </cell>
          <cell r="B11152">
            <v>0</v>
          </cell>
          <cell r="C11152">
            <v>0</v>
          </cell>
          <cell r="D11152">
            <v>0</v>
          </cell>
        </row>
        <row r="11153">
          <cell r="A11153">
            <v>0</v>
          </cell>
          <cell r="B11153">
            <v>0</v>
          </cell>
          <cell r="C11153">
            <v>0</v>
          </cell>
          <cell r="D11153">
            <v>0</v>
          </cell>
        </row>
        <row r="11154">
          <cell r="A11154">
            <v>0</v>
          </cell>
          <cell r="B11154">
            <v>0</v>
          </cell>
          <cell r="C11154">
            <v>0</v>
          </cell>
          <cell r="D11154">
            <v>0</v>
          </cell>
        </row>
        <row r="11155">
          <cell r="A11155">
            <v>0</v>
          </cell>
          <cell r="B11155">
            <v>0</v>
          </cell>
          <cell r="C11155">
            <v>0</v>
          </cell>
          <cell r="D11155">
            <v>0</v>
          </cell>
        </row>
        <row r="11156">
          <cell r="A11156">
            <v>0</v>
          </cell>
          <cell r="B11156">
            <v>0</v>
          </cell>
          <cell r="C11156">
            <v>0</v>
          </cell>
          <cell r="D11156">
            <v>0</v>
          </cell>
        </row>
        <row r="11157">
          <cell r="A11157">
            <v>0</v>
          </cell>
          <cell r="B11157">
            <v>0</v>
          </cell>
          <cell r="C11157">
            <v>0</v>
          </cell>
          <cell r="D11157">
            <v>0</v>
          </cell>
        </row>
        <row r="11158">
          <cell r="A11158">
            <v>0</v>
          </cell>
          <cell r="B11158">
            <v>0</v>
          </cell>
          <cell r="C11158">
            <v>0</v>
          </cell>
          <cell r="D11158">
            <v>0</v>
          </cell>
        </row>
        <row r="11159">
          <cell r="A11159">
            <v>0</v>
          </cell>
          <cell r="B11159">
            <v>0</v>
          </cell>
          <cell r="C11159">
            <v>0</v>
          </cell>
          <cell r="D11159">
            <v>0</v>
          </cell>
        </row>
        <row r="11160">
          <cell r="A11160">
            <v>0</v>
          </cell>
          <cell r="B11160">
            <v>0</v>
          </cell>
          <cell r="C11160">
            <v>0</v>
          </cell>
          <cell r="D11160">
            <v>0</v>
          </cell>
        </row>
        <row r="11161">
          <cell r="A11161">
            <v>0</v>
          </cell>
          <cell r="B11161">
            <v>0</v>
          </cell>
          <cell r="C11161">
            <v>0</v>
          </cell>
          <cell r="D11161">
            <v>0</v>
          </cell>
        </row>
        <row r="11162">
          <cell r="A11162">
            <v>0</v>
          </cell>
          <cell r="B11162">
            <v>0</v>
          </cell>
          <cell r="C11162">
            <v>0</v>
          </cell>
          <cell r="D11162">
            <v>0</v>
          </cell>
        </row>
        <row r="11163">
          <cell r="A11163">
            <v>0</v>
          </cell>
          <cell r="B11163">
            <v>0</v>
          </cell>
          <cell r="C11163">
            <v>0</v>
          </cell>
          <cell r="D11163">
            <v>0</v>
          </cell>
        </row>
        <row r="11164">
          <cell r="A11164">
            <v>0</v>
          </cell>
          <cell r="B11164">
            <v>0</v>
          </cell>
          <cell r="C11164">
            <v>0</v>
          </cell>
          <cell r="D11164">
            <v>0</v>
          </cell>
        </row>
        <row r="11165">
          <cell r="A11165">
            <v>0</v>
          </cell>
          <cell r="B11165">
            <v>0</v>
          </cell>
          <cell r="C11165">
            <v>0</v>
          </cell>
          <cell r="D11165">
            <v>0</v>
          </cell>
        </row>
        <row r="11166">
          <cell r="A11166">
            <v>0</v>
          </cell>
          <cell r="B11166">
            <v>0</v>
          </cell>
          <cell r="C11166">
            <v>0</v>
          </cell>
          <cell r="D11166">
            <v>0</v>
          </cell>
        </row>
        <row r="11167">
          <cell r="A11167">
            <v>0</v>
          </cell>
          <cell r="B11167">
            <v>0</v>
          </cell>
          <cell r="C11167">
            <v>0</v>
          </cell>
          <cell r="D11167">
            <v>0</v>
          </cell>
        </row>
        <row r="11168">
          <cell r="A11168">
            <v>0</v>
          </cell>
          <cell r="B11168">
            <v>0</v>
          </cell>
          <cell r="C11168">
            <v>0</v>
          </cell>
          <cell r="D11168">
            <v>0</v>
          </cell>
        </row>
        <row r="11169">
          <cell r="A11169">
            <v>0</v>
          </cell>
          <cell r="B11169">
            <v>0</v>
          </cell>
          <cell r="C11169">
            <v>0</v>
          </cell>
          <cell r="D11169">
            <v>0</v>
          </cell>
        </row>
        <row r="11170">
          <cell r="A11170">
            <v>0</v>
          </cell>
          <cell r="B11170">
            <v>0</v>
          </cell>
          <cell r="C11170">
            <v>0</v>
          </cell>
          <cell r="D11170">
            <v>0</v>
          </cell>
        </row>
        <row r="11171">
          <cell r="A11171">
            <v>0</v>
          </cell>
          <cell r="B11171">
            <v>0</v>
          </cell>
          <cell r="C11171">
            <v>0</v>
          </cell>
          <cell r="D11171">
            <v>0</v>
          </cell>
        </row>
        <row r="11172">
          <cell r="A11172">
            <v>0</v>
          </cell>
          <cell r="B11172">
            <v>0</v>
          </cell>
          <cell r="C11172">
            <v>0</v>
          </cell>
          <cell r="D11172">
            <v>0</v>
          </cell>
        </row>
        <row r="11173">
          <cell r="A11173">
            <v>0</v>
          </cell>
          <cell r="B11173">
            <v>0</v>
          </cell>
          <cell r="C11173">
            <v>0</v>
          </cell>
          <cell r="D11173">
            <v>0</v>
          </cell>
        </row>
        <row r="11174">
          <cell r="A11174">
            <v>0</v>
          </cell>
          <cell r="B11174">
            <v>0</v>
          </cell>
          <cell r="C11174">
            <v>0</v>
          </cell>
          <cell r="D11174">
            <v>0</v>
          </cell>
        </row>
        <row r="11175">
          <cell r="A11175">
            <v>0</v>
          </cell>
          <cell r="B11175">
            <v>0</v>
          </cell>
          <cell r="C11175">
            <v>0</v>
          </cell>
          <cell r="D11175">
            <v>0</v>
          </cell>
        </row>
        <row r="11176">
          <cell r="A11176">
            <v>0</v>
          </cell>
          <cell r="B11176">
            <v>0</v>
          </cell>
          <cell r="C11176">
            <v>0</v>
          </cell>
          <cell r="D11176">
            <v>0</v>
          </cell>
        </row>
        <row r="11177">
          <cell r="A11177">
            <v>0</v>
          </cell>
          <cell r="B11177">
            <v>0</v>
          </cell>
          <cell r="C11177">
            <v>0</v>
          </cell>
          <cell r="D11177">
            <v>0</v>
          </cell>
        </row>
        <row r="11178">
          <cell r="A11178">
            <v>0</v>
          </cell>
          <cell r="B11178">
            <v>0</v>
          </cell>
          <cell r="C11178">
            <v>0</v>
          </cell>
          <cell r="D11178">
            <v>0</v>
          </cell>
        </row>
        <row r="11179">
          <cell r="A11179">
            <v>0</v>
          </cell>
          <cell r="B11179">
            <v>0</v>
          </cell>
          <cell r="C11179">
            <v>0</v>
          </cell>
          <cell r="D11179">
            <v>0</v>
          </cell>
        </row>
        <row r="11180">
          <cell r="A11180">
            <v>0</v>
          </cell>
          <cell r="B11180">
            <v>0</v>
          </cell>
          <cell r="C11180">
            <v>0</v>
          </cell>
          <cell r="D11180">
            <v>0</v>
          </cell>
        </row>
        <row r="11181">
          <cell r="A11181">
            <v>0</v>
          </cell>
          <cell r="B11181">
            <v>0</v>
          </cell>
          <cell r="C11181">
            <v>0</v>
          </cell>
          <cell r="D11181">
            <v>0</v>
          </cell>
        </row>
        <row r="11182">
          <cell r="A11182">
            <v>0</v>
          </cell>
          <cell r="B11182">
            <v>0</v>
          </cell>
          <cell r="C11182">
            <v>0</v>
          </cell>
          <cell r="D11182">
            <v>0</v>
          </cell>
        </row>
        <row r="11183">
          <cell r="A11183">
            <v>0</v>
          </cell>
          <cell r="B11183">
            <v>0</v>
          </cell>
          <cell r="C11183">
            <v>0</v>
          </cell>
          <cell r="D11183">
            <v>0</v>
          </cell>
        </row>
        <row r="11184">
          <cell r="A11184">
            <v>0</v>
          </cell>
          <cell r="B11184">
            <v>0</v>
          </cell>
          <cell r="C11184">
            <v>0</v>
          </cell>
          <cell r="D11184">
            <v>0</v>
          </cell>
        </row>
        <row r="11185">
          <cell r="A11185">
            <v>0</v>
          </cell>
          <cell r="B11185">
            <v>0</v>
          </cell>
          <cell r="C11185">
            <v>0</v>
          </cell>
          <cell r="D11185">
            <v>0</v>
          </cell>
        </row>
        <row r="11186">
          <cell r="A11186">
            <v>0</v>
          </cell>
          <cell r="B11186">
            <v>0</v>
          </cell>
          <cell r="C11186">
            <v>0</v>
          </cell>
          <cell r="D11186">
            <v>0</v>
          </cell>
        </row>
        <row r="11187">
          <cell r="A11187">
            <v>0</v>
          </cell>
          <cell r="B11187">
            <v>0</v>
          </cell>
          <cell r="C11187">
            <v>0</v>
          </cell>
          <cell r="D11187">
            <v>0</v>
          </cell>
        </row>
        <row r="11188">
          <cell r="A11188">
            <v>0</v>
          </cell>
          <cell r="B11188">
            <v>0</v>
          </cell>
          <cell r="C11188">
            <v>0</v>
          </cell>
          <cell r="D11188">
            <v>0</v>
          </cell>
        </row>
        <row r="11189">
          <cell r="A11189">
            <v>0</v>
          </cell>
          <cell r="B11189">
            <v>0</v>
          </cell>
          <cell r="C11189">
            <v>0</v>
          </cell>
          <cell r="D11189">
            <v>0</v>
          </cell>
        </row>
        <row r="11190">
          <cell r="A11190">
            <v>0</v>
          </cell>
          <cell r="B11190">
            <v>0</v>
          </cell>
          <cell r="C11190">
            <v>0</v>
          </cell>
          <cell r="D11190">
            <v>0</v>
          </cell>
        </row>
        <row r="11191">
          <cell r="A11191">
            <v>0</v>
          </cell>
          <cell r="B11191">
            <v>0</v>
          </cell>
          <cell r="C11191">
            <v>0</v>
          </cell>
          <cell r="D11191">
            <v>0</v>
          </cell>
        </row>
        <row r="11192">
          <cell r="A11192">
            <v>0</v>
          </cell>
          <cell r="B11192">
            <v>0</v>
          </cell>
          <cell r="C11192">
            <v>0</v>
          </cell>
          <cell r="D11192">
            <v>0</v>
          </cell>
        </row>
        <row r="11193">
          <cell r="A11193">
            <v>0</v>
          </cell>
          <cell r="B11193">
            <v>0</v>
          </cell>
          <cell r="C11193">
            <v>0</v>
          </cell>
          <cell r="D11193">
            <v>0</v>
          </cell>
        </row>
        <row r="11194">
          <cell r="A11194">
            <v>0</v>
          </cell>
          <cell r="B11194">
            <v>0</v>
          </cell>
          <cell r="C11194">
            <v>0</v>
          </cell>
          <cell r="D11194">
            <v>0</v>
          </cell>
        </row>
        <row r="11195">
          <cell r="A11195">
            <v>0</v>
          </cell>
          <cell r="B11195">
            <v>0</v>
          </cell>
          <cell r="C11195">
            <v>0</v>
          </cell>
          <cell r="D11195">
            <v>0</v>
          </cell>
        </row>
        <row r="11196">
          <cell r="A11196">
            <v>0</v>
          </cell>
          <cell r="B11196">
            <v>0</v>
          </cell>
          <cell r="C11196">
            <v>0</v>
          </cell>
          <cell r="D11196">
            <v>0</v>
          </cell>
        </row>
        <row r="11197">
          <cell r="A11197">
            <v>0</v>
          </cell>
          <cell r="B11197">
            <v>0</v>
          </cell>
          <cell r="C11197">
            <v>0</v>
          </cell>
          <cell r="D11197">
            <v>0</v>
          </cell>
        </row>
        <row r="11198">
          <cell r="A11198">
            <v>0</v>
          </cell>
          <cell r="B11198">
            <v>0</v>
          </cell>
          <cell r="C11198">
            <v>0</v>
          </cell>
          <cell r="D11198">
            <v>0</v>
          </cell>
        </row>
        <row r="11199">
          <cell r="A11199">
            <v>0</v>
          </cell>
          <cell r="B11199">
            <v>0</v>
          </cell>
          <cell r="C11199">
            <v>0</v>
          </cell>
          <cell r="D11199">
            <v>0</v>
          </cell>
        </row>
        <row r="11200">
          <cell r="A11200">
            <v>0</v>
          </cell>
          <cell r="B11200">
            <v>0</v>
          </cell>
          <cell r="C11200">
            <v>0</v>
          </cell>
          <cell r="D11200">
            <v>0</v>
          </cell>
        </row>
        <row r="11201">
          <cell r="A11201">
            <v>0</v>
          </cell>
          <cell r="B11201">
            <v>0</v>
          </cell>
          <cell r="C11201">
            <v>0</v>
          </cell>
          <cell r="D11201">
            <v>0</v>
          </cell>
        </row>
        <row r="11202">
          <cell r="A11202">
            <v>0</v>
          </cell>
          <cell r="B11202">
            <v>0</v>
          </cell>
          <cell r="C11202">
            <v>0</v>
          </cell>
          <cell r="D11202">
            <v>0</v>
          </cell>
        </row>
        <row r="11203">
          <cell r="A11203">
            <v>0</v>
          </cell>
          <cell r="B11203">
            <v>0</v>
          </cell>
          <cell r="C11203">
            <v>0</v>
          </cell>
          <cell r="D11203">
            <v>0</v>
          </cell>
        </row>
        <row r="11204">
          <cell r="A11204">
            <v>0</v>
          </cell>
          <cell r="B11204">
            <v>0</v>
          </cell>
          <cell r="C11204">
            <v>0</v>
          </cell>
          <cell r="D11204">
            <v>0</v>
          </cell>
        </row>
        <row r="11205">
          <cell r="A11205">
            <v>0</v>
          </cell>
          <cell r="B11205">
            <v>0</v>
          </cell>
          <cell r="C11205">
            <v>0</v>
          </cell>
          <cell r="D11205">
            <v>0</v>
          </cell>
        </row>
        <row r="11206">
          <cell r="A11206">
            <v>0</v>
          </cell>
          <cell r="B11206">
            <v>0</v>
          </cell>
          <cell r="C11206">
            <v>0</v>
          </cell>
          <cell r="D11206">
            <v>0</v>
          </cell>
        </row>
        <row r="11207">
          <cell r="A11207">
            <v>0</v>
          </cell>
          <cell r="B11207">
            <v>0</v>
          </cell>
          <cell r="C11207">
            <v>0</v>
          </cell>
          <cell r="D11207">
            <v>0</v>
          </cell>
        </row>
        <row r="11208">
          <cell r="A11208">
            <v>0</v>
          </cell>
          <cell r="B11208">
            <v>0</v>
          </cell>
          <cell r="C11208">
            <v>0</v>
          </cell>
          <cell r="D11208">
            <v>0</v>
          </cell>
        </row>
        <row r="11209">
          <cell r="A11209">
            <v>0</v>
          </cell>
          <cell r="B11209">
            <v>0</v>
          </cell>
          <cell r="C11209">
            <v>0</v>
          </cell>
          <cell r="D11209">
            <v>0</v>
          </cell>
        </row>
        <row r="11210">
          <cell r="A11210">
            <v>0</v>
          </cell>
          <cell r="B11210">
            <v>0</v>
          </cell>
          <cell r="C11210">
            <v>0</v>
          </cell>
          <cell r="D11210">
            <v>0</v>
          </cell>
        </row>
        <row r="11211">
          <cell r="A11211">
            <v>0</v>
          </cell>
          <cell r="B11211">
            <v>0</v>
          </cell>
          <cell r="C11211">
            <v>0</v>
          </cell>
          <cell r="D11211">
            <v>0</v>
          </cell>
        </row>
        <row r="11212">
          <cell r="A11212">
            <v>0</v>
          </cell>
          <cell r="B11212">
            <v>0</v>
          </cell>
          <cell r="C11212">
            <v>0</v>
          </cell>
          <cell r="D11212">
            <v>0</v>
          </cell>
        </row>
        <row r="11213">
          <cell r="A11213">
            <v>0</v>
          </cell>
          <cell r="B11213">
            <v>0</v>
          </cell>
          <cell r="C11213">
            <v>0</v>
          </cell>
          <cell r="D11213">
            <v>0</v>
          </cell>
        </row>
        <row r="11214">
          <cell r="A11214">
            <v>0</v>
          </cell>
          <cell r="B11214">
            <v>0</v>
          </cell>
          <cell r="C11214">
            <v>0</v>
          </cell>
          <cell r="D11214">
            <v>0</v>
          </cell>
        </row>
        <row r="11215">
          <cell r="A11215">
            <v>0</v>
          </cell>
          <cell r="B11215">
            <v>0</v>
          </cell>
          <cell r="C11215">
            <v>0</v>
          </cell>
          <cell r="D11215">
            <v>0</v>
          </cell>
        </row>
        <row r="11216">
          <cell r="A11216">
            <v>0</v>
          </cell>
          <cell r="B11216">
            <v>0</v>
          </cell>
          <cell r="C11216">
            <v>0</v>
          </cell>
          <cell r="D11216">
            <v>0</v>
          </cell>
        </row>
        <row r="11217">
          <cell r="A11217">
            <v>0</v>
          </cell>
          <cell r="B11217">
            <v>0</v>
          </cell>
          <cell r="C11217">
            <v>0</v>
          </cell>
          <cell r="D11217">
            <v>0</v>
          </cell>
        </row>
        <row r="11218">
          <cell r="A11218">
            <v>0</v>
          </cell>
          <cell r="B11218">
            <v>0</v>
          </cell>
          <cell r="C11218">
            <v>0</v>
          </cell>
          <cell r="D11218">
            <v>0</v>
          </cell>
        </row>
        <row r="11219">
          <cell r="A11219">
            <v>0</v>
          </cell>
          <cell r="B11219">
            <v>0</v>
          </cell>
          <cell r="C11219">
            <v>0</v>
          </cell>
          <cell r="D11219">
            <v>0</v>
          </cell>
        </row>
        <row r="11220">
          <cell r="A11220">
            <v>0</v>
          </cell>
          <cell r="B11220">
            <v>0</v>
          </cell>
          <cell r="C11220">
            <v>0</v>
          </cell>
          <cell r="D11220">
            <v>0</v>
          </cell>
        </row>
        <row r="11221">
          <cell r="A11221">
            <v>0</v>
          </cell>
          <cell r="B11221">
            <v>0</v>
          </cell>
          <cell r="C11221">
            <v>0</v>
          </cell>
          <cell r="D11221">
            <v>0</v>
          </cell>
        </row>
        <row r="11222">
          <cell r="A11222">
            <v>0</v>
          </cell>
          <cell r="B11222">
            <v>0</v>
          </cell>
          <cell r="C11222">
            <v>0</v>
          </cell>
          <cell r="D11222">
            <v>0</v>
          </cell>
        </row>
        <row r="11223">
          <cell r="A11223">
            <v>0</v>
          </cell>
          <cell r="B11223">
            <v>0</v>
          </cell>
          <cell r="C11223">
            <v>0</v>
          </cell>
          <cell r="D11223">
            <v>0</v>
          </cell>
        </row>
        <row r="11224">
          <cell r="A11224">
            <v>0</v>
          </cell>
          <cell r="B11224">
            <v>0</v>
          </cell>
          <cell r="C11224">
            <v>0</v>
          </cell>
          <cell r="D11224">
            <v>0</v>
          </cell>
        </row>
        <row r="11225">
          <cell r="A11225">
            <v>0</v>
          </cell>
          <cell r="B11225">
            <v>0</v>
          </cell>
          <cell r="C11225">
            <v>0</v>
          </cell>
          <cell r="D11225">
            <v>0</v>
          </cell>
        </row>
        <row r="11226">
          <cell r="A11226">
            <v>0</v>
          </cell>
          <cell r="B11226">
            <v>0</v>
          </cell>
          <cell r="C11226">
            <v>0</v>
          </cell>
          <cell r="D11226">
            <v>0</v>
          </cell>
        </row>
        <row r="11227">
          <cell r="A11227">
            <v>0</v>
          </cell>
          <cell r="B11227">
            <v>0</v>
          </cell>
          <cell r="C11227">
            <v>0</v>
          </cell>
          <cell r="D11227">
            <v>0</v>
          </cell>
        </row>
        <row r="11228">
          <cell r="A11228">
            <v>0</v>
          </cell>
          <cell r="B11228">
            <v>0</v>
          </cell>
          <cell r="C11228">
            <v>0</v>
          </cell>
          <cell r="D11228">
            <v>0</v>
          </cell>
        </row>
        <row r="11229">
          <cell r="A11229">
            <v>0</v>
          </cell>
          <cell r="B11229">
            <v>0</v>
          </cell>
          <cell r="C11229">
            <v>0</v>
          </cell>
          <cell r="D11229">
            <v>0</v>
          </cell>
        </row>
        <row r="11230">
          <cell r="A11230">
            <v>0</v>
          </cell>
          <cell r="B11230">
            <v>0</v>
          </cell>
          <cell r="C11230">
            <v>0</v>
          </cell>
          <cell r="D11230">
            <v>0</v>
          </cell>
        </row>
        <row r="11231">
          <cell r="A11231">
            <v>0</v>
          </cell>
          <cell r="B11231">
            <v>0</v>
          </cell>
          <cell r="C11231">
            <v>0</v>
          </cell>
          <cell r="D11231">
            <v>0</v>
          </cell>
        </row>
        <row r="11232">
          <cell r="A11232">
            <v>0</v>
          </cell>
          <cell r="B11232">
            <v>0</v>
          </cell>
          <cell r="C11232">
            <v>0</v>
          </cell>
          <cell r="D11232">
            <v>0</v>
          </cell>
        </row>
        <row r="11233">
          <cell r="A11233">
            <v>0</v>
          </cell>
          <cell r="B11233">
            <v>0</v>
          </cell>
          <cell r="C11233">
            <v>0</v>
          </cell>
          <cell r="D11233">
            <v>0</v>
          </cell>
        </row>
        <row r="11234">
          <cell r="A11234">
            <v>0</v>
          </cell>
          <cell r="B11234">
            <v>0</v>
          </cell>
          <cell r="C11234">
            <v>0</v>
          </cell>
          <cell r="D11234">
            <v>0</v>
          </cell>
        </row>
        <row r="11235">
          <cell r="A11235">
            <v>0</v>
          </cell>
          <cell r="B11235">
            <v>0</v>
          </cell>
          <cell r="C11235">
            <v>0</v>
          </cell>
          <cell r="D11235">
            <v>0</v>
          </cell>
        </row>
        <row r="11236">
          <cell r="A11236">
            <v>0</v>
          </cell>
          <cell r="B11236">
            <v>0</v>
          </cell>
          <cell r="C11236">
            <v>0</v>
          </cell>
          <cell r="D11236">
            <v>0</v>
          </cell>
        </row>
        <row r="11237">
          <cell r="A11237">
            <v>0</v>
          </cell>
          <cell r="B11237">
            <v>0</v>
          </cell>
          <cell r="C11237">
            <v>0</v>
          </cell>
          <cell r="D11237">
            <v>0</v>
          </cell>
        </row>
        <row r="11238">
          <cell r="A11238">
            <v>0</v>
          </cell>
          <cell r="B11238">
            <v>0</v>
          </cell>
          <cell r="C11238">
            <v>0</v>
          </cell>
          <cell r="D11238">
            <v>0</v>
          </cell>
        </row>
        <row r="11239">
          <cell r="A11239">
            <v>0</v>
          </cell>
          <cell r="B11239">
            <v>0</v>
          </cell>
          <cell r="C11239">
            <v>0</v>
          </cell>
          <cell r="D11239">
            <v>0</v>
          </cell>
        </row>
        <row r="11240">
          <cell r="A11240">
            <v>0</v>
          </cell>
          <cell r="B11240">
            <v>0</v>
          </cell>
          <cell r="C11240">
            <v>0</v>
          </cell>
          <cell r="D11240">
            <v>0</v>
          </cell>
        </row>
        <row r="11241">
          <cell r="A11241">
            <v>0</v>
          </cell>
          <cell r="B11241">
            <v>0</v>
          </cell>
          <cell r="C11241">
            <v>0</v>
          </cell>
          <cell r="D11241">
            <v>0</v>
          </cell>
        </row>
        <row r="11242">
          <cell r="A11242">
            <v>0</v>
          </cell>
          <cell r="B11242">
            <v>0</v>
          </cell>
          <cell r="C11242">
            <v>0</v>
          </cell>
          <cell r="D11242">
            <v>0</v>
          </cell>
        </row>
        <row r="11243">
          <cell r="A11243">
            <v>0</v>
          </cell>
          <cell r="B11243">
            <v>0</v>
          </cell>
          <cell r="C11243">
            <v>0</v>
          </cell>
          <cell r="D11243">
            <v>0</v>
          </cell>
        </row>
        <row r="11244">
          <cell r="A11244">
            <v>0</v>
          </cell>
          <cell r="B11244">
            <v>0</v>
          </cell>
          <cell r="C11244">
            <v>0</v>
          </cell>
          <cell r="D11244">
            <v>0</v>
          </cell>
        </row>
        <row r="11245">
          <cell r="A11245">
            <v>0</v>
          </cell>
          <cell r="B11245">
            <v>0</v>
          </cell>
          <cell r="C11245">
            <v>0</v>
          </cell>
          <cell r="D11245">
            <v>0</v>
          </cell>
        </row>
        <row r="11246">
          <cell r="A11246">
            <v>0</v>
          </cell>
          <cell r="B11246">
            <v>0</v>
          </cell>
          <cell r="C11246">
            <v>0</v>
          </cell>
          <cell r="D11246">
            <v>0</v>
          </cell>
        </row>
        <row r="11247">
          <cell r="A11247">
            <v>0</v>
          </cell>
          <cell r="B11247">
            <v>0</v>
          </cell>
          <cell r="C11247">
            <v>0</v>
          </cell>
          <cell r="D11247">
            <v>0</v>
          </cell>
        </row>
        <row r="11248">
          <cell r="A11248">
            <v>0</v>
          </cell>
          <cell r="B11248">
            <v>0</v>
          </cell>
          <cell r="C11248">
            <v>0</v>
          </cell>
          <cell r="D11248">
            <v>0</v>
          </cell>
        </row>
        <row r="11249">
          <cell r="A11249">
            <v>0</v>
          </cell>
          <cell r="B11249">
            <v>0</v>
          </cell>
          <cell r="C11249">
            <v>0</v>
          </cell>
          <cell r="D11249">
            <v>0</v>
          </cell>
        </row>
        <row r="11250">
          <cell r="A11250">
            <v>0</v>
          </cell>
          <cell r="B11250">
            <v>0</v>
          </cell>
          <cell r="C11250">
            <v>0</v>
          </cell>
          <cell r="D11250">
            <v>0</v>
          </cell>
        </row>
        <row r="11251">
          <cell r="A11251">
            <v>0</v>
          </cell>
          <cell r="B11251">
            <v>0</v>
          </cell>
          <cell r="C11251">
            <v>0</v>
          </cell>
          <cell r="D11251">
            <v>0</v>
          </cell>
        </row>
        <row r="11252">
          <cell r="A11252">
            <v>0</v>
          </cell>
          <cell r="B11252">
            <v>0</v>
          </cell>
          <cell r="C11252">
            <v>0</v>
          </cell>
          <cell r="D11252">
            <v>0</v>
          </cell>
        </row>
        <row r="11253">
          <cell r="A11253">
            <v>0</v>
          </cell>
          <cell r="B11253">
            <v>0</v>
          </cell>
          <cell r="C11253">
            <v>0</v>
          </cell>
          <cell r="D11253">
            <v>0</v>
          </cell>
        </row>
        <row r="11254">
          <cell r="A11254">
            <v>0</v>
          </cell>
          <cell r="B11254">
            <v>0</v>
          </cell>
          <cell r="C11254">
            <v>0</v>
          </cell>
          <cell r="D11254">
            <v>0</v>
          </cell>
        </row>
        <row r="11255">
          <cell r="A11255">
            <v>0</v>
          </cell>
          <cell r="B11255">
            <v>0</v>
          </cell>
          <cell r="C11255">
            <v>0</v>
          </cell>
          <cell r="D11255">
            <v>0</v>
          </cell>
        </row>
        <row r="11256">
          <cell r="A11256">
            <v>0</v>
          </cell>
          <cell r="B11256">
            <v>0</v>
          </cell>
          <cell r="C11256">
            <v>0</v>
          </cell>
          <cell r="D11256">
            <v>0</v>
          </cell>
        </row>
        <row r="11257">
          <cell r="A11257">
            <v>0</v>
          </cell>
          <cell r="B11257">
            <v>0</v>
          </cell>
          <cell r="C11257">
            <v>0</v>
          </cell>
          <cell r="D11257">
            <v>0</v>
          </cell>
        </row>
        <row r="11258">
          <cell r="A11258">
            <v>0</v>
          </cell>
          <cell r="B11258">
            <v>0</v>
          </cell>
          <cell r="C11258">
            <v>0</v>
          </cell>
          <cell r="D11258">
            <v>0</v>
          </cell>
        </row>
        <row r="11259">
          <cell r="A11259">
            <v>0</v>
          </cell>
          <cell r="B11259">
            <v>0</v>
          </cell>
          <cell r="C11259">
            <v>0</v>
          </cell>
          <cell r="D11259">
            <v>0</v>
          </cell>
        </row>
        <row r="11260">
          <cell r="A11260">
            <v>0</v>
          </cell>
          <cell r="B11260">
            <v>0</v>
          </cell>
          <cell r="C11260">
            <v>0</v>
          </cell>
          <cell r="D11260">
            <v>0</v>
          </cell>
        </row>
        <row r="11261">
          <cell r="A11261">
            <v>0</v>
          </cell>
          <cell r="B11261">
            <v>0</v>
          </cell>
          <cell r="C11261">
            <v>0</v>
          </cell>
          <cell r="D11261">
            <v>0</v>
          </cell>
        </row>
        <row r="11262">
          <cell r="A11262">
            <v>0</v>
          </cell>
          <cell r="B11262">
            <v>0</v>
          </cell>
          <cell r="C11262">
            <v>0</v>
          </cell>
          <cell r="D11262">
            <v>0</v>
          </cell>
        </row>
        <row r="11263">
          <cell r="A11263">
            <v>0</v>
          </cell>
          <cell r="B11263">
            <v>0</v>
          </cell>
          <cell r="C11263">
            <v>0</v>
          </cell>
          <cell r="D11263">
            <v>0</v>
          </cell>
        </row>
        <row r="11264">
          <cell r="A11264">
            <v>0</v>
          </cell>
          <cell r="B11264">
            <v>0</v>
          </cell>
          <cell r="C11264">
            <v>0</v>
          </cell>
          <cell r="D11264">
            <v>0</v>
          </cell>
        </row>
        <row r="11265">
          <cell r="A11265">
            <v>0</v>
          </cell>
          <cell r="B11265">
            <v>0</v>
          </cell>
          <cell r="C11265">
            <v>0</v>
          </cell>
          <cell r="D11265">
            <v>0</v>
          </cell>
        </row>
        <row r="11266">
          <cell r="A11266">
            <v>0</v>
          </cell>
          <cell r="B11266">
            <v>0</v>
          </cell>
          <cell r="C11266">
            <v>0</v>
          </cell>
          <cell r="D11266">
            <v>0</v>
          </cell>
        </row>
        <row r="11267">
          <cell r="A11267">
            <v>0</v>
          </cell>
          <cell r="B11267">
            <v>0</v>
          </cell>
          <cell r="C11267">
            <v>0</v>
          </cell>
          <cell r="D11267">
            <v>0</v>
          </cell>
        </row>
        <row r="11268">
          <cell r="A11268">
            <v>0</v>
          </cell>
          <cell r="B11268">
            <v>0</v>
          </cell>
          <cell r="C11268">
            <v>0</v>
          </cell>
          <cell r="D11268">
            <v>0</v>
          </cell>
        </row>
        <row r="11269">
          <cell r="A11269">
            <v>0</v>
          </cell>
          <cell r="B11269">
            <v>0</v>
          </cell>
          <cell r="C11269">
            <v>0</v>
          </cell>
          <cell r="D11269">
            <v>0</v>
          </cell>
        </row>
        <row r="11270">
          <cell r="A11270">
            <v>0</v>
          </cell>
          <cell r="B11270">
            <v>0</v>
          </cell>
          <cell r="C11270">
            <v>0</v>
          </cell>
          <cell r="D11270">
            <v>0</v>
          </cell>
        </row>
        <row r="11271">
          <cell r="A11271">
            <v>0</v>
          </cell>
          <cell r="B11271">
            <v>0</v>
          </cell>
          <cell r="C11271">
            <v>0</v>
          </cell>
          <cell r="D11271">
            <v>0</v>
          </cell>
        </row>
        <row r="11272">
          <cell r="A11272">
            <v>0</v>
          </cell>
          <cell r="B11272">
            <v>0</v>
          </cell>
          <cell r="C11272">
            <v>0</v>
          </cell>
          <cell r="D11272">
            <v>0</v>
          </cell>
        </row>
        <row r="11273">
          <cell r="A11273">
            <v>0</v>
          </cell>
          <cell r="B11273">
            <v>0</v>
          </cell>
          <cell r="C11273">
            <v>0</v>
          </cell>
          <cell r="D11273">
            <v>0</v>
          </cell>
        </row>
        <row r="11274">
          <cell r="A11274">
            <v>0</v>
          </cell>
          <cell r="B11274">
            <v>0</v>
          </cell>
          <cell r="C11274">
            <v>0</v>
          </cell>
          <cell r="D11274">
            <v>0</v>
          </cell>
        </row>
        <row r="11275">
          <cell r="A11275">
            <v>0</v>
          </cell>
          <cell r="B11275">
            <v>0</v>
          </cell>
          <cell r="C11275">
            <v>0</v>
          </cell>
          <cell r="D11275">
            <v>0</v>
          </cell>
        </row>
        <row r="11276">
          <cell r="A11276">
            <v>0</v>
          </cell>
          <cell r="B11276">
            <v>0</v>
          </cell>
          <cell r="C11276">
            <v>0</v>
          </cell>
          <cell r="D11276">
            <v>0</v>
          </cell>
        </row>
        <row r="11277">
          <cell r="A11277">
            <v>0</v>
          </cell>
          <cell r="B11277">
            <v>0</v>
          </cell>
          <cell r="C11277">
            <v>0</v>
          </cell>
          <cell r="D11277">
            <v>0</v>
          </cell>
        </row>
        <row r="11278">
          <cell r="A11278">
            <v>0</v>
          </cell>
          <cell r="B11278">
            <v>0</v>
          </cell>
          <cell r="C11278">
            <v>0</v>
          </cell>
          <cell r="D11278">
            <v>0</v>
          </cell>
        </row>
        <row r="11279">
          <cell r="A11279">
            <v>0</v>
          </cell>
          <cell r="B11279">
            <v>0</v>
          </cell>
          <cell r="C11279">
            <v>0</v>
          </cell>
          <cell r="D11279">
            <v>0</v>
          </cell>
        </row>
        <row r="11280">
          <cell r="A11280">
            <v>0</v>
          </cell>
          <cell r="B11280">
            <v>0</v>
          </cell>
          <cell r="C11280">
            <v>0</v>
          </cell>
          <cell r="D11280">
            <v>0</v>
          </cell>
        </row>
        <row r="11281">
          <cell r="A11281">
            <v>0</v>
          </cell>
          <cell r="B11281">
            <v>0</v>
          </cell>
          <cell r="C11281">
            <v>0</v>
          </cell>
          <cell r="D11281">
            <v>0</v>
          </cell>
        </row>
        <row r="11282">
          <cell r="A11282">
            <v>0</v>
          </cell>
          <cell r="B11282">
            <v>0</v>
          </cell>
          <cell r="C11282">
            <v>0</v>
          </cell>
          <cell r="D11282">
            <v>0</v>
          </cell>
        </row>
        <row r="11283">
          <cell r="A11283">
            <v>0</v>
          </cell>
          <cell r="B11283">
            <v>0</v>
          </cell>
          <cell r="C11283">
            <v>0</v>
          </cell>
          <cell r="D11283">
            <v>0</v>
          </cell>
        </row>
        <row r="11284">
          <cell r="A11284">
            <v>0</v>
          </cell>
          <cell r="B11284">
            <v>0</v>
          </cell>
          <cell r="C11284">
            <v>0</v>
          </cell>
          <cell r="D11284">
            <v>0</v>
          </cell>
        </row>
        <row r="11285">
          <cell r="A11285">
            <v>0</v>
          </cell>
          <cell r="B11285">
            <v>0</v>
          </cell>
          <cell r="C11285">
            <v>0</v>
          </cell>
          <cell r="D11285">
            <v>0</v>
          </cell>
        </row>
        <row r="11286">
          <cell r="A11286">
            <v>0</v>
          </cell>
          <cell r="B11286">
            <v>0</v>
          </cell>
          <cell r="C11286">
            <v>0</v>
          </cell>
          <cell r="D11286">
            <v>0</v>
          </cell>
        </row>
        <row r="11287">
          <cell r="A11287">
            <v>0</v>
          </cell>
          <cell r="B11287">
            <v>0</v>
          </cell>
          <cell r="C11287">
            <v>0</v>
          </cell>
          <cell r="D11287">
            <v>0</v>
          </cell>
        </row>
        <row r="11288">
          <cell r="A11288">
            <v>0</v>
          </cell>
          <cell r="B11288">
            <v>0</v>
          </cell>
          <cell r="C11288">
            <v>0</v>
          </cell>
          <cell r="D11288">
            <v>0</v>
          </cell>
        </row>
        <row r="11289">
          <cell r="A11289">
            <v>0</v>
          </cell>
          <cell r="B11289">
            <v>0</v>
          </cell>
          <cell r="C11289">
            <v>0</v>
          </cell>
          <cell r="D11289">
            <v>0</v>
          </cell>
        </row>
        <row r="11290">
          <cell r="A11290">
            <v>0</v>
          </cell>
          <cell r="B11290">
            <v>0</v>
          </cell>
          <cell r="C11290">
            <v>0</v>
          </cell>
          <cell r="D11290">
            <v>0</v>
          </cell>
        </row>
        <row r="11291">
          <cell r="A11291">
            <v>0</v>
          </cell>
          <cell r="B11291">
            <v>0</v>
          </cell>
          <cell r="C11291">
            <v>0</v>
          </cell>
          <cell r="D11291">
            <v>0</v>
          </cell>
        </row>
        <row r="11292">
          <cell r="A11292">
            <v>0</v>
          </cell>
          <cell r="B11292">
            <v>0</v>
          </cell>
          <cell r="C11292">
            <v>0</v>
          </cell>
          <cell r="D11292">
            <v>0</v>
          </cell>
        </row>
        <row r="11293">
          <cell r="A11293">
            <v>0</v>
          </cell>
          <cell r="B11293">
            <v>0</v>
          </cell>
          <cell r="C11293">
            <v>0</v>
          </cell>
          <cell r="D11293">
            <v>0</v>
          </cell>
        </row>
        <row r="11294">
          <cell r="A11294">
            <v>0</v>
          </cell>
          <cell r="B11294">
            <v>0</v>
          </cell>
          <cell r="C11294">
            <v>0</v>
          </cell>
          <cell r="D11294">
            <v>0</v>
          </cell>
        </row>
        <row r="11295">
          <cell r="A11295">
            <v>0</v>
          </cell>
          <cell r="B11295">
            <v>0</v>
          </cell>
          <cell r="C11295">
            <v>0</v>
          </cell>
          <cell r="D11295">
            <v>0</v>
          </cell>
        </row>
        <row r="11296">
          <cell r="A11296">
            <v>0</v>
          </cell>
          <cell r="B11296">
            <v>0</v>
          </cell>
          <cell r="C11296">
            <v>0</v>
          </cell>
          <cell r="D11296">
            <v>0</v>
          </cell>
        </row>
        <row r="11297">
          <cell r="A11297">
            <v>0</v>
          </cell>
          <cell r="B11297">
            <v>0</v>
          </cell>
          <cell r="C11297">
            <v>0</v>
          </cell>
          <cell r="D11297">
            <v>0</v>
          </cell>
        </row>
        <row r="11298">
          <cell r="A11298">
            <v>0</v>
          </cell>
          <cell r="B11298">
            <v>0</v>
          </cell>
          <cell r="C11298">
            <v>0</v>
          </cell>
          <cell r="D11298">
            <v>0</v>
          </cell>
        </row>
        <row r="11299">
          <cell r="A11299">
            <v>0</v>
          </cell>
          <cell r="B11299">
            <v>0</v>
          </cell>
          <cell r="C11299">
            <v>0</v>
          </cell>
          <cell r="D11299">
            <v>0</v>
          </cell>
        </row>
        <row r="11300">
          <cell r="A11300">
            <v>0</v>
          </cell>
          <cell r="B11300">
            <v>0</v>
          </cell>
          <cell r="C11300">
            <v>0</v>
          </cell>
          <cell r="D11300">
            <v>0</v>
          </cell>
        </row>
        <row r="11301">
          <cell r="A11301">
            <v>0</v>
          </cell>
          <cell r="B11301">
            <v>0</v>
          </cell>
          <cell r="C11301">
            <v>0</v>
          </cell>
          <cell r="D11301">
            <v>0</v>
          </cell>
        </row>
        <row r="11302">
          <cell r="A11302">
            <v>0</v>
          </cell>
          <cell r="B11302">
            <v>0</v>
          </cell>
          <cell r="C11302">
            <v>0</v>
          </cell>
          <cell r="D11302">
            <v>0</v>
          </cell>
        </row>
        <row r="11303">
          <cell r="A11303">
            <v>0</v>
          </cell>
          <cell r="B11303">
            <v>0</v>
          </cell>
          <cell r="C11303">
            <v>0</v>
          </cell>
          <cell r="D11303">
            <v>0</v>
          </cell>
        </row>
        <row r="11304">
          <cell r="A11304">
            <v>0</v>
          </cell>
          <cell r="B11304">
            <v>0</v>
          </cell>
          <cell r="C11304">
            <v>0</v>
          </cell>
          <cell r="D11304">
            <v>0</v>
          </cell>
        </row>
        <row r="11305">
          <cell r="A11305">
            <v>0</v>
          </cell>
          <cell r="B11305">
            <v>0</v>
          </cell>
          <cell r="C11305">
            <v>0</v>
          </cell>
          <cell r="D11305">
            <v>0</v>
          </cell>
        </row>
        <row r="11306">
          <cell r="A11306">
            <v>0</v>
          </cell>
          <cell r="B11306">
            <v>0</v>
          </cell>
          <cell r="C11306">
            <v>0</v>
          </cell>
          <cell r="D11306">
            <v>0</v>
          </cell>
        </row>
        <row r="11307">
          <cell r="A11307">
            <v>0</v>
          </cell>
          <cell r="B11307">
            <v>0</v>
          </cell>
          <cell r="C11307">
            <v>0</v>
          </cell>
          <cell r="D11307">
            <v>0</v>
          </cell>
        </row>
        <row r="11308">
          <cell r="A11308">
            <v>0</v>
          </cell>
          <cell r="B11308">
            <v>0</v>
          </cell>
          <cell r="C11308">
            <v>0</v>
          </cell>
          <cell r="D11308">
            <v>0</v>
          </cell>
        </row>
        <row r="11309">
          <cell r="A11309">
            <v>0</v>
          </cell>
          <cell r="B11309">
            <v>0</v>
          </cell>
          <cell r="C11309">
            <v>0</v>
          </cell>
          <cell r="D11309">
            <v>0</v>
          </cell>
        </row>
        <row r="11310">
          <cell r="A11310">
            <v>0</v>
          </cell>
          <cell r="B11310">
            <v>0</v>
          </cell>
          <cell r="C11310">
            <v>0</v>
          </cell>
          <cell r="D11310">
            <v>0</v>
          </cell>
        </row>
        <row r="11311">
          <cell r="A11311">
            <v>0</v>
          </cell>
          <cell r="B11311">
            <v>0</v>
          </cell>
          <cell r="C11311">
            <v>0</v>
          </cell>
          <cell r="D11311">
            <v>0</v>
          </cell>
        </row>
        <row r="11312">
          <cell r="A11312">
            <v>0</v>
          </cell>
          <cell r="B11312">
            <v>0</v>
          </cell>
          <cell r="C11312">
            <v>0</v>
          </cell>
          <cell r="D11312">
            <v>0</v>
          </cell>
        </row>
        <row r="11313">
          <cell r="A11313">
            <v>0</v>
          </cell>
          <cell r="B11313">
            <v>0</v>
          </cell>
          <cell r="C11313">
            <v>0</v>
          </cell>
          <cell r="D11313">
            <v>0</v>
          </cell>
        </row>
        <row r="11314">
          <cell r="A11314">
            <v>0</v>
          </cell>
          <cell r="B11314">
            <v>0</v>
          </cell>
          <cell r="C11314">
            <v>0</v>
          </cell>
          <cell r="D11314">
            <v>0</v>
          </cell>
        </row>
        <row r="11315">
          <cell r="A11315">
            <v>0</v>
          </cell>
          <cell r="B11315">
            <v>0</v>
          </cell>
          <cell r="C11315">
            <v>0</v>
          </cell>
          <cell r="D11315">
            <v>0</v>
          </cell>
        </row>
        <row r="11316">
          <cell r="A11316">
            <v>0</v>
          </cell>
          <cell r="B11316">
            <v>0</v>
          </cell>
          <cell r="C11316">
            <v>0</v>
          </cell>
          <cell r="D11316">
            <v>0</v>
          </cell>
        </row>
        <row r="11317">
          <cell r="A11317">
            <v>0</v>
          </cell>
          <cell r="B11317">
            <v>0</v>
          </cell>
          <cell r="C11317">
            <v>0</v>
          </cell>
          <cell r="D11317">
            <v>0</v>
          </cell>
        </row>
        <row r="11318">
          <cell r="A11318">
            <v>0</v>
          </cell>
          <cell r="B11318">
            <v>0</v>
          </cell>
          <cell r="C11318">
            <v>0</v>
          </cell>
          <cell r="D11318">
            <v>0</v>
          </cell>
        </row>
        <row r="11319">
          <cell r="A11319">
            <v>0</v>
          </cell>
          <cell r="B11319">
            <v>0</v>
          </cell>
          <cell r="C11319">
            <v>0</v>
          </cell>
          <cell r="D11319">
            <v>0</v>
          </cell>
        </row>
        <row r="11320">
          <cell r="A11320">
            <v>0</v>
          </cell>
          <cell r="B11320">
            <v>0</v>
          </cell>
          <cell r="C11320">
            <v>0</v>
          </cell>
          <cell r="D11320">
            <v>0</v>
          </cell>
        </row>
        <row r="11321">
          <cell r="A11321">
            <v>0</v>
          </cell>
          <cell r="B11321">
            <v>0</v>
          </cell>
          <cell r="C11321">
            <v>0</v>
          </cell>
          <cell r="D11321">
            <v>0</v>
          </cell>
        </row>
        <row r="11322">
          <cell r="A11322">
            <v>0</v>
          </cell>
          <cell r="B11322">
            <v>0</v>
          </cell>
          <cell r="C11322">
            <v>0</v>
          </cell>
          <cell r="D11322">
            <v>0</v>
          </cell>
        </row>
        <row r="11323">
          <cell r="A11323">
            <v>0</v>
          </cell>
          <cell r="B11323">
            <v>0</v>
          </cell>
          <cell r="C11323">
            <v>0</v>
          </cell>
          <cell r="D11323">
            <v>0</v>
          </cell>
        </row>
        <row r="11324">
          <cell r="A11324">
            <v>0</v>
          </cell>
          <cell r="B11324">
            <v>0</v>
          </cell>
          <cell r="C11324">
            <v>0</v>
          </cell>
          <cell r="D11324">
            <v>0</v>
          </cell>
        </row>
        <row r="11325">
          <cell r="A11325">
            <v>0</v>
          </cell>
          <cell r="B11325">
            <v>0</v>
          </cell>
          <cell r="C11325">
            <v>0</v>
          </cell>
          <cell r="D11325">
            <v>0</v>
          </cell>
        </row>
        <row r="11326">
          <cell r="A11326">
            <v>0</v>
          </cell>
          <cell r="B11326">
            <v>0</v>
          </cell>
          <cell r="C11326">
            <v>0</v>
          </cell>
          <cell r="D11326">
            <v>0</v>
          </cell>
        </row>
        <row r="11327">
          <cell r="A11327">
            <v>0</v>
          </cell>
          <cell r="B11327">
            <v>0</v>
          </cell>
          <cell r="C11327">
            <v>0</v>
          </cell>
          <cell r="D11327">
            <v>0</v>
          </cell>
        </row>
        <row r="11328">
          <cell r="A11328">
            <v>0</v>
          </cell>
          <cell r="B11328">
            <v>0</v>
          </cell>
          <cell r="C11328">
            <v>0</v>
          </cell>
          <cell r="D11328">
            <v>0</v>
          </cell>
        </row>
        <row r="11329">
          <cell r="A11329">
            <v>0</v>
          </cell>
          <cell r="B11329">
            <v>0</v>
          </cell>
          <cell r="C11329">
            <v>0</v>
          </cell>
          <cell r="D11329">
            <v>0</v>
          </cell>
        </row>
        <row r="11330">
          <cell r="A11330">
            <v>0</v>
          </cell>
          <cell r="B11330">
            <v>0</v>
          </cell>
          <cell r="C11330">
            <v>0</v>
          </cell>
          <cell r="D11330">
            <v>0</v>
          </cell>
        </row>
        <row r="11331">
          <cell r="A11331">
            <v>0</v>
          </cell>
          <cell r="B11331">
            <v>0</v>
          </cell>
          <cell r="C11331">
            <v>0</v>
          </cell>
          <cell r="D11331">
            <v>0</v>
          </cell>
        </row>
        <row r="11332">
          <cell r="A11332">
            <v>0</v>
          </cell>
          <cell r="B11332">
            <v>0</v>
          </cell>
          <cell r="C11332">
            <v>0</v>
          </cell>
          <cell r="D11332">
            <v>0</v>
          </cell>
        </row>
        <row r="11333">
          <cell r="A11333">
            <v>0</v>
          </cell>
          <cell r="B11333">
            <v>0</v>
          </cell>
          <cell r="C11333">
            <v>0</v>
          </cell>
          <cell r="D11333">
            <v>0</v>
          </cell>
        </row>
        <row r="11334">
          <cell r="A11334">
            <v>0</v>
          </cell>
          <cell r="B11334">
            <v>0</v>
          </cell>
          <cell r="C11334">
            <v>0</v>
          </cell>
          <cell r="D11334">
            <v>0</v>
          </cell>
        </row>
        <row r="11335">
          <cell r="A11335">
            <v>0</v>
          </cell>
          <cell r="B11335">
            <v>0</v>
          </cell>
          <cell r="C11335">
            <v>0</v>
          </cell>
          <cell r="D11335">
            <v>0</v>
          </cell>
        </row>
        <row r="11336">
          <cell r="A11336">
            <v>0</v>
          </cell>
          <cell r="B11336">
            <v>0</v>
          </cell>
          <cell r="C11336">
            <v>0</v>
          </cell>
          <cell r="D11336">
            <v>0</v>
          </cell>
        </row>
        <row r="11337">
          <cell r="A11337">
            <v>0</v>
          </cell>
          <cell r="B11337">
            <v>0</v>
          </cell>
          <cell r="C11337">
            <v>0</v>
          </cell>
          <cell r="D11337">
            <v>0</v>
          </cell>
        </row>
        <row r="11338">
          <cell r="A11338">
            <v>0</v>
          </cell>
          <cell r="B11338">
            <v>0</v>
          </cell>
          <cell r="C11338">
            <v>0</v>
          </cell>
          <cell r="D11338">
            <v>0</v>
          </cell>
        </row>
        <row r="11339">
          <cell r="A11339">
            <v>0</v>
          </cell>
          <cell r="B11339">
            <v>0</v>
          </cell>
          <cell r="C11339">
            <v>0</v>
          </cell>
          <cell r="D11339">
            <v>0</v>
          </cell>
        </row>
        <row r="11340">
          <cell r="A11340">
            <v>0</v>
          </cell>
          <cell r="B11340">
            <v>0</v>
          </cell>
          <cell r="C11340">
            <v>0</v>
          </cell>
          <cell r="D11340">
            <v>0</v>
          </cell>
        </row>
        <row r="11341">
          <cell r="A11341">
            <v>0</v>
          </cell>
          <cell r="B11341">
            <v>0</v>
          </cell>
          <cell r="C11341">
            <v>0</v>
          </cell>
          <cell r="D11341">
            <v>0</v>
          </cell>
        </row>
        <row r="11342">
          <cell r="A11342">
            <v>0</v>
          </cell>
          <cell r="B11342">
            <v>0</v>
          </cell>
          <cell r="C11342">
            <v>0</v>
          </cell>
          <cell r="D11342">
            <v>0</v>
          </cell>
        </row>
        <row r="11343">
          <cell r="A11343">
            <v>0</v>
          </cell>
          <cell r="B11343">
            <v>0</v>
          </cell>
          <cell r="C11343">
            <v>0</v>
          </cell>
          <cell r="D11343">
            <v>0</v>
          </cell>
        </row>
        <row r="11344">
          <cell r="A11344">
            <v>0</v>
          </cell>
          <cell r="B11344">
            <v>0</v>
          </cell>
          <cell r="C11344">
            <v>0</v>
          </cell>
          <cell r="D11344">
            <v>0</v>
          </cell>
        </row>
        <row r="11345">
          <cell r="A11345">
            <v>0</v>
          </cell>
          <cell r="B11345">
            <v>0</v>
          </cell>
          <cell r="C11345">
            <v>0</v>
          </cell>
          <cell r="D11345">
            <v>0</v>
          </cell>
        </row>
        <row r="11346">
          <cell r="A11346">
            <v>0</v>
          </cell>
          <cell r="B11346">
            <v>0</v>
          </cell>
          <cell r="C11346">
            <v>0</v>
          </cell>
          <cell r="D11346">
            <v>0</v>
          </cell>
        </row>
        <row r="11347">
          <cell r="A11347">
            <v>0</v>
          </cell>
          <cell r="B11347">
            <v>0</v>
          </cell>
          <cell r="C11347">
            <v>0</v>
          </cell>
          <cell r="D11347">
            <v>0</v>
          </cell>
        </row>
        <row r="11348">
          <cell r="A11348">
            <v>0</v>
          </cell>
          <cell r="B11348">
            <v>0</v>
          </cell>
          <cell r="C11348">
            <v>0</v>
          </cell>
          <cell r="D11348">
            <v>0</v>
          </cell>
        </row>
        <row r="11349">
          <cell r="A11349">
            <v>0</v>
          </cell>
          <cell r="B11349">
            <v>0</v>
          </cell>
          <cell r="C11349">
            <v>0</v>
          </cell>
          <cell r="D11349">
            <v>0</v>
          </cell>
        </row>
        <row r="11350">
          <cell r="A11350">
            <v>0</v>
          </cell>
          <cell r="B11350">
            <v>0</v>
          </cell>
          <cell r="C11350">
            <v>0</v>
          </cell>
          <cell r="D11350">
            <v>0</v>
          </cell>
        </row>
        <row r="11351">
          <cell r="A11351">
            <v>0</v>
          </cell>
          <cell r="B11351">
            <v>0</v>
          </cell>
          <cell r="C11351">
            <v>0</v>
          </cell>
          <cell r="D11351">
            <v>0</v>
          </cell>
        </row>
        <row r="11352">
          <cell r="A11352">
            <v>0</v>
          </cell>
          <cell r="B11352">
            <v>0</v>
          </cell>
          <cell r="C11352">
            <v>0</v>
          </cell>
          <cell r="D11352">
            <v>0</v>
          </cell>
        </row>
        <row r="11353">
          <cell r="A11353">
            <v>0</v>
          </cell>
          <cell r="B11353">
            <v>0</v>
          </cell>
          <cell r="C11353">
            <v>0</v>
          </cell>
          <cell r="D11353">
            <v>0</v>
          </cell>
        </row>
        <row r="11354">
          <cell r="A11354">
            <v>0</v>
          </cell>
          <cell r="B11354">
            <v>0</v>
          </cell>
          <cell r="C11354">
            <v>0</v>
          </cell>
          <cell r="D11354">
            <v>0</v>
          </cell>
        </row>
        <row r="11355">
          <cell r="A11355">
            <v>0</v>
          </cell>
          <cell r="B11355">
            <v>0</v>
          </cell>
          <cell r="C11355">
            <v>0</v>
          </cell>
          <cell r="D11355">
            <v>0</v>
          </cell>
        </row>
        <row r="11356">
          <cell r="A11356">
            <v>0</v>
          </cell>
          <cell r="B11356">
            <v>0</v>
          </cell>
          <cell r="C11356">
            <v>0</v>
          </cell>
          <cell r="D11356">
            <v>0</v>
          </cell>
        </row>
        <row r="11357">
          <cell r="A11357">
            <v>0</v>
          </cell>
          <cell r="B11357">
            <v>0</v>
          </cell>
          <cell r="C11357">
            <v>0</v>
          </cell>
          <cell r="D11357">
            <v>0</v>
          </cell>
        </row>
        <row r="11358">
          <cell r="A11358">
            <v>0</v>
          </cell>
          <cell r="B11358">
            <v>0</v>
          </cell>
          <cell r="C11358">
            <v>0</v>
          </cell>
          <cell r="D11358">
            <v>0</v>
          </cell>
        </row>
        <row r="11359">
          <cell r="A11359">
            <v>0</v>
          </cell>
          <cell r="B11359">
            <v>0</v>
          </cell>
          <cell r="C11359">
            <v>0</v>
          </cell>
          <cell r="D11359">
            <v>0</v>
          </cell>
        </row>
        <row r="11360">
          <cell r="A11360">
            <v>0</v>
          </cell>
          <cell r="B11360">
            <v>0</v>
          </cell>
          <cell r="C11360">
            <v>0</v>
          </cell>
          <cell r="D11360">
            <v>0</v>
          </cell>
        </row>
        <row r="11361">
          <cell r="A11361">
            <v>0</v>
          </cell>
          <cell r="B11361">
            <v>0</v>
          </cell>
          <cell r="C11361">
            <v>0</v>
          </cell>
          <cell r="D11361">
            <v>0</v>
          </cell>
        </row>
        <row r="11362">
          <cell r="A11362">
            <v>0</v>
          </cell>
          <cell r="B11362">
            <v>0</v>
          </cell>
          <cell r="C11362">
            <v>0</v>
          </cell>
          <cell r="D11362">
            <v>0</v>
          </cell>
        </row>
        <row r="11363">
          <cell r="A11363">
            <v>0</v>
          </cell>
          <cell r="B11363">
            <v>0</v>
          </cell>
          <cell r="C11363">
            <v>0</v>
          </cell>
          <cell r="D11363">
            <v>0</v>
          </cell>
        </row>
        <row r="11364">
          <cell r="A11364">
            <v>0</v>
          </cell>
          <cell r="B11364">
            <v>0</v>
          </cell>
          <cell r="C11364">
            <v>0</v>
          </cell>
          <cell r="D11364">
            <v>0</v>
          </cell>
        </row>
        <row r="11365">
          <cell r="A11365">
            <v>0</v>
          </cell>
          <cell r="B11365">
            <v>0</v>
          </cell>
          <cell r="C11365">
            <v>0</v>
          </cell>
          <cell r="D11365">
            <v>0</v>
          </cell>
        </row>
        <row r="11366">
          <cell r="A11366">
            <v>0</v>
          </cell>
          <cell r="B11366">
            <v>0</v>
          </cell>
          <cell r="C11366">
            <v>0</v>
          </cell>
          <cell r="D11366">
            <v>0</v>
          </cell>
        </row>
        <row r="11367">
          <cell r="A11367">
            <v>0</v>
          </cell>
          <cell r="B11367">
            <v>0</v>
          </cell>
          <cell r="C11367">
            <v>0</v>
          </cell>
          <cell r="D11367">
            <v>0</v>
          </cell>
        </row>
        <row r="11368">
          <cell r="A11368">
            <v>0</v>
          </cell>
          <cell r="B11368">
            <v>0</v>
          </cell>
          <cell r="C11368">
            <v>0</v>
          </cell>
          <cell r="D11368">
            <v>0</v>
          </cell>
        </row>
        <row r="11369">
          <cell r="A11369">
            <v>0</v>
          </cell>
          <cell r="B11369">
            <v>0</v>
          </cell>
          <cell r="C11369">
            <v>0</v>
          </cell>
          <cell r="D11369">
            <v>0</v>
          </cell>
        </row>
        <row r="11370">
          <cell r="A11370">
            <v>0</v>
          </cell>
          <cell r="B11370">
            <v>0</v>
          </cell>
          <cell r="C11370">
            <v>0</v>
          </cell>
          <cell r="D11370">
            <v>0</v>
          </cell>
        </row>
        <row r="11371">
          <cell r="A11371">
            <v>0</v>
          </cell>
          <cell r="B11371">
            <v>0</v>
          </cell>
          <cell r="C11371">
            <v>0</v>
          </cell>
          <cell r="D11371">
            <v>0</v>
          </cell>
        </row>
        <row r="11372">
          <cell r="A11372">
            <v>0</v>
          </cell>
          <cell r="B11372">
            <v>0</v>
          </cell>
          <cell r="C11372">
            <v>0</v>
          </cell>
          <cell r="D11372">
            <v>0</v>
          </cell>
        </row>
        <row r="11373">
          <cell r="A11373">
            <v>0</v>
          </cell>
          <cell r="B11373">
            <v>0</v>
          </cell>
          <cell r="C11373">
            <v>0</v>
          </cell>
          <cell r="D11373">
            <v>0</v>
          </cell>
        </row>
        <row r="11374">
          <cell r="A11374">
            <v>0</v>
          </cell>
          <cell r="B11374">
            <v>0</v>
          </cell>
          <cell r="C11374">
            <v>0</v>
          </cell>
          <cell r="D11374">
            <v>0</v>
          </cell>
        </row>
        <row r="11375">
          <cell r="A11375">
            <v>0</v>
          </cell>
          <cell r="B11375">
            <v>0</v>
          </cell>
          <cell r="C11375">
            <v>0</v>
          </cell>
          <cell r="D11375">
            <v>0</v>
          </cell>
        </row>
        <row r="11376">
          <cell r="A11376">
            <v>0</v>
          </cell>
          <cell r="B11376">
            <v>0</v>
          </cell>
          <cell r="C11376">
            <v>0</v>
          </cell>
          <cell r="D11376">
            <v>0</v>
          </cell>
        </row>
        <row r="11377">
          <cell r="A11377">
            <v>0</v>
          </cell>
          <cell r="B11377">
            <v>0</v>
          </cell>
          <cell r="C11377">
            <v>0</v>
          </cell>
          <cell r="D11377">
            <v>0</v>
          </cell>
        </row>
        <row r="11378">
          <cell r="A11378">
            <v>0</v>
          </cell>
          <cell r="B11378">
            <v>0</v>
          </cell>
          <cell r="C11378">
            <v>0</v>
          </cell>
          <cell r="D11378">
            <v>0</v>
          </cell>
        </row>
        <row r="11379">
          <cell r="A11379">
            <v>0</v>
          </cell>
          <cell r="B11379">
            <v>0</v>
          </cell>
          <cell r="C11379">
            <v>0</v>
          </cell>
          <cell r="D11379">
            <v>0</v>
          </cell>
        </row>
        <row r="11380">
          <cell r="A11380">
            <v>0</v>
          </cell>
          <cell r="B11380">
            <v>0</v>
          </cell>
          <cell r="C11380">
            <v>0</v>
          </cell>
          <cell r="D11380">
            <v>0</v>
          </cell>
        </row>
        <row r="11381">
          <cell r="A11381">
            <v>0</v>
          </cell>
          <cell r="B11381">
            <v>0</v>
          </cell>
          <cell r="C11381">
            <v>0</v>
          </cell>
          <cell r="D11381">
            <v>0</v>
          </cell>
        </row>
        <row r="11382">
          <cell r="A11382">
            <v>0</v>
          </cell>
          <cell r="B11382">
            <v>0</v>
          </cell>
          <cell r="C11382">
            <v>0</v>
          </cell>
          <cell r="D11382">
            <v>0</v>
          </cell>
        </row>
        <row r="11383">
          <cell r="A11383">
            <v>0</v>
          </cell>
          <cell r="B11383">
            <v>0</v>
          </cell>
          <cell r="C11383">
            <v>0</v>
          </cell>
          <cell r="D11383">
            <v>0</v>
          </cell>
        </row>
        <row r="11384">
          <cell r="A11384">
            <v>0</v>
          </cell>
          <cell r="B11384">
            <v>0</v>
          </cell>
          <cell r="C11384">
            <v>0</v>
          </cell>
          <cell r="D11384">
            <v>0</v>
          </cell>
        </row>
        <row r="11385">
          <cell r="A11385">
            <v>0</v>
          </cell>
          <cell r="B11385">
            <v>0</v>
          </cell>
          <cell r="C11385">
            <v>0</v>
          </cell>
          <cell r="D11385">
            <v>0</v>
          </cell>
        </row>
        <row r="11386">
          <cell r="A11386">
            <v>0</v>
          </cell>
          <cell r="B11386">
            <v>0</v>
          </cell>
          <cell r="C11386">
            <v>0</v>
          </cell>
          <cell r="D11386">
            <v>0</v>
          </cell>
        </row>
        <row r="11387">
          <cell r="A11387">
            <v>0</v>
          </cell>
          <cell r="B11387">
            <v>0</v>
          </cell>
          <cell r="C11387">
            <v>0</v>
          </cell>
          <cell r="D11387">
            <v>0</v>
          </cell>
        </row>
        <row r="11388">
          <cell r="A11388">
            <v>0</v>
          </cell>
          <cell r="B11388">
            <v>0</v>
          </cell>
          <cell r="C11388">
            <v>0</v>
          </cell>
          <cell r="D11388">
            <v>0</v>
          </cell>
        </row>
        <row r="11389">
          <cell r="A11389">
            <v>0</v>
          </cell>
          <cell r="B11389">
            <v>0</v>
          </cell>
          <cell r="C11389">
            <v>0</v>
          </cell>
          <cell r="D11389">
            <v>0</v>
          </cell>
        </row>
        <row r="11390">
          <cell r="A11390">
            <v>0</v>
          </cell>
          <cell r="B11390">
            <v>0</v>
          </cell>
          <cell r="C11390">
            <v>0</v>
          </cell>
          <cell r="D11390">
            <v>0</v>
          </cell>
        </row>
        <row r="11391">
          <cell r="A11391">
            <v>0</v>
          </cell>
          <cell r="B11391">
            <v>0</v>
          </cell>
          <cell r="C11391">
            <v>0</v>
          </cell>
          <cell r="D11391">
            <v>0</v>
          </cell>
        </row>
        <row r="11392">
          <cell r="A11392">
            <v>0</v>
          </cell>
          <cell r="B11392">
            <v>0</v>
          </cell>
          <cell r="C11392">
            <v>0</v>
          </cell>
          <cell r="D11392">
            <v>0</v>
          </cell>
        </row>
        <row r="11393">
          <cell r="A11393">
            <v>0</v>
          </cell>
          <cell r="B11393">
            <v>0</v>
          </cell>
          <cell r="C11393">
            <v>0</v>
          </cell>
          <cell r="D11393">
            <v>0</v>
          </cell>
        </row>
        <row r="11394">
          <cell r="A11394">
            <v>0</v>
          </cell>
          <cell r="B11394">
            <v>0</v>
          </cell>
          <cell r="C11394">
            <v>0</v>
          </cell>
          <cell r="D11394">
            <v>0</v>
          </cell>
        </row>
        <row r="11395">
          <cell r="A11395">
            <v>0</v>
          </cell>
          <cell r="B11395">
            <v>0</v>
          </cell>
          <cell r="C11395">
            <v>0</v>
          </cell>
          <cell r="D11395">
            <v>0</v>
          </cell>
        </row>
        <row r="11396">
          <cell r="A11396">
            <v>0</v>
          </cell>
          <cell r="B11396">
            <v>0</v>
          </cell>
          <cell r="C11396">
            <v>0</v>
          </cell>
          <cell r="D11396">
            <v>0</v>
          </cell>
        </row>
        <row r="11397">
          <cell r="A11397">
            <v>0</v>
          </cell>
          <cell r="B11397">
            <v>0</v>
          </cell>
          <cell r="C11397">
            <v>0</v>
          </cell>
          <cell r="D11397">
            <v>0</v>
          </cell>
        </row>
        <row r="11398">
          <cell r="A11398">
            <v>0</v>
          </cell>
          <cell r="B11398">
            <v>0</v>
          </cell>
          <cell r="C11398">
            <v>0</v>
          </cell>
          <cell r="D11398">
            <v>0</v>
          </cell>
        </row>
        <row r="11399">
          <cell r="A11399">
            <v>0</v>
          </cell>
          <cell r="B11399">
            <v>0</v>
          </cell>
          <cell r="C11399">
            <v>0</v>
          </cell>
          <cell r="D11399">
            <v>0</v>
          </cell>
        </row>
        <row r="11400">
          <cell r="A11400">
            <v>0</v>
          </cell>
          <cell r="B11400">
            <v>0</v>
          </cell>
          <cell r="C11400">
            <v>0</v>
          </cell>
          <cell r="D11400">
            <v>0</v>
          </cell>
        </row>
        <row r="11401">
          <cell r="A11401">
            <v>0</v>
          </cell>
          <cell r="B11401">
            <v>0</v>
          </cell>
          <cell r="C11401">
            <v>0</v>
          </cell>
          <cell r="D11401">
            <v>0</v>
          </cell>
        </row>
        <row r="11402">
          <cell r="A11402">
            <v>0</v>
          </cell>
          <cell r="B11402">
            <v>0</v>
          </cell>
          <cell r="C11402">
            <v>0</v>
          </cell>
          <cell r="D11402">
            <v>0</v>
          </cell>
        </row>
        <row r="11403">
          <cell r="A11403">
            <v>0</v>
          </cell>
          <cell r="B11403">
            <v>0</v>
          </cell>
          <cell r="C11403">
            <v>0</v>
          </cell>
          <cell r="D11403">
            <v>0</v>
          </cell>
        </row>
        <row r="11404">
          <cell r="A11404">
            <v>0</v>
          </cell>
          <cell r="B11404">
            <v>0</v>
          </cell>
          <cell r="C11404">
            <v>0</v>
          </cell>
          <cell r="D11404">
            <v>0</v>
          </cell>
        </row>
        <row r="11405">
          <cell r="A11405">
            <v>0</v>
          </cell>
          <cell r="B11405">
            <v>0</v>
          </cell>
          <cell r="C11405">
            <v>0</v>
          </cell>
          <cell r="D11405">
            <v>0</v>
          </cell>
        </row>
        <row r="11406">
          <cell r="A11406">
            <v>0</v>
          </cell>
          <cell r="B11406">
            <v>0</v>
          </cell>
          <cell r="C11406">
            <v>0</v>
          </cell>
          <cell r="D11406">
            <v>0</v>
          </cell>
        </row>
        <row r="11407">
          <cell r="A11407">
            <v>0</v>
          </cell>
          <cell r="B11407">
            <v>0</v>
          </cell>
          <cell r="C11407">
            <v>0</v>
          </cell>
          <cell r="D11407">
            <v>0</v>
          </cell>
        </row>
        <row r="11408">
          <cell r="A11408">
            <v>0</v>
          </cell>
          <cell r="B11408">
            <v>0</v>
          </cell>
          <cell r="C11408">
            <v>0</v>
          </cell>
          <cell r="D11408">
            <v>0</v>
          </cell>
        </row>
        <row r="11409">
          <cell r="A11409">
            <v>0</v>
          </cell>
          <cell r="B11409">
            <v>0</v>
          </cell>
          <cell r="C11409">
            <v>0</v>
          </cell>
          <cell r="D11409">
            <v>0</v>
          </cell>
        </row>
        <row r="11410">
          <cell r="A11410">
            <v>0</v>
          </cell>
          <cell r="B11410">
            <v>0</v>
          </cell>
          <cell r="C11410">
            <v>0</v>
          </cell>
          <cell r="D11410">
            <v>0</v>
          </cell>
        </row>
        <row r="11411">
          <cell r="A11411">
            <v>0</v>
          </cell>
          <cell r="B11411">
            <v>0</v>
          </cell>
          <cell r="C11411">
            <v>0</v>
          </cell>
          <cell r="D11411">
            <v>0</v>
          </cell>
        </row>
        <row r="11412">
          <cell r="A11412">
            <v>0</v>
          </cell>
          <cell r="B11412">
            <v>0</v>
          </cell>
          <cell r="C11412">
            <v>0</v>
          </cell>
          <cell r="D11412">
            <v>0</v>
          </cell>
        </row>
        <row r="11413">
          <cell r="A11413">
            <v>0</v>
          </cell>
          <cell r="B11413">
            <v>0</v>
          </cell>
          <cell r="C11413">
            <v>0</v>
          </cell>
          <cell r="D11413">
            <v>0</v>
          </cell>
        </row>
        <row r="11414">
          <cell r="A11414">
            <v>0</v>
          </cell>
          <cell r="B11414">
            <v>0</v>
          </cell>
          <cell r="C11414">
            <v>0</v>
          </cell>
          <cell r="D11414">
            <v>0</v>
          </cell>
        </row>
        <row r="11415">
          <cell r="A11415">
            <v>0</v>
          </cell>
          <cell r="B11415">
            <v>0</v>
          </cell>
          <cell r="C11415">
            <v>0</v>
          </cell>
          <cell r="D11415">
            <v>0</v>
          </cell>
        </row>
        <row r="11416">
          <cell r="A11416">
            <v>0</v>
          </cell>
          <cell r="B11416">
            <v>0</v>
          </cell>
          <cell r="C11416">
            <v>0</v>
          </cell>
          <cell r="D11416">
            <v>0</v>
          </cell>
        </row>
        <row r="11417">
          <cell r="A11417">
            <v>0</v>
          </cell>
          <cell r="B11417">
            <v>0</v>
          </cell>
          <cell r="C11417">
            <v>0</v>
          </cell>
          <cell r="D11417">
            <v>0</v>
          </cell>
        </row>
        <row r="11418">
          <cell r="A11418">
            <v>0</v>
          </cell>
          <cell r="B11418">
            <v>0</v>
          </cell>
          <cell r="C11418">
            <v>0</v>
          </cell>
          <cell r="D11418">
            <v>0</v>
          </cell>
        </row>
        <row r="11419">
          <cell r="A11419">
            <v>0</v>
          </cell>
          <cell r="B11419">
            <v>0</v>
          </cell>
          <cell r="C11419">
            <v>0</v>
          </cell>
          <cell r="D11419">
            <v>0</v>
          </cell>
        </row>
        <row r="11420">
          <cell r="A11420">
            <v>0</v>
          </cell>
          <cell r="B11420">
            <v>0</v>
          </cell>
          <cell r="C11420">
            <v>0</v>
          </cell>
          <cell r="D11420">
            <v>0</v>
          </cell>
        </row>
        <row r="11421">
          <cell r="A11421">
            <v>0</v>
          </cell>
          <cell r="B11421">
            <v>0</v>
          </cell>
          <cell r="C11421">
            <v>0</v>
          </cell>
          <cell r="D11421">
            <v>0</v>
          </cell>
        </row>
        <row r="11422">
          <cell r="A11422">
            <v>0</v>
          </cell>
          <cell r="B11422">
            <v>0</v>
          </cell>
          <cell r="C11422">
            <v>0</v>
          </cell>
          <cell r="D11422">
            <v>0</v>
          </cell>
        </row>
        <row r="11423">
          <cell r="A11423">
            <v>0</v>
          </cell>
          <cell r="B11423">
            <v>0</v>
          </cell>
          <cell r="C11423">
            <v>0</v>
          </cell>
          <cell r="D11423">
            <v>0</v>
          </cell>
        </row>
        <row r="11424">
          <cell r="A11424">
            <v>0</v>
          </cell>
          <cell r="B11424">
            <v>0</v>
          </cell>
          <cell r="C11424">
            <v>0</v>
          </cell>
          <cell r="D11424">
            <v>0</v>
          </cell>
        </row>
        <row r="11425">
          <cell r="A11425">
            <v>0</v>
          </cell>
          <cell r="B11425">
            <v>0</v>
          </cell>
          <cell r="C11425">
            <v>0</v>
          </cell>
          <cell r="D11425">
            <v>0</v>
          </cell>
        </row>
        <row r="11426">
          <cell r="A11426">
            <v>0</v>
          </cell>
          <cell r="B11426">
            <v>0</v>
          </cell>
          <cell r="C11426">
            <v>0</v>
          </cell>
          <cell r="D11426">
            <v>0</v>
          </cell>
        </row>
        <row r="11427">
          <cell r="A11427">
            <v>0</v>
          </cell>
          <cell r="B11427">
            <v>0</v>
          </cell>
          <cell r="C11427">
            <v>0</v>
          </cell>
          <cell r="D11427">
            <v>0</v>
          </cell>
        </row>
        <row r="11428">
          <cell r="A11428">
            <v>0</v>
          </cell>
          <cell r="B11428">
            <v>0</v>
          </cell>
          <cell r="C11428">
            <v>0</v>
          </cell>
          <cell r="D11428">
            <v>0</v>
          </cell>
        </row>
        <row r="11429">
          <cell r="A11429">
            <v>0</v>
          </cell>
          <cell r="B11429">
            <v>0</v>
          </cell>
          <cell r="C11429">
            <v>0</v>
          </cell>
          <cell r="D11429">
            <v>0</v>
          </cell>
        </row>
        <row r="11430">
          <cell r="A11430">
            <v>0</v>
          </cell>
          <cell r="B11430">
            <v>0</v>
          </cell>
          <cell r="C11430">
            <v>0</v>
          </cell>
          <cell r="D11430">
            <v>0</v>
          </cell>
        </row>
        <row r="11431">
          <cell r="A11431">
            <v>0</v>
          </cell>
          <cell r="B11431">
            <v>0</v>
          </cell>
          <cell r="C11431">
            <v>0</v>
          </cell>
          <cell r="D11431">
            <v>0</v>
          </cell>
        </row>
        <row r="11432">
          <cell r="A11432">
            <v>0</v>
          </cell>
          <cell r="B11432">
            <v>0</v>
          </cell>
          <cell r="C11432">
            <v>0</v>
          </cell>
          <cell r="D11432">
            <v>0</v>
          </cell>
        </row>
        <row r="11433">
          <cell r="A11433">
            <v>0</v>
          </cell>
          <cell r="B11433">
            <v>0</v>
          </cell>
          <cell r="C11433">
            <v>0</v>
          </cell>
          <cell r="D11433">
            <v>0</v>
          </cell>
        </row>
        <row r="11434">
          <cell r="A11434">
            <v>0</v>
          </cell>
          <cell r="B11434">
            <v>0</v>
          </cell>
          <cell r="C11434">
            <v>0</v>
          </cell>
          <cell r="D11434">
            <v>0</v>
          </cell>
        </row>
        <row r="11435">
          <cell r="A11435">
            <v>0</v>
          </cell>
          <cell r="B11435">
            <v>0</v>
          </cell>
          <cell r="C11435">
            <v>0</v>
          </cell>
          <cell r="D11435">
            <v>0</v>
          </cell>
        </row>
        <row r="11436">
          <cell r="A11436">
            <v>0</v>
          </cell>
          <cell r="B11436">
            <v>0</v>
          </cell>
          <cell r="C11436">
            <v>0</v>
          </cell>
          <cell r="D11436">
            <v>0</v>
          </cell>
        </row>
        <row r="11437">
          <cell r="A11437">
            <v>0</v>
          </cell>
          <cell r="B11437">
            <v>0</v>
          </cell>
          <cell r="C11437">
            <v>0</v>
          </cell>
          <cell r="D11437">
            <v>0</v>
          </cell>
        </row>
        <row r="11438">
          <cell r="A11438">
            <v>0</v>
          </cell>
          <cell r="B11438">
            <v>0</v>
          </cell>
          <cell r="C11438">
            <v>0</v>
          </cell>
          <cell r="D11438">
            <v>0</v>
          </cell>
        </row>
        <row r="11439">
          <cell r="A11439">
            <v>0</v>
          </cell>
          <cell r="B11439">
            <v>0</v>
          </cell>
          <cell r="C11439">
            <v>0</v>
          </cell>
          <cell r="D11439">
            <v>0</v>
          </cell>
        </row>
        <row r="11440">
          <cell r="A11440">
            <v>0</v>
          </cell>
          <cell r="B11440">
            <v>0</v>
          </cell>
          <cell r="C11440">
            <v>0</v>
          </cell>
          <cell r="D11440">
            <v>0</v>
          </cell>
        </row>
        <row r="11441">
          <cell r="A11441">
            <v>0</v>
          </cell>
          <cell r="B11441">
            <v>0</v>
          </cell>
          <cell r="C11441">
            <v>0</v>
          </cell>
          <cell r="D11441">
            <v>0</v>
          </cell>
        </row>
        <row r="11442">
          <cell r="A11442">
            <v>0</v>
          </cell>
          <cell r="B11442">
            <v>0</v>
          </cell>
          <cell r="C11442">
            <v>0</v>
          </cell>
          <cell r="D11442">
            <v>0</v>
          </cell>
        </row>
        <row r="11443">
          <cell r="A11443">
            <v>0</v>
          </cell>
          <cell r="B11443">
            <v>0</v>
          </cell>
          <cell r="C11443">
            <v>0</v>
          </cell>
          <cell r="D11443">
            <v>0</v>
          </cell>
        </row>
        <row r="11444">
          <cell r="A11444">
            <v>0</v>
          </cell>
          <cell r="B11444">
            <v>0</v>
          </cell>
          <cell r="C11444">
            <v>0</v>
          </cell>
          <cell r="D11444">
            <v>0</v>
          </cell>
        </row>
        <row r="11445">
          <cell r="A11445">
            <v>0</v>
          </cell>
          <cell r="B11445">
            <v>0</v>
          </cell>
          <cell r="C11445">
            <v>0</v>
          </cell>
          <cell r="D11445">
            <v>0</v>
          </cell>
        </row>
        <row r="11446">
          <cell r="A11446">
            <v>0</v>
          </cell>
          <cell r="B11446">
            <v>0</v>
          </cell>
          <cell r="C11446">
            <v>0</v>
          </cell>
          <cell r="D11446">
            <v>0</v>
          </cell>
        </row>
        <row r="11447">
          <cell r="A11447">
            <v>0</v>
          </cell>
          <cell r="B11447">
            <v>0</v>
          </cell>
          <cell r="C11447">
            <v>0</v>
          </cell>
          <cell r="D11447">
            <v>0</v>
          </cell>
        </row>
        <row r="11448">
          <cell r="A11448">
            <v>0</v>
          </cell>
          <cell r="B11448">
            <v>0</v>
          </cell>
          <cell r="C11448">
            <v>0</v>
          </cell>
          <cell r="D11448">
            <v>0</v>
          </cell>
        </row>
        <row r="11449">
          <cell r="A11449">
            <v>0</v>
          </cell>
          <cell r="B11449">
            <v>0</v>
          </cell>
          <cell r="C11449">
            <v>0</v>
          </cell>
          <cell r="D11449">
            <v>0</v>
          </cell>
        </row>
        <row r="11450">
          <cell r="A11450">
            <v>0</v>
          </cell>
          <cell r="B11450">
            <v>0</v>
          </cell>
          <cell r="C11450">
            <v>0</v>
          </cell>
          <cell r="D11450">
            <v>0</v>
          </cell>
        </row>
        <row r="11451">
          <cell r="A11451">
            <v>0</v>
          </cell>
          <cell r="B11451">
            <v>0</v>
          </cell>
          <cell r="C11451">
            <v>0</v>
          </cell>
          <cell r="D11451">
            <v>0</v>
          </cell>
        </row>
        <row r="11452">
          <cell r="A11452">
            <v>0</v>
          </cell>
          <cell r="B11452">
            <v>0</v>
          </cell>
          <cell r="C11452">
            <v>0</v>
          </cell>
          <cell r="D11452">
            <v>0</v>
          </cell>
        </row>
        <row r="11453">
          <cell r="A11453">
            <v>0</v>
          </cell>
          <cell r="B11453">
            <v>0</v>
          </cell>
          <cell r="C11453">
            <v>0</v>
          </cell>
          <cell r="D11453">
            <v>0</v>
          </cell>
        </row>
        <row r="11454">
          <cell r="A11454">
            <v>0</v>
          </cell>
          <cell r="B11454">
            <v>0</v>
          </cell>
          <cell r="C11454">
            <v>0</v>
          </cell>
          <cell r="D11454">
            <v>0</v>
          </cell>
        </row>
        <row r="11455">
          <cell r="A11455">
            <v>0</v>
          </cell>
          <cell r="B11455">
            <v>0</v>
          </cell>
          <cell r="C11455">
            <v>0</v>
          </cell>
          <cell r="D11455">
            <v>0</v>
          </cell>
        </row>
        <row r="11456">
          <cell r="A11456">
            <v>0</v>
          </cell>
          <cell r="B11456">
            <v>0</v>
          </cell>
          <cell r="C11456">
            <v>0</v>
          </cell>
          <cell r="D11456">
            <v>0</v>
          </cell>
        </row>
        <row r="11457">
          <cell r="A11457">
            <v>0</v>
          </cell>
          <cell r="B11457">
            <v>0</v>
          </cell>
          <cell r="C11457">
            <v>0</v>
          </cell>
          <cell r="D11457">
            <v>0</v>
          </cell>
        </row>
        <row r="11458">
          <cell r="A11458">
            <v>0</v>
          </cell>
          <cell r="B11458">
            <v>0</v>
          </cell>
          <cell r="C11458">
            <v>0</v>
          </cell>
          <cell r="D11458">
            <v>0</v>
          </cell>
        </row>
        <row r="11459">
          <cell r="A11459">
            <v>0</v>
          </cell>
          <cell r="B11459">
            <v>0</v>
          </cell>
          <cell r="C11459">
            <v>0</v>
          </cell>
          <cell r="D11459">
            <v>0</v>
          </cell>
        </row>
        <row r="11460">
          <cell r="A11460">
            <v>0</v>
          </cell>
          <cell r="B11460">
            <v>0</v>
          </cell>
          <cell r="C11460">
            <v>0</v>
          </cell>
          <cell r="D11460">
            <v>0</v>
          </cell>
        </row>
        <row r="11461">
          <cell r="A11461">
            <v>0</v>
          </cell>
          <cell r="B11461">
            <v>0</v>
          </cell>
          <cell r="C11461">
            <v>0</v>
          </cell>
          <cell r="D11461">
            <v>0</v>
          </cell>
        </row>
        <row r="11462">
          <cell r="A11462">
            <v>0</v>
          </cell>
          <cell r="B11462">
            <v>0</v>
          </cell>
          <cell r="C11462">
            <v>0</v>
          </cell>
          <cell r="D11462">
            <v>0</v>
          </cell>
        </row>
        <row r="11463">
          <cell r="A11463">
            <v>0</v>
          </cell>
          <cell r="B11463">
            <v>0</v>
          </cell>
          <cell r="C11463">
            <v>0</v>
          </cell>
          <cell r="D11463">
            <v>0</v>
          </cell>
        </row>
        <row r="11464">
          <cell r="A11464">
            <v>0</v>
          </cell>
          <cell r="B11464">
            <v>0</v>
          </cell>
          <cell r="C11464">
            <v>0</v>
          </cell>
          <cell r="D11464">
            <v>0</v>
          </cell>
        </row>
        <row r="11465">
          <cell r="A11465">
            <v>0</v>
          </cell>
          <cell r="B11465">
            <v>0</v>
          </cell>
          <cell r="C11465">
            <v>0</v>
          </cell>
          <cell r="D11465">
            <v>0</v>
          </cell>
        </row>
        <row r="11466">
          <cell r="A11466">
            <v>0</v>
          </cell>
          <cell r="B11466">
            <v>0</v>
          </cell>
          <cell r="C11466">
            <v>0</v>
          </cell>
          <cell r="D11466">
            <v>0</v>
          </cell>
        </row>
        <row r="11467">
          <cell r="A11467">
            <v>0</v>
          </cell>
          <cell r="B11467">
            <v>0</v>
          </cell>
          <cell r="C11467">
            <v>0</v>
          </cell>
          <cell r="D11467">
            <v>0</v>
          </cell>
        </row>
        <row r="11468">
          <cell r="A11468">
            <v>0</v>
          </cell>
          <cell r="B11468">
            <v>0</v>
          </cell>
          <cell r="C11468">
            <v>0</v>
          </cell>
          <cell r="D11468">
            <v>0</v>
          </cell>
        </row>
        <row r="11469">
          <cell r="A11469">
            <v>0</v>
          </cell>
          <cell r="B11469">
            <v>0</v>
          </cell>
          <cell r="C11469">
            <v>0</v>
          </cell>
          <cell r="D11469">
            <v>0</v>
          </cell>
        </row>
        <row r="11470">
          <cell r="A11470">
            <v>0</v>
          </cell>
          <cell r="B11470">
            <v>0</v>
          </cell>
          <cell r="C11470">
            <v>0</v>
          </cell>
          <cell r="D11470">
            <v>0</v>
          </cell>
        </row>
        <row r="11471">
          <cell r="A11471">
            <v>0</v>
          </cell>
          <cell r="B11471">
            <v>0</v>
          </cell>
          <cell r="C11471">
            <v>0</v>
          </cell>
          <cell r="D11471">
            <v>0</v>
          </cell>
        </row>
        <row r="11472">
          <cell r="A11472">
            <v>0</v>
          </cell>
          <cell r="B11472">
            <v>0</v>
          </cell>
          <cell r="C11472">
            <v>0</v>
          </cell>
          <cell r="D11472">
            <v>0</v>
          </cell>
        </row>
        <row r="11473">
          <cell r="A11473">
            <v>0</v>
          </cell>
          <cell r="B11473">
            <v>0</v>
          </cell>
          <cell r="C11473">
            <v>0</v>
          </cell>
          <cell r="D11473">
            <v>0</v>
          </cell>
        </row>
        <row r="11474">
          <cell r="A11474">
            <v>0</v>
          </cell>
          <cell r="B11474">
            <v>0</v>
          </cell>
          <cell r="C11474">
            <v>0</v>
          </cell>
          <cell r="D11474">
            <v>0</v>
          </cell>
        </row>
        <row r="11475">
          <cell r="A11475">
            <v>0</v>
          </cell>
          <cell r="B11475">
            <v>0</v>
          </cell>
          <cell r="C11475">
            <v>0</v>
          </cell>
          <cell r="D11475">
            <v>0</v>
          </cell>
        </row>
        <row r="11476">
          <cell r="A11476">
            <v>0</v>
          </cell>
          <cell r="B11476">
            <v>0</v>
          </cell>
          <cell r="C11476">
            <v>0</v>
          </cell>
          <cell r="D11476">
            <v>0</v>
          </cell>
        </row>
        <row r="11477">
          <cell r="A11477">
            <v>0</v>
          </cell>
          <cell r="B11477">
            <v>0</v>
          </cell>
          <cell r="C11477">
            <v>0</v>
          </cell>
          <cell r="D11477">
            <v>0</v>
          </cell>
        </row>
        <row r="11478">
          <cell r="A11478">
            <v>0</v>
          </cell>
          <cell r="B11478">
            <v>0</v>
          </cell>
          <cell r="C11478">
            <v>0</v>
          </cell>
          <cell r="D11478">
            <v>0</v>
          </cell>
        </row>
        <row r="11479">
          <cell r="A11479">
            <v>0</v>
          </cell>
          <cell r="B11479">
            <v>0</v>
          </cell>
          <cell r="C11479">
            <v>0</v>
          </cell>
          <cell r="D11479">
            <v>0</v>
          </cell>
        </row>
        <row r="11480">
          <cell r="A11480">
            <v>0</v>
          </cell>
          <cell r="B11480">
            <v>0</v>
          </cell>
          <cell r="C11480">
            <v>0</v>
          </cell>
          <cell r="D11480">
            <v>0</v>
          </cell>
        </row>
        <row r="11481">
          <cell r="A11481">
            <v>0</v>
          </cell>
          <cell r="B11481">
            <v>0</v>
          </cell>
          <cell r="C11481">
            <v>0</v>
          </cell>
          <cell r="D11481">
            <v>0</v>
          </cell>
        </row>
        <row r="11482">
          <cell r="A11482">
            <v>0</v>
          </cell>
          <cell r="B11482">
            <v>0</v>
          </cell>
          <cell r="C11482">
            <v>0</v>
          </cell>
          <cell r="D11482">
            <v>0</v>
          </cell>
        </row>
        <row r="11483">
          <cell r="A11483">
            <v>0</v>
          </cell>
          <cell r="B11483">
            <v>0</v>
          </cell>
          <cell r="C11483">
            <v>0</v>
          </cell>
          <cell r="D11483">
            <v>0</v>
          </cell>
        </row>
        <row r="11484">
          <cell r="A11484">
            <v>0</v>
          </cell>
          <cell r="B11484">
            <v>0</v>
          </cell>
          <cell r="C11484">
            <v>0</v>
          </cell>
          <cell r="D11484">
            <v>0</v>
          </cell>
        </row>
        <row r="11485">
          <cell r="A11485">
            <v>0</v>
          </cell>
          <cell r="B11485">
            <v>0</v>
          </cell>
          <cell r="C11485">
            <v>0</v>
          </cell>
          <cell r="D11485">
            <v>0</v>
          </cell>
        </row>
        <row r="11486">
          <cell r="A11486">
            <v>0</v>
          </cell>
          <cell r="B11486">
            <v>0</v>
          </cell>
          <cell r="C11486">
            <v>0</v>
          </cell>
          <cell r="D11486">
            <v>0</v>
          </cell>
        </row>
        <row r="11487">
          <cell r="A11487">
            <v>0</v>
          </cell>
          <cell r="B11487">
            <v>0</v>
          </cell>
          <cell r="C11487">
            <v>0</v>
          </cell>
          <cell r="D11487">
            <v>0</v>
          </cell>
        </row>
        <row r="11488">
          <cell r="A11488">
            <v>0</v>
          </cell>
          <cell r="B11488">
            <v>0</v>
          </cell>
          <cell r="C11488">
            <v>0</v>
          </cell>
          <cell r="D11488">
            <v>0</v>
          </cell>
        </row>
        <row r="11489">
          <cell r="A11489">
            <v>0</v>
          </cell>
          <cell r="B11489">
            <v>0</v>
          </cell>
          <cell r="C11489">
            <v>0</v>
          </cell>
          <cell r="D11489">
            <v>0</v>
          </cell>
        </row>
        <row r="11490">
          <cell r="A11490">
            <v>0</v>
          </cell>
          <cell r="B11490">
            <v>0</v>
          </cell>
          <cell r="C11490">
            <v>0</v>
          </cell>
          <cell r="D11490">
            <v>0</v>
          </cell>
        </row>
        <row r="11491">
          <cell r="A11491">
            <v>0</v>
          </cell>
          <cell r="B11491">
            <v>0</v>
          </cell>
          <cell r="C11491">
            <v>0</v>
          </cell>
          <cell r="D11491">
            <v>0</v>
          </cell>
        </row>
        <row r="11492">
          <cell r="A11492">
            <v>0</v>
          </cell>
          <cell r="B11492">
            <v>0</v>
          </cell>
          <cell r="C11492">
            <v>0</v>
          </cell>
          <cell r="D11492">
            <v>0</v>
          </cell>
        </row>
        <row r="11493">
          <cell r="A11493">
            <v>0</v>
          </cell>
          <cell r="B11493">
            <v>0</v>
          </cell>
          <cell r="C11493">
            <v>0</v>
          </cell>
          <cell r="D11493">
            <v>0</v>
          </cell>
        </row>
        <row r="11494">
          <cell r="A11494">
            <v>0</v>
          </cell>
          <cell r="B11494">
            <v>0</v>
          </cell>
          <cell r="C11494">
            <v>0</v>
          </cell>
          <cell r="D11494">
            <v>0</v>
          </cell>
        </row>
        <row r="11495">
          <cell r="A11495">
            <v>0</v>
          </cell>
          <cell r="B11495">
            <v>0</v>
          </cell>
          <cell r="C11495">
            <v>0</v>
          </cell>
          <cell r="D11495">
            <v>0</v>
          </cell>
        </row>
        <row r="11496">
          <cell r="A11496">
            <v>0</v>
          </cell>
          <cell r="B11496">
            <v>0</v>
          </cell>
          <cell r="C11496">
            <v>0</v>
          </cell>
          <cell r="D11496">
            <v>0</v>
          </cell>
        </row>
        <row r="11497">
          <cell r="A11497">
            <v>0</v>
          </cell>
          <cell r="B11497">
            <v>0</v>
          </cell>
          <cell r="C11497">
            <v>0</v>
          </cell>
          <cell r="D11497">
            <v>0</v>
          </cell>
        </row>
        <row r="11498">
          <cell r="A11498">
            <v>0</v>
          </cell>
          <cell r="B11498">
            <v>0</v>
          </cell>
          <cell r="C11498">
            <v>0</v>
          </cell>
          <cell r="D11498">
            <v>0</v>
          </cell>
        </row>
        <row r="11499">
          <cell r="A11499">
            <v>0</v>
          </cell>
          <cell r="B11499">
            <v>0</v>
          </cell>
          <cell r="C11499">
            <v>0</v>
          </cell>
          <cell r="D11499">
            <v>0</v>
          </cell>
        </row>
        <row r="11500">
          <cell r="A11500">
            <v>0</v>
          </cell>
          <cell r="B11500">
            <v>0</v>
          </cell>
          <cell r="C11500">
            <v>0</v>
          </cell>
          <cell r="D11500">
            <v>0</v>
          </cell>
        </row>
        <row r="11501">
          <cell r="A11501">
            <v>0</v>
          </cell>
          <cell r="B11501">
            <v>0</v>
          </cell>
          <cell r="C11501">
            <v>0</v>
          </cell>
          <cell r="D11501">
            <v>0</v>
          </cell>
        </row>
        <row r="11502">
          <cell r="A11502">
            <v>0</v>
          </cell>
          <cell r="B11502">
            <v>0</v>
          </cell>
          <cell r="C11502">
            <v>0</v>
          </cell>
          <cell r="D11502">
            <v>0</v>
          </cell>
        </row>
        <row r="11503">
          <cell r="A11503">
            <v>0</v>
          </cell>
          <cell r="B11503">
            <v>0</v>
          </cell>
          <cell r="C11503">
            <v>0</v>
          </cell>
          <cell r="D11503">
            <v>0</v>
          </cell>
        </row>
        <row r="11504">
          <cell r="A11504">
            <v>0</v>
          </cell>
          <cell r="B11504">
            <v>0</v>
          </cell>
          <cell r="C11504">
            <v>0</v>
          </cell>
          <cell r="D11504">
            <v>0</v>
          </cell>
        </row>
        <row r="11505">
          <cell r="A11505">
            <v>0</v>
          </cell>
          <cell r="B11505">
            <v>0</v>
          </cell>
          <cell r="C11505">
            <v>0</v>
          </cell>
          <cell r="D11505">
            <v>0</v>
          </cell>
        </row>
        <row r="11506">
          <cell r="A11506">
            <v>0</v>
          </cell>
          <cell r="B11506">
            <v>0</v>
          </cell>
          <cell r="C11506">
            <v>0</v>
          </cell>
          <cell r="D11506">
            <v>0</v>
          </cell>
        </row>
        <row r="11507">
          <cell r="A11507">
            <v>0</v>
          </cell>
          <cell r="B11507">
            <v>0</v>
          </cell>
          <cell r="C11507">
            <v>0</v>
          </cell>
          <cell r="D11507">
            <v>0</v>
          </cell>
        </row>
        <row r="11508">
          <cell r="A11508">
            <v>0</v>
          </cell>
          <cell r="B11508">
            <v>0</v>
          </cell>
          <cell r="C11508">
            <v>0</v>
          </cell>
          <cell r="D11508">
            <v>0</v>
          </cell>
        </row>
        <row r="11509">
          <cell r="A11509">
            <v>0</v>
          </cell>
          <cell r="B11509">
            <v>0</v>
          </cell>
          <cell r="C11509">
            <v>0</v>
          </cell>
          <cell r="D11509">
            <v>0</v>
          </cell>
        </row>
        <row r="11510">
          <cell r="A11510">
            <v>0</v>
          </cell>
          <cell r="B11510">
            <v>0</v>
          </cell>
          <cell r="C11510">
            <v>0</v>
          </cell>
          <cell r="D11510">
            <v>0</v>
          </cell>
        </row>
        <row r="11511">
          <cell r="A11511">
            <v>0</v>
          </cell>
          <cell r="B11511">
            <v>0</v>
          </cell>
          <cell r="C11511">
            <v>0</v>
          </cell>
          <cell r="D11511">
            <v>0</v>
          </cell>
        </row>
        <row r="11512">
          <cell r="A11512">
            <v>0</v>
          </cell>
          <cell r="B11512">
            <v>0</v>
          </cell>
          <cell r="C11512">
            <v>0</v>
          </cell>
          <cell r="D11512">
            <v>0</v>
          </cell>
        </row>
        <row r="11513">
          <cell r="A11513">
            <v>0</v>
          </cell>
          <cell r="B11513">
            <v>0</v>
          </cell>
          <cell r="C11513">
            <v>0</v>
          </cell>
          <cell r="D11513">
            <v>0</v>
          </cell>
        </row>
        <row r="11514">
          <cell r="A11514">
            <v>0</v>
          </cell>
          <cell r="B11514">
            <v>0</v>
          </cell>
          <cell r="C11514">
            <v>0</v>
          </cell>
          <cell r="D11514">
            <v>0</v>
          </cell>
        </row>
        <row r="11515">
          <cell r="A11515">
            <v>0</v>
          </cell>
          <cell r="B11515">
            <v>0</v>
          </cell>
          <cell r="C11515">
            <v>0</v>
          </cell>
          <cell r="D11515">
            <v>0</v>
          </cell>
        </row>
        <row r="11516">
          <cell r="A11516">
            <v>0</v>
          </cell>
          <cell r="B11516">
            <v>0</v>
          </cell>
          <cell r="C11516">
            <v>0</v>
          </cell>
          <cell r="D11516">
            <v>0</v>
          </cell>
        </row>
        <row r="11517">
          <cell r="A11517">
            <v>0</v>
          </cell>
          <cell r="B11517">
            <v>0</v>
          </cell>
          <cell r="C11517">
            <v>0</v>
          </cell>
          <cell r="D11517">
            <v>0</v>
          </cell>
        </row>
        <row r="11518">
          <cell r="A11518">
            <v>0</v>
          </cell>
          <cell r="B11518">
            <v>0</v>
          </cell>
          <cell r="C11518">
            <v>0</v>
          </cell>
          <cell r="D11518">
            <v>0</v>
          </cell>
        </row>
        <row r="11519">
          <cell r="A11519">
            <v>0</v>
          </cell>
          <cell r="B11519">
            <v>0</v>
          </cell>
          <cell r="C11519">
            <v>0</v>
          </cell>
          <cell r="D11519">
            <v>0</v>
          </cell>
        </row>
        <row r="11520">
          <cell r="A11520">
            <v>0</v>
          </cell>
          <cell r="B11520">
            <v>0</v>
          </cell>
          <cell r="C11520">
            <v>0</v>
          </cell>
          <cell r="D11520">
            <v>0</v>
          </cell>
        </row>
        <row r="11521">
          <cell r="A11521">
            <v>0</v>
          </cell>
          <cell r="B11521">
            <v>0</v>
          </cell>
          <cell r="C11521">
            <v>0</v>
          </cell>
          <cell r="D11521">
            <v>0</v>
          </cell>
        </row>
        <row r="11522">
          <cell r="A11522">
            <v>0</v>
          </cell>
          <cell r="B11522">
            <v>0</v>
          </cell>
          <cell r="C11522">
            <v>0</v>
          </cell>
          <cell r="D11522">
            <v>0</v>
          </cell>
        </row>
        <row r="11523">
          <cell r="A11523">
            <v>0</v>
          </cell>
          <cell r="B11523">
            <v>0</v>
          </cell>
          <cell r="C11523">
            <v>0</v>
          </cell>
          <cell r="D11523">
            <v>0</v>
          </cell>
        </row>
        <row r="11524">
          <cell r="A11524">
            <v>0</v>
          </cell>
          <cell r="B11524">
            <v>0</v>
          </cell>
          <cell r="C11524">
            <v>0</v>
          </cell>
          <cell r="D11524">
            <v>0</v>
          </cell>
        </row>
        <row r="11525">
          <cell r="A11525">
            <v>0</v>
          </cell>
          <cell r="B11525">
            <v>0</v>
          </cell>
          <cell r="C11525">
            <v>0</v>
          </cell>
          <cell r="D11525">
            <v>0</v>
          </cell>
        </row>
        <row r="11526">
          <cell r="A11526">
            <v>0</v>
          </cell>
          <cell r="B11526">
            <v>0</v>
          </cell>
          <cell r="C11526">
            <v>0</v>
          </cell>
          <cell r="D11526">
            <v>0</v>
          </cell>
        </row>
        <row r="11527">
          <cell r="A11527">
            <v>0</v>
          </cell>
          <cell r="B11527">
            <v>0</v>
          </cell>
          <cell r="C11527">
            <v>0</v>
          </cell>
          <cell r="D11527">
            <v>0</v>
          </cell>
        </row>
        <row r="11528">
          <cell r="A11528">
            <v>0</v>
          </cell>
          <cell r="B11528">
            <v>0</v>
          </cell>
          <cell r="C11528">
            <v>0</v>
          </cell>
          <cell r="D11528">
            <v>0</v>
          </cell>
        </row>
        <row r="11529">
          <cell r="A11529">
            <v>0</v>
          </cell>
          <cell r="B11529">
            <v>0</v>
          </cell>
          <cell r="C11529">
            <v>0</v>
          </cell>
          <cell r="D11529">
            <v>0</v>
          </cell>
        </row>
        <row r="11530">
          <cell r="A11530">
            <v>0</v>
          </cell>
          <cell r="B11530">
            <v>0</v>
          </cell>
          <cell r="C11530">
            <v>0</v>
          </cell>
          <cell r="D11530">
            <v>0</v>
          </cell>
        </row>
        <row r="11531">
          <cell r="A11531">
            <v>0</v>
          </cell>
          <cell r="B11531">
            <v>0</v>
          </cell>
          <cell r="C11531">
            <v>0</v>
          </cell>
          <cell r="D11531">
            <v>0</v>
          </cell>
        </row>
        <row r="11532">
          <cell r="A11532">
            <v>0</v>
          </cell>
          <cell r="B11532">
            <v>0</v>
          </cell>
          <cell r="C11532">
            <v>0</v>
          </cell>
          <cell r="D11532">
            <v>0</v>
          </cell>
        </row>
        <row r="11533">
          <cell r="A11533">
            <v>0</v>
          </cell>
          <cell r="B11533">
            <v>0</v>
          </cell>
          <cell r="C11533">
            <v>0</v>
          </cell>
          <cell r="D11533">
            <v>0</v>
          </cell>
        </row>
        <row r="11534">
          <cell r="A11534">
            <v>0</v>
          </cell>
          <cell r="B11534">
            <v>0</v>
          </cell>
          <cell r="C11534">
            <v>0</v>
          </cell>
          <cell r="D11534">
            <v>0</v>
          </cell>
        </row>
        <row r="11535">
          <cell r="A11535">
            <v>0</v>
          </cell>
          <cell r="B11535">
            <v>0</v>
          </cell>
          <cell r="C11535">
            <v>0</v>
          </cell>
          <cell r="D11535">
            <v>0</v>
          </cell>
        </row>
        <row r="11536">
          <cell r="A11536">
            <v>0</v>
          </cell>
          <cell r="B11536">
            <v>0</v>
          </cell>
          <cell r="C11536">
            <v>0</v>
          </cell>
          <cell r="D11536">
            <v>0</v>
          </cell>
        </row>
        <row r="11537">
          <cell r="A11537">
            <v>0</v>
          </cell>
          <cell r="B11537">
            <v>0</v>
          </cell>
          <cell r="C11537">
            <v>0</v>
          </cell>
          <cell r="D11537">
            <v>0</v>
          </cell>
        </row>
        <row r="11538">
          <cell r="A11538">
            <v>0</v>
          </cell>
          <cell r="B11538">
            <v>0</v>
          </cell>
          <cell r="C11538">
            <v>0</v>
          </cell>
          <cell r="D11538">
            <v>0</v>
          </cell>
        </row>
        <row r="11539">
          <cell r="A11539">
            <v>0</v>
          </cell>
          <cell r="B11539">
            <v>0</v>
          </cell>
          <cell r="C11539">
            <v>0</v>
          </cell>
          <cell r="D11539">
            <v>0</v>
          </cell>
        </row>
        <row r="11540">
          <cell r="A11540">
            <v>0</v>
          </cell>
          <cell r="B11540">
            <v>0</v>
          </cell>
          <cell r="C11540">
            <v>0</v>
          </cell>
          <cell r="D11540">
            <v>0</v>
          </cell>
        </row>
        <row r="11541">
          <cell r="A11541">
            <v>0</v>
          </cell>
          <cell r="B11541">
            <v>0</v>
          </cell>
          <cell r="C11541">
            <v>0</v>
          </cell>
          <cell r="D11541">
            <v>0</v>
          </cell>
        </row>
        <row r="11542">
          <cell r="A11542">
            <v>0</v>
          </cell>
          <cell r="B11542">
            <v>0</v>
          </cell>
          <cell r="C11542">
            <v>0</v>
          </cell>
          <cell r="D11542">
            <v>0</v>
          </cell>
        </row>
        <row r="11543">
          <cell r="A11543">
            <v>0</v>
          </cell>
          <cell r="B11543">
            <v>0</v>
          </cell>
          <cell r="C11543">
            <v>0</v>
          </cell>
          <cell r="D11543">
            <v>0</v>
          </cell>
        </row>
        <row r="11544">
          <cell r="A11544">
            <v>0</v>
          </cell>
          <cell r="B11544">
            <v>0</v>
          </cell>
          <cell r="C11544">
            <v>0</v>
          </cell>
          <cell r="D11544">
            <v>0</v>
          </cell>
        </row>
        <row r="11545">
          <cell r="A11545">
            <v>0</v>
          </cell>
          <cell r="B11545">
            <v>0</v>
          </cell>
          <cell r="C11545">
            <v>0</v>
          </cell>
          <cell r="D11545">
            <v>0</v>
          </cell>
        </row>
        <row r="11546">
          <cell r="A11546">
            <v>0</v>
          </cell>
          <cell r="B11546">
            <v>0</v>
          </cell>
          <cell r="C11546">
            <v>0</v>
          </cell>
          <cell r="D11546">
            <v>0</v>
          </cell>
        </row>
        <row r="11547">
          <cell r="A11547">
            <v>0</v>
          </cell>
          <cell r="B11547">
            <v>0</v>
          </cell>
          <cell r="C11547">
            <v>0</v>
          </cell>
          <cell r="D11547">
            <v>0</v>
          </cell>
        </row>
        <row r="11548">
          <cell r="A11548">
            <v>0</v>
          </cell>
          <cell r="B11548">
            <v>0</v>
          </cell>
          <cell r="C11548">
            <v>0</v>
          </cell>
          <cell r="D11548">
            <v>0</v>
          </cell>
        </row>
        <row r="11549">
          <cell r="A11549">
            <v>0</v>
          </cell>
          <cell r="B11549">
            <v>0</v>
          </cell>
          <cell r="C11549">
            <v>0</v>
          </cell>
          <cell r="D11549">
            <v>0</v>
          </cell>
        </row>
        <row r="11550">
          <cell r="A11550">
            <v>0</v>
          </cell>
          <cell r="B11550">
            <v>0</v>
          </cell>
          <cell r="C11550">
            <v>0</v>
          </cell>
          <cell r="D11550">
            <v>0</v>
          </cell>
        </row>
        <row r="11551">
          <cell r="A11551">
            <v>0</v>
          </cell>
          <cell r="B11551">
            <v>0</v>
          </cell>
          <cell r="C11551">
            <v>0</v>
          </cell>
          <cell r="D11551">
            <v>0</v>
          </cell>
        </row>
        <row r="11552">
          <cell r="A11552">
            <v>0</v>
          </cell>
          <cell r="B11552">
            <v>0</v>
          </cell>
          <cell r="C11552">
            <v>0</v>
          </cell>
          <cell r="D11552">
            <v>0</v>
          </cell>
        </row>
        <row r="11553">
          <cell r="A11553">
            <v>0</v>
          </cell>
          <cell r="B11553">
            <v>0</v>
          </cell>
          <cell r="C11553">
            <v>0</v>
          </cell>
          <cell r="D11553">
            <v>0</v>
          </cell>
        </row>
        <row r="11554">
          <cell r="A11554">
            <v>0</v>
          </cell>
          <cell r="B11554">
            <v>0</v>
          </cell>
          <cell r="C11554">
            <v>0</v>
          </cell>
          <cell r="D11554">
            <v>0</v>
          </cell>
        </row>
        <row r="11555">
          <cell r="A11555">
            <v>0</v>
          </cell>
          <cell r="B11555">
            <v>0</v>
          </cell>
          <cell r="C11555">
            <v>0</v>
          </cell>
          <cell r="D11555">
            <v>0</v>
          </cell>
        </row>
        <row r="11556">
          <cell r="A11556">
            <v>0</v>
          </cell>
          <cell r="B11556">
            <v>0</v>
          </cell>
          <cell r="C11556">
            <v>0</v>
          </cell>
          <cell r="D11556">
            <v>0</v>
          </cell>
        </row>
        <row r="11557">
          <cell r="A11557">
            <v>0</v>
          </cell>
          <cell r="B11557">
            <v>0</v>
          </cell>
          <cell r="C11557">
            <v>0</v>
          </cell>
          <cell r="D11557">
            <v>0</v>
          </cell>
        </row>
        <row r="11558">
          <cell r="A11558">
            <v>0</v>
          </cell>
          <cell r="B11558">
            <v>0</v>
          </cell>
          <cell r="C11558">
            <v>0</v>
          </cell>
          <cell r="D11558">
            <v>0</v>
          </cell>
        </row>
        <row r="11559">
          <cell r="A11559">
            <v>0</v>
          </cell>
          <cell r="B11559">
            <v>0</v>
          </cell>
          <cell r="C11559">
            <v>0</v>
          </cell>
          <cell r="D11559">
            <v>0</v>
          </cell>
        </row>
        <row r="11560">
          <cell r="A11560">
            <v>0</v>
          </cell>
          <cell r="B11560">
            <v>0</v>
          </cell>
          <cell r="C11560">
            <v>0</v>
          </cell>
          <cell r="D11560">
            <v>0</v>
          </cell>
        </row>
        <row r="11561">
          <cell r="A11561">
            <v>0</v>
          </cell>
          <cell r="B11561">
            <v>0</v>
          </cell>
          <cell r="C11561">
            <v>0</v>
          </cell>
          <cell r="D11561">
            <v>0</v>
          </cell>
        </row>
        <row r="11562">
          <cell r="A11562">
            <v>0</v>
          </cell>
          <cell r="B11562">
            <v>0</v>
          </cell>
          <cell r="C11562">
            <v>0</v>
          </cell>
          <cell r="D11562">
            <v>0</v>
          </cell>
        </row>
        <row r="11563">
          <cell r="A11563">
            <v>0</v>
          </cell>
          <cell r="B11563">
            <v>0</v>
          </cell>
          <cell r="C11563">
            <v>0</v>
          </cell>
          <cell r="D11563">
            <v>0</v>
          </cell>
        </row>
        <row r="11564">
          <cell r="A11564">
            <v>0</v>
          </cell>
          <cell r="B11564">
            <v>0</v>
          </cell>
          <cell r="C11564">
            <v>0</v>
          </cell>
          <cell r="D11564">
            <v>0</v>
          </cell>
        </row>
        <row r="11565">
          <cell r="A11565">
            <v>0</v>
          </cell>
          <cell r="B11565">
            <v>0</v>
          </cell>
          <cell r="C11565">
            <v>0</v>
          </cell>
          <cell r="D11565">
            <v>0</v>
          </cell>
        </row>
        <row r="11566">
          <cell r="A11566">
            <v>0</v>
          </cell>
          <cell r="B11566">
            <v>0</v>
          </cell>
          <cell r="C11566">
            <v>0</v>
          </cell>
          <cell r="D11566">
            <v>0</v>
          </cell>
        </row>
        <row r="11567">
          <cell r="A11567">
            <v>0</v>
          </cell>
          <cell r="B11567">
            <v>0</v>
          </cell>
          <cell r="C11567">
            <v>0</v>
          </cell>
          <cell r="D11567">
            <v>0</v>
          </cell>
        </row>
        <row r="11568">
          <cell r="A11568">
            <v>0</v>
          </cell>
          <cell r="B11568">
            <v>0</v>
          </cell>
          <cell r="C11568">
            <v>0</v>
          </cell>
          <cell r="D11568">
            <v>0</v>
          </cell>
        </row>
        <row r="11569">
          <cell r="A11569">
            <v>0</v>
          </cell>
          <cell r="B11569">
            <v>0</v>
          </cell>
          <cell r="C11569">
            <v>0</v>
          </cell>
          <cell r="D11569">
            <v>0</v>
          </cell>
        </row>
        <row r="11570">
          <cell r="A11570">
            <v>0</v>
          </cell>
          <cell r="B11570">
            <v>0</v>
          </cell>
          <cell r="C11570">
            <v>0</v>
          </cell>
          <cell r="D11570">
            <v>0</v>
          </cell>
        </row>
        <row r="11571">
          <cell r="A11571">
            <v>0</v>
          </cell>
          <cell r="B11571">
            <v>0</v>
          </cell>
          <cell r="C11571">
            <v>0</v>
          </cell>
          <cell r="D11571">
            <v>0</v>
          </cell>
        </row>
        <row r="11572">
          <cell r="A11572">
            <v>0</v>
          </cell>
          <cell r="B11572">
            <v>0</v>
          </cell>
          <cell r="C11572">
            <v>0</v>
          </cell>
          <cell r="D11572">
            <v>0</v>
          </cell>
        </row>
        <row r="11573">
          <cell r="A11573">
            <v>0</v>
          </cell>
          <cell r="B11573">
            <v>0</v>
          </cell>
          <cell r="C11573">
            <v>0</v>
          </cell>
          <cell r="D11573">
            <v>0</v>
          </cell>
        </row>
        <row r="11574">
          <cell r="A11574">
            <v>0</v>
          </cell>
          <cell r="B11574">
            <v>0</v>
          </cell>
          <cell r="C11574">
            <v>0</v>
          </cell>
          <cell r="D11574">
            <v>0</v>
          </cell>
        </row>
        <row r="11575">
          <cell r="A11575">
            <v>0</v>
          </cell>
          <cell r="B11575">
            <v>0</v>
          </cell>
          <cell r="C11575">
            <v>0</v>
          </cell>
          <cell r="D11575">
            <v>0</v>
          </cell>
        </row>
        <row r="11576">
          <cell r="A11576">
            <v>0</v>
          </cell>
          <cell r="B11576">
            <v>0</v>
          </cell>
          <cell r="C11576">
            <v>0</v>
          </cell>
          <cell r="D11576">
            <v>0</v>
          </cell>
        </row>
        <row r="11577">
          <cell r="A11577">
            <v>0</v>
          </cell>
          <cell r="B11577">
            <v>0</v>
          </cell>
          <cell r="C11577">
            <v>0</v>
          </cell>
          <cell r="D11577">
            <v>0</v>
          </cell>
        </row>
        <row r="11578">
          <cell r="A11578">
            <v>0</v>
          </cell>
          <cell r="B11578">
            <v>0</v>
          </cell>
          <cell r="C11578">
            <v>0</v>
          </cell>
          <cell r="D11578">
            <v>0</v>
          </cell>
        </row>
        <row r="11579">
          <cell r="A11579">
            <v>0</v>
          </cell>
          <cell r="B11579">
            <v>0</v>
          </cell>
          <cell r="C11579">
            <v>0</v>
          </cell>
          <cell r="D11579">
            <v>0</v>
          </cell>
        </row>
        <row r="11580">
          <cell r="A11580">
            <v>0</v>
          </cell>
          <cell r="B11580">
            <v>0</v>
          </cell>
          <cell r="C11580">
            <v>0</v>
          </cell>
          <cell r="D11580">
            <v>0</v>
          </cell>
        </row>
        <row r="11581">
          <cell r="A11581">
            <v>0</v>
          </cell>
          <cell r="B11581">
            <v>0</v>
          </cell>
          <cell r="C11581">
            <v>0</v>
          </cell>
          <cell r="D11581">
            <v>0</v>
          </cell>
        </row>
        <row r="11582">
          <cell r="A11582">
            <v>0</v>
          </cell>
          <cell r="B11582">
            <v>0</v>
          </cell>
          <cell r="C11582">
            <v>0</v>
          </cell>
          <cell r="D11582">
            <v>0</v>
          </cell>
        </row>
        <row r="11583">
          <cell r="A11583">
            <v>0</v>
          </cell>
          <cell r="B11583">
            <v>0</v>
          </cell>
          <cell r="C11583">
            <v>0</v>
          </cell>
          <cell r="D11583">
            <v>0</v>
          </cell>
        </row>
        <row r="11584">
          <cell r="A11584">
            <v>0</v>
          </cell>
          <cell r="B11584">
            <v>0</v>
          </cell>
          <cell r="C11584">
            <v>0</v>
          </cell>
          <cell r="D11584">
            <v>0</v>
          </cell>
        </row>
        <row r="11585">
          <cell r="A11585">
            <v>0</v>
          </cell>
          <cell r="B11585">
            <v>0</v>
          </cell>
          <cell r="C11585">
            <v>0</v>
          </cell>
          <cell r="D11585">
            <v>0</v>
          </cell>
        </row>
        <row r="11586">
          <cell r="A11586">
            <v>0</v>
          </cell>
          <cell r="B11586">
            <v>0</v>
          </cell>
          <cell r="C11586">
            <v>0</v>
          </cell>
          <cell r="D11586">
            <v>0</v>
          </cell>
        </row>
        <row r="11587">
          <cell r="A11587">
            <v>0</v>
          </cell>
          <cell r="B11587">
            <v>0</v>
          </cell>
          <cell r="C11587">
            <v>0</v>
          </cell>
          <cell r="D11587">
            <v>0</v>
          </cell>
        </row>
        <row r="11588">
          <cell r="A11588">
            <v>0</v>
          </cell>
          <cell r="B11588">
            <v>0</v>
          </cell>
          <cell r="C11588">
            <v>0</v>
          </cell>
          <cell r="D11588">
            <v>0</v>
          </cell>
        </row>
        <row r="11589">
          <cell r="A11589">
            <v>0</v>
          </cell>
          <cell r="B11589">
            <v>0</v>
          </cell>
          <cell r="C11589">
            <v>0</v>
          </cell>
          <cell r="D11589">
            <v>0</v>
          </cell>
        </row>
        <row r="11590">
          <cell r="A11590">
            <v>0</v>
          </cell>
          <cell r="B11590">
            <v>0</v>
          </cell>
          <cell r="C11590">
            <v>0</v>
          </cell>
          <cell r="D11590">
            <v>0</v>
          </cell>
        </row>
        <row r="11591">
          <cell r="A11591">
            <v>0</v>
          </cell>
          <cell r="B11591">
            <v>0</v>
          </cell>
          <cell r="C11591">
            <v>0</v>
          </cell>
          <cell r="D11591">
            <v>0</v>
          </cell>
        </row>
        <row r="11592">
          <cell r="A11592">
            <v>0</v>
          </cell>
          <cell r="B11592">
            <v>0</v>
          </cell>
          <cell r="C11592">
            <v>0</v>
          </cell>
          <cell r="D11592">
            <v>0</v>
          </cell>
        </row>
        <row r="11593">
          <cell r="A11593">
            <v>0</v>
          </cell>
          <cell r="B11593">
            <v>0</v>
          </cell>
          <cell r="C11593">
            <v>0</v>
          </cell>
          <cell r="D11593">
            <v>0</v>
          </cell>
        </row>
        <row r="11594">
          <cell r="A11594">
            <v>0</v>
          </cell>
          <cell r="B11594">
            <v>0</v>
          </cell>
          <cell r="C11594">
            <v>0</v>
          </cell>
          <cell r="D11594">
            <v>0</v>
          </cell>
        </row>
        <row r="11595">
          <cell r="A11595">
            <v>0</v>
          </cell>
          <cell r="B11595">
            <v>0</v>
          </cell>
          <cell r="C11595">
            <v>0</v>
          </cell>
          <cell r="D11595">
            <v>0</v>
          </cell>
        </row>
        <row r="11596">
          <cell r="A11596">
            <v>0</v>
          </cell>
          <cell r="B11596">
            <v>0</v>
          </cell>
          <cell r="C11596">
            <v>0</v>
          </cell>
          <cell r="D11596">
            <v>0</v>
          </cell>
        </row>
        <row r="11597">
          <cell r="A11597">
            <v>0</v>
          </cell>
          <cell r="B11597">
            <v>0</v>
          </cell>
          <cell r="C11597">
            <v>0</v>
          </cell>
          <cell r="D11597">
            <v>0</v>
          </cell>
        </row>
        <row r="11598">
          <cell r="A11598">
            <v>0</v>
          </cell>
          <cell r="B11598">
            <v>0</v>
          </cell>
          <cell r="C11598">
            <v>0</v>
          </cell>
          <cell r="D11598">
            <v>0</v>
          </cell>
        </row>
        <row r="11599">
          <cell r="A11599">
            <v>0</v>
          </cell>
          <cell r="B11599">
            <v>0</v>
          </cell>
          <cell r="C11599">
            <v>0</v>
          </cell>
          <cell r="D11599">
            <v>0</v>
          </cell>
        </row>
        <row r="11600">
          <cell r="A11600">
            <v>0</v>
          </cell>
          <cell r="B11600">
            <v>0</v>
          </cell>
          <cell r="C11600">
            <v>0</v>
          </cell>
          <cell r="D11600">
            <v>0</v>
          </cell>
        </row>
        <row r="11601">
          <cell r="A11601">
            <v>0</v>
          </cell>
          <cell r="B11601">
            <v>0</v>
          </cell>
          <cell r="C11601">
            <v>0</v>
          </cell>
          <cell r="D11601">
            <v>0</v>
          </cell>
        </row>
        <row r="11602">
          <cell r="A11602">
            <v>0</v>
          </cell>
          <cell r="B11602">
            <v>0</v>
          </cell>
          <cell r="C11602">
            <v>0</v>
          </cell>
          <cell r="D11602">
            <v>0</v>
          </cell>
        </row>
        <row r="11603">
          <cell r="A11603">
            <v>0</v>
          </cell>
          <cell r="B11603">
            <v>0</v>
          </cell>
          <cell r="C11603">
            <v>0</v>
          </cell>
          <cell r="D11603">
            <v>0</v>
          </cell>
        </row>
        <row r="11604">
          <cell r="A11604">
            <v>0</v>
          </cell>
          <cell r="B11604">
            <v>0</v>
          </cell>
          <cell r="C11604">
            <v>0</v>
          </cell>
          <cell r="D11604">
            <v>0</v>
          </cell>
        </row>
        <row r="11605">
          <cell r="A11605">
            <v>0</v>
          </cell>
          <cell r="B11605">
            <v>0</v>
          </cell>
          <cell r="C11605">
            <v>0</v>
          </cell>
          <cell r="D11605">
            <v>0</v>
          </cell>
        </row>
        <row r="11606">
          <cell r="A11606">
            <v>0</v>
          </cell>
          <cell r="B11606">
            <v>0</v>
          </cell>
          <cell r="C11606">
            <v>0</v>
          </cell>
          <cell r="D11606">
            <v>0</v>
          </cell>
        </row>
        <row r="11607">
          <cell r="A11607">
            <v>0</v>
          </cell>
          <cell r="B11607">
            <v>0</v>
          </cell>
          <cell r="C11607">
            <v>0</v>
          </cell>
          <cell r="D11607">
            <v>0</v>
          </cell>
        </row>
        <row r="11608">
          <cell r="A11608">
            <v>0</v>
          </cell>
          <cell r="B11608">
            <v>0</v>
          </cell>
          <cell r="C11608">
            <v>0</v>
          </cell>
          <cell r="D11608">
            <v>0</v>
          </cell>
        </row>
        <row r="11609">
          <cell r="A11609">
            <v>0</v>
          </cell>
          <cell r="B11609">
            <v>0</v>
          </cell>
          <cell r="C11609">
            <v>0</v>
          </cell>
          <cell r="D11609">
            <v>0</v>
          </cell>
        </row>
        <row r="11610">
          <cell r="A11610">
            <v>0</v>
          </cell>
          <cell r="B11610">
            <v>0</v>
          </cell>
          <cell r="C11610">
            <v>0</v>
          </cell>
          <cell r="D11610">
            <v>0</v>
          </cell>
        </row>
        <row r="11611">
          <cell r="A11611">
            <v>0</v>
          </cell>
          <cell r="B11611">
            <v>0</v>
          </cell>
          <cell r="C11611">
            <v>0</v>
          </cell>
          <cell r="D11611">
            <v>0</v>
          </cell>
        </row>
        <row r="11612">
          <cell r="A11612">
            <v>0</v>
          </cell>
          <cell r="B11612">
            <v>0</v>
          </cell>
          <cell r="C11612">
            <v>0</v>
          </cell>
          <cell r="D11612">
            <v>0</v>
          </cell>
        </row>
        <row r="11613">
          <cell r="A11613">
            <v>0</v>
          </cell>
          <cell r="B11613">
            <v>0</v>
          </cell>
          <cell r="C11613">
            <v>0</v>
          </cell>
          <cell r="D11613">
            <v>0</v>
          </cell>
        </row>
        <row r="11614">
          <cell r="A11614">
            <v>0</v>
          </cell>
          <cell r="B11614">
            <v>0</v>
          </cell>
          <cell r="C11614">
            <v>0</v>
          </cell>
          <cell r="D11614">
            <v>0</v>
          </cell>
        </row>
        <row r="11615">
          <cell r="A11615">
            <v>0</v>
          </cell>
          <cell r="B11615">
            <v>0</v>
          </cell>
          <cell r="C11615">
            <v>0</v>
          </cell>
          <cell r="D11615">
            <v>0</v>
          </cell>
        </row>
        <row r="11616">
          <cell r="A11616">
            <v>0</v>
          </cell>
          <cell r="B11616">
            <v>0</v>
          </cell>
          <cell r="C11616">
            <v>0</v>
          </cell>
          <cell r="D11616">
            <v>0</v>
          </cell>
        </row>
        <row r="11617">
          <cell r="A11617">
            <v>0</v>
          </cell>
          <cell r="B11617">
            <v>0</v>
          </cell>
          <cell r="C11617">
            <v>0</v>
          </cell>
          <cell r="D11617">
            <v>0</v>
          </cell>
        </row>
        <row r="11618">
          <cell r="A11618">
            <v>0</v>
          </cell>
          <cell r="B11618">
            <v>0</v>
          </cell>
          <cell r="C11618">
            <v>0</v>
          </cell>
          <cell r="D11618">
            <v>0</v>
          </cell>
        </row>
        <row r="11619">
          <cell r="A11619">
            <v>0</v>
          </cell>
          <cell r="B11619">
            <v>0</v>
          </cell>
          <cell r="C11619">
            <v>0</v>
          </cell>
          <cell r="D11619">
            <v>0</v>
          </cell>
        </row>
        <row r="11620">
          <cell r="A11620">
            <v>0</v>
          </cell>
          <cell r="B11620">
            <v>0</v>
          </cell>
          <cell r="C11620">
            <v>0</v>
          </cell>
          <cell r="D11620">
            <v>0</v>
          </cell>
        </row>
        <row r="11621">
          <cell r="A11621">
            <v>0</v>
          </cell>
          <cell r="B11621">
            <v>0</v>
          </cell>
          <cell r="C11621">
            <v>0</v>
          </cell>
          <cell r="D11621">
            <v>0</v>
          </cell>
        </row>
        <row r="11622">
          <cell r="A11622">
            <v>0</v>
          </cell>
          <cell r="B11622">
            <v>0</v>
          </cell>
          <cell r="C11622">
            <v>0</v>
          </cell>
          <cell r="D11622">
            <v>0</v>
          </cell>
        </row>
        <row r="11623">
          <cell r="A11623">
            <v>0</v>
          </cell>
          <cell r="B11623">
            <v>0</v>
          </cell>
          <cell r="C11623">
            <v>0</v>
          </cell>
          <cell r="D11623">
            <v>0</v>
          </cell>
        </row>
        <row r="11624">
          <cell r="A11624">
            <v>0</v>
          </cell>
          <cell r="B11624">
            <v>0</v>
          </cell>
          <cell r="C11624">
            <v>0</v>
          </cell>
          <cell r="D11624">
            <v>0</v>
          </cell>
        </row>
        <row r="11625">
          <cell r="A11625">
            <v>0</v>
          </cell>
          <cell r="B11625">
            <v>0</v>
          </cell>
          <cell r="C11625">
            <v>0</v>
          </cell>
          <cell r="D11625">
            <v>0</v>
          </cell>
        </row>
        <row r="11626">
          <cell r="A11626">
            <v>0</v>
          </cell>
          <cell r="B11626">
            <v>0</v>
          </cell>
          <cell r="C11626">
            <v>0</v>
          </cell>
          <cell r="D11626">
            <v>0</v>
          </cell>
        </row>
        <row r="11627">
          <cell r="A11627">
            <v>0</v>
          </cell>
          <cell r="B11627">
            <v>0</v>
          </cell>
          <cell r="C11627">
            <v>0</v>
          </cell>
          <cell r="D11627">
            <v>0</v>
          </cell>
        </row>
        <row r="11628">
          <cell r="A11628">
            <v>0</v>
          </cell>
          <cell r="B11628">
            <v>0</v>
          </cell>
          <cell r="C11628">
            <v>0</v>
          </cell>
          <cell r="D11628">
            <v>0</v>
          </cell>
        </row>
        <row r="11629">
          <cell r="A11629">
            <v>0</v>
          </cell>
          <cell r="B11629">
            <v>0</v>
          </cell>
          <cell r="C11629">
            <v>0</v>
          </cell>
          <cell r="D11629">
            <v>0</v>
          </cell>
        </row>
        <row r="11630">
          <cell r="A11630">
            <v>0</v>
          </cell>
          <cell r="B11630">
            <v>0</v>
          </cell>
          <cell r="C11630">
            <v>0</v>
          </cell>
          <cell r="D11630">
            <v>0</v>
          </cell>
        </row>
        <row r="11631">
          <cell r="A11631">
            <v>0</v>
          </cell>
          <cell r="B11631">
            <v>0</v>
          </cell>
          <cell r="C11631">
            <v>0</v>
          </cell>
          <cell r="D11631">
            <v>0</v>
          </cell>
        </row>
        <row r="11632">
          <cell r="A11632">
            <v>0</v>
          </cell>
          <cell r="B11632">
            <v>0</v>
          </cell>
          <cell r="C11632">
            <v>0</v>
          </cell>
          <cell r="D11632">
            <v>0</v>
          </cell>
        </row>
        <row r="11633">
          <cell r="A11633">
            <v>0</v>
          </cell>
          <cell r="B11633">
            <v>0</v>
          </cell>
          <cell r="C11633">
            <v>0</v>
          </cell>
          <cell r="D11633">
            <v>0</v>
          </cell>
        </row>
        <row r="11634">
          <cell r="A11634">
            <v>0</v>
          </cell>
          <cell r="B11634">
            <v>0</v>
          </cell>
          <cell r="C11634">
            <v>0</v>
          </cell>
          <cell r="D11634">
            <v>0</v>
          </cell>
        </row>
        <row r="11635">
          <cell r="A11635">
            <v>0</v>
          </cell>
          <cell r="B11635">
            <v>0</v>
          </cell>
          <cell r="C11635">
            <v>0</v>
          </cell>
          <cell r="D11635">
            <v>0</v>
          </cell>
        </row>
        <row r="11636">
          <cell r="A11636">
            <v>0</v>
          </cell>
          <cell r="B11636">
            <v>0</v>
          </cell>
          <cell r="C11636">
            <v>0</v>
          </cell>
          <cell r="D11636">
            <v>0</v>
          </cell>
        </row>
        <row r="11637">
          <cell r="A11637">
            <v>0</v>
          </cell>
          <cell r="B11637">
            <v>0</v>
          </cell>
          <cell r="C11637">
            <v>0</v>
          </cell>
          <cell r="D11637">
            <v>0</v>
          </cell>
        </row>
        <row r="11638">
          <cell r="A11638">
            <v>0</v>
          </cell>
          <cell r="B11638">
            <v>0</v>
          </cell>
          <cell r="C11638">
            <v>0</v>
          </cell>
          <cell r="D11638">
            <v>0</v>
          </cell>
        </row>
        <row r="11639">
          <cell r="A11639">
            <v>0</v>
          </cell>
          <cell r="B11639">
            <v>0</v>
          </cell>
          <cell r="C11639">
            <v>0</v>
          </cell>
          <cell r="D11639">
            <v>0</v>
          </cell>
        </row>
        <row r="11640">
          <cell r="A11640">
            <v>0</v>
          </cell>
          <cell r="B11640">
            <v>0</v>
          </cell>
          <cell r="C11640">
            <v>0</v>
          </cell>
          <cell r="D11640">
            <v>0</v>
          </cell>
        </row>
        <row r="11641">
          <cell r="A11641">
            <v>0</v>
          </cell>
          <cell r="B11641">
            <v>0</v>
          </cell>
          <cell r="C11641">
            <v>0</v>
          </cell>
          <cell r="D11641">
            <v>0</v>
          </cell>
        </row>
        <row r="11642">
          <cell r="A11642">
            <v>0</v>
          </cell>
          <cell r="B11642">
            <v>0</v>
          </cell>
          <cell r="C11642">
            <v>0</v>
          </cell>
          <cell r="D11642">
            <v>0</v>
          </cell>
        </row>
        <row r="11643">
          <cell r="A11643">
            <v>0</v>
          </cell>
          <cell r="B11643">
            <v>0</v>
          </cell>
          <cell r="C11643">
            <v>0</v>
          </cell>
          <cell r="D11643">
            <v>0</v>
          </cell>
        </row>
        <row r="11644">
          <cell r="A11644">
            <v>0</v>
          </cell>
          <cell r="B11644">
            <v>0</v>
          </cell>
          <cell r="C11644">
            <v>0</v>
          </cell>
          <cell r="D11644">
            <v>0</v>
          </cell>
        </row>
        <row r="11645">
          <cell r="A11645">
            <v>0</v>
          </cell>
          <cell r="B11645">
            <v>0</v>
          </cell>
          <cell r="C11645">
            <v>0</v>
          </cell>
          <cell r="D11645">
            <v>0</v>
          </cell>
        </row>
        <row r="11646">
          <cell r="A11646">
            <v>0</v>
          </cell>
          <cell r="B11646">
            <v>0</v>
          </cell>
          <cell r="C11646">
            <v>0</v>
          </cell>
          <cell r="D11646">
            <v>0</v>
          </cell>
        </row>
        <row r="11647">
          <cell r="A11647">
            <v>0</v>
          </cell>
          <cell r="B11647">
            <v>0</v>
          </cell>
          <cell r="C11647">
            <v>0</v>
          </cell>
          <cell r="D11647">
            <v>0</v>
          </cell>
        </row>
        <row r="11648">
          <cell r="A11648">
            <v>0</v>
          </cell>
          <cell r="B11648">
            <v>0</v>
          </cell>
          <cell r="C11648">
            <v>0</v>
          </cell>
          <cell r="D11648">
            <v>0</v>
          </cell>
        </row>
        <row r="11649">
          <cell r="A11649">
            <v>0</v>
          </cell>
          <cell r="B11649">
            <v>0</v>
          </cell>
          <cell r="C11649">
            <v>0</v>
          </cell>
          <cell r="D11649">
            <v>0</v>
          </cell>
        </row>
        <row r="11650">
          <cell r="A11650">
            <v>0</v>
          </cell>
          <cell r="B11650">
            <v>0</v>
          </cell>
          <cell r="C11650">
            <v>0</v>
          </cell>
          <cell r="D11650">
            <v>0</v>
          </cell>
        </row>
        <row r="11651">
          <cell r="A11651">
            <v>0</v>
          </cell>
          <cell r="B11651">
            <v>0</v>
          </cell>
          <cell r="C11651">
            <v>0</v>
          </cell>
          <cell r="D11651">
            <v>0</v>
          </cell>
        </row>
        <row r="11652">
          <cell r="A11652">
            <v>0</v>
          </cell>
          <cell r="B11652">
            <v>0</v>
          </cell>
          <cell r="C11652">
            <v>0</v>
          </cell>
          <cell r="D11652">
            <v>0</v>
          </cell>
        </row>
        <row r="11653">
          <cell r="A11653">
            <v>0</v>
          </cell>
          <cell r="B11653">
            <v>0</v>
          </cell>
          <cell r="C11653">
            <v>0</v>
          </cell>
          <cell r="D11653">
            <v>0</v>
          </cell>
        </row>
        <row r="11654">
          <cell r="A11654">
            <v>0</v>
          </cell>
          <cell r="B11654">
            <v>0</v>
          </cell>
          <cell r="C11654">
            <v>0</v>
          </cell>
          <cell r="D11654">
            <v>0</v>
          </cell>
        </row>
        <row r="11655">
          <cell r="A11655">
            <v>0</v>
          </cell>
          <cell r="B11655">
            <v>0</v>
          </cell>
          <cell r="C11655">
            <v>0</v>
          </cell>
          <cell r="D11655">
            <v>0</v>
          </cell>
        </row>
        <row r="11656">
          <cell r="A11656">
            <v>0</v>
          </cell>
          <cell r="B11656">
            <v>0</v>
          </cell>
          <cell r="C11656">
            <v>0</v>
          </cell>
          <cell r="D11656">
            <v>0</v>
          </cell>
        </row>
        <row r="11657">
          <cell r="A11657">
            <v>0</v>
          </cell>
          <cell r="B11657">
            <v>0</v>
          </cell>
          <cell r="C11657">
            <v>0</v>
          </cell>
          <cell r="D11657">
            <v>0</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row r="17166">
          <cell r="A17166">
            <v>0</v>
          </cell>
          <cell r="B17166">
            <v>0</v>
          </cell>
          <cell r="C17166">
            <v>0</v>
          </cell>
          <cell r="D17166">
            <v>0</v>
          </cell>
        </row>
        <row r="17167">
          <cell r="A17167">
            <v>0</v>
          </cell>
          <cell r="B17167">
            <v>0</v>
          </cell>
          <cell r="C17167">
            <v>0</v>
          </cell>
          <cell r="D17167">
            <v>0</v>
          </cell>
        </row>
        <row r="17168">
          <cell r="A17168">
            <v>0</v>
          </cell>
          <cell r="B17168">
            <v>0</v>
          </cell>
          <cell r="C17168">
            <v>0</v>
          </cell>
          <cell r="D17168">
            <v>0</v>
          </cell>
        </row>
        <row r="17169">
          <cell r="A17169">
            <v>0</v>
          </cell>
          <cell r="B17169">
            <v>0</v>
          </cell>
          <cell r="C17169">
            <v>0</v>
          </cell>
          <cell r="D17169">
            <v>0</v>
          </cell>
        </row>
        <row r="17170">
          <cell r="A17170">
            <v>0</v>
          </cell>
          <cell r="B17170">
            <v>0</v>
          </cell>
          <cell r="C17170">
            <v>0</v>
          </cell>
          <cell r="D17170">
            <v>0</v>
          </cell>
        </row>
        <row r="17171">
          <cell r="A17171">
            <v>0</v>
          </cell>
          <cell r="B17171">
            <v>0</v>
          </cell>
          <cell r="C17171">
            <v>0</v>
          </cell>
          <cell r="D17171">
            <v>0</v>
          </cell>
        </row>
        <row r="17172">
          <cell r="A17172">
            <v>0</v>
          </cell>
          <cell r="B17172">
            <v>0</v>
          </cell>
          <cell r="C17172">
            <v>0</v>
          </cell>
          <cell r="D17172">
            <v>0</v>
          </cell>
        </row>
        <row r="17173">
          <cell r="A17173">
            <v>0</v>
          </cell>
          <cell r="B17173">
            <v>0</v>
          </cell>
          <cell r="C17173">
            <v>0</v>
          </cell>
          <cell r="D17173">
            <v>0</v>
          </cell>
        </row>
        <row r="17174">
          <cell r="A17174">
            <v>0</v>
          </cell>
          <cell r="B17174">
            <v>0</v>
          </cell>
          <cell r="C17174">
            <v>0</v>
          </cell>
          <cell r="D17174">
            <v>0</v>
          </cell>
        </row>
        <row r="17175">
          <cell r="A17175">
            <v>0</v>
          </cell>
          <cell r="B17175">
            <v>0</v>
          </cell>
          <cell r="C17175">
            <v>0</v>
          </cell>
          <cell r="D17175">
            <v>0</v>
          </cell>
        </row>
        <row r="17176">
          <cell r="A17176">
            <v>0</v>
          </cell>
          <cell r="B17176">
            <v>0</v>
          </cell>
          <cell r="C17176">
            <v>0</v>
          </cell>
          <cell r="D17176">
            <v>0</v>
          </cell>
        </row>
        <row r="17177">
          <cell r="A17177">
            <v>0</v>
          </cell>
          <cell r="B17177">
            <v>0</v>
          </cell>
          <cell r="C17177">
            <v>0</v>
          </cell>
          <cell r="D17177">
            <v>0</v>
          </cell>
        </row>
        <row r="17178">
          <cell r="A17178">
            <v>0</v>
          </cell>
          <cell r="B17178">
            <v>0</v>
          </cell>
          <cell r="C17178">
            <v>0</v>
          </cell>
          <cell r="D17178">
            <v>0</v>
          </cell>
        </row>
        <row r="17179">
          <cell r="A17179">
            <v>0</v>
          </cell>
          <cell r="B17179">
            <v>0</v>
          </cell>
          <cell r="C17179">
            <v>0</v>
          </cell>
          <cell r="D17179">
            <v>0</v>
          </cell>
        </row>
        <row r="17180">
          <cell r="A17180">
            <v>0</v>
          </cell>
          <cell r="B17180">
            <v>0</v>
          </cell>
          <cell r="C17180">
            <v>0</v>
          </cell>
          <cell r="D17180">
            <v>0</v>
          </cell>
        </row>
        <row r="17181">
          <cell r="A17181">
            <v>0</v>
          </cell>
          <cell r="B17181">
            <v>0</v>
          </cell>
          <cell r="C17181">
            <v>0</v>
          </cell>
          <cell r="D17181">
            <v>0</v>
          </cell>
        </row>
        <row r="17182">
          <cell r="A17182">
            <v>0</v>
          </cell>
          <cell r="B17182">
            <v>0</v>
          </cell>
          <cell r="C17182">
            <v>0</v>
          </cell>
          <cell r="D17182">
            <v>0</v>
          </cell>
        </row>
        <row r="17183">
          <cell r="A17183">
            <v>0</v>
          </cell>
          <cell r="B17183">
            <v>0</v>
          </cell>
          <cell r="C17183">
            <v>0</v>
          </cell>
          <cell r="D17183">
            <v>0</v>
          </cell>
        </row>
        <row r="17184">
          <cell r="A17184">
            <v>0</v>
          </cell>
          <cell r="B17184">
            <v>0</v>
          </cell>
          <cell r="C17184">
            <v>0</v>
          </cell>
          <cell r="D17184">
            <v>0</v>
          </cell>
        </row>
        <row r="17185">
          <cell r="A17185">
            <v>0</v>
          </cell>
          <cell r="B17185">
            <v>0</v>
          </cell>
          <cell r="C17185">
            <v>0</v>
          </cell>
          <cell r="D17185">
            <v>0</v>
          </cell>
        </row>
        <row r="17186">
          <cell r="A17186">
            <v>0</v>
          </cell>
          <cell r="B17186">
            <v>0</v>
          </cell>
          <cell r="C17186">
            <v>0</v>
          </cell>
          <cell r="D17186">
            <v>0</v>
          </cell>
        </row>
        <row r="17187">
          <cell r="A17187">
            <v>0</v>
          </cell>
          <cell r="B17187">
            <v>0</v>
          </cell>
          <cell r="C17187">
            <v>0</v>
          </cell>
          <cell r="D17187">
            <v>0</v>
          </cell>
        </row>
        <row r="17188">
          <cell r="A17188">
            <v>0</v>
          </cell>
          <cell r="B17188">
            <v>0</v>
          </cell>
          <cell r="C17188">
            <v>0</v>
          </cell>
          <cell r="D17188">
            <v>0</v>
          </cell>
        </row>
        <row r="17189">
          <cell r="A17189">
            <v>0</v>
          </cell>
          <cell r="B17189">
            <v>0</v>
          </cell>
          <cell r="C17189">
            <v>0</v>
          </cell>
          <cell r="D17189">
            <v>0</v>
          </cell>
        </row>
        <row r="17190">
          <cell r="A17190">
            <v>0</v>
          </cell>
          <cell r="B17190">
            <v>0</v>
          </cell>
          <cell r="C17190">
            <v>0</v>
          </cell>
          <cell r="D17190">
            <v>0</v>
          </cell>
        </row>
        <row r="17191">
          <cell r="A17191">
            <v>0</v>
          </cell>
          <cell r="B17191">
            <v>0</v>
          </cell>
          <cell r="C17191">
            <v>0</v>
          </cell>
          <cell r="D17191">
            <v>0</v>
          </cell>
        </row>
        <row r="17192">
          <cell r="A17192">
            <v>0</v>
          </cell>
          <cell r="B17192">
            <v>0</v>
          </cell>
          <cell r="C17192">
            <v>0</v>
          </cell>
          <cell r="D17192">
            <v>0</v>
          </cell>
        </row>
        <row r="17193">
          <cell r="A17193">
            <v>0</v>
          </cell>
          <cell r="B17193">
            <v>0</v>
          </cell>
          <cell r="C17193">
            <v>0</v>
          </cell>
          <cell r="D17193">
            <v>0</v>
          </cell>
        </row>
        <row r="17194">
          <cell r="A17194">
            <v>0</v>
          </cell>
          <cell r="B17194">
            <v>0</v>
          </cell>
          <cell r="C17194">
            <v>0</v>
          </cell>
          <cell r="D17194">
            <v>0</v>
          </cell>
        </row>
        <row r="17195">
          <cell r="A17195">
            <v>0</v>
          </cell>
          <cell r="B17195">
            <v>0</v>
          </cell>
          <cell r="C17195">
            <v>0</v>
          </cell>
          <cell r="D17195">
            <v>0</v>
          </cell>
        </row>
        <row r="17196">
          <cell r="A17196">
            <v>0</v>
          </cell>
          <cell r="B17196">
            <v>0</v>
          </cell>
          <cell r="C17196">
            <v>0</v>
          </cell>
          <cell r="D17196">
            <v>0</v>
          </cell>
        </row>
        <row r="17197">
          <cell r="A17197">
            <v>0</v>
          </cell>
          <cell r="B17197">
            <v>0</v>
          </cell>
          <cell r="C17197">
            <v>0</v>
          </cell>
          <cell r="D17197">
            <v>0</v>
          </cell>
        </row>
        <row r="17198">
          <cell r="A17198">
            <v>0</v>
          </cell>
          <cell r="B17198">
            <v>0</v>
          </cell>
          <cell r="C17198">
            <v>0</v>
          </cell>
          <cell r="D17198">
            <v>0</v>
          </cell>
        </row>
        <row r="17199">
          <cell r="A17199">
            <v>0</v>
          </cell>
          <cell r="B17199">
            <v>0</v>
          </cell>
          <cell r="C17199">
            <v>0</v>
          </cell>
          <cell r="D17199">
            <v>0</v>
          </cell>
        </row>
        <row r="17200">
          <cell r="A17200">
            <v>0</v>
          </cell>
          <cell r="B17200">
            <v>0</v>
          </cell>
          <cell r="C17200">
            <v>0</v>
          </cell>
          <cell r="D17200">
            <v>0</v>
          </cell>
        </row>
        <row r="17201">
          <cell r="A17201">
            <v>0</v>
          </cell>
          <cell r="B17201">
            <v>0</v>
          </cell>
          <cell r="C17201">
            <v>0</v>
          </cell>
          <cell r="D17201">
            <v>0</v>
          </cell>
        </row>
        <row r="17202">
          <cell r="A17202">
            <v>0</v>
          </cell>
          <cell r="B17202">
            <v>0</v>
          </cell>
          <cell r="C17202">
            <v>0</v>
          </cell>
          <cell r="D17202">
            <v>0</v>
          </cell>
        </row>
        <row r="17203">
          <cell r="A17203">
            <v>0</v>
          </cell>
          <cell r="B17203">
            <v>0</v>
          </cell>
          <cell r="C17203">
            <v>0</v>
          </cell>
          <cell r="D17203">
            <v>0</v>
          </cell>
        </row>
        <row r="17204">
          <cell r="A17204">
            <v>0</v>
          </cell>
          <cell r="B17204">
            <v>0</v>
          </cell>
          <cell r="C17204">
            <v>0</v>
          </cell>
          <cell r="D17204">
            <v>0</v>
          </cell>
        </row>
        <row r="17205">
          <cell r="A17205">
            <v>0</v>
          </cell>
          <cell r="B17205">
            <v>0</v>
          </cell>
          <cell r="C17205">
            <v>0</v>
          </cell>
          <cell r="D17205">
            <v>0</v>
          </cell>
        </row>
        <row r="17206">
          <cell r="A17206">
            <v>0</v>
          </cell>
          <cell r="B17206">
            <v>0</v>
          </cell>
          <cell r="C17206">
            <v>0</v>
          </cell>
          <cell r="D17206">
            <v>0</v>
          </cell>
        </row>
        <row r="17207">
          <cell r="A17207">
            <v>0</v>
          </cell>
          <cell r="B17207">
            <v>0</v>
          </cell>
          <cell r="C17207">
            <v>0</v>
          </cell>
          <cell r="D17207">
            <v>0</v>
          </cell>
        </row>
        <row r="17208">
          <cell r="A17208">
            <v>0</v>
          </cell>
          <cell r="B17208">
            <v>0</v>
          </cell>
          <cell r="C17208">
            <v>0</v>
          </cell>
          <cell r="D17208">
            <v>0</v>
          </cell>
        </row>
        <row r="17209">
          <cell r="A17209">
            <v>0</v>
          </cell>
          <cell r="B17209">
            <v>0</v>
          </cell>
          <cell r="C17209">
            <v>0</v>
          </cell>
          <cell r="D17209">
            <v>0</v>
          </cell>
        </row>
        <row r="17210">
          <cell r="A17210">
            <v>0</v>
          </cell>
          <cell r="B17210">
            <v>0</v>
          </cell>
          <cell r="C17210">
            <v>0</v>
          </cell>
          <cell r="D17210">
            <v>0</v>
          </cell>
        </row>
        <row r="17211">
          <cell r="A17211">
            <v>0</v>
          </cell>
          <cell r="B17211">
            <v>0</v>
          </cell>
          <cell r="C17211">
            <v>0</v>
          </cell>
          <cell r="D17211">
            <v>0</v>
          </cell>
        </row>
        <row r="17212">
          <cell r="A17212">
            <v>0</v>
          </cell>
          <cell r="B17212">
            <v>0</v>
          </cell>
          <cell r="C17212">
            <v>0</v>
          </cell>
          <cell r="D17212">
            <v>0</v>
          </cell>
        </row>
        <row r="17213">
          <cell r="A17213">
            <v>0</v>
          </cell>
          <cell r="B17213">
            <v>0</v>
          </cell>
          <cell r="C17213">
            <v>0</v>
          </cell>
          <cell r="D17213">
            <v>0</v>
          </cell>
        </row>
        <row r="17214">
          <cell r="A17214">
            <v>0</v>
          </cell>
          <cell r="B17214">
            <v>0</v>
          </cell>
          <cell r="C17214">
            <v>0</v>
          </cell>
          <cell r="D17214">
            <v>0</v>
          </cell>
        </row>
        <row r="17215">
          <cell r="A17215">
            <v>0</v>
          </cell>
          <cell r="B17215">
            <v>0</v>
          </cell>
          <cell r="C17215">
            <v>0</v>
          </cell>
          <cell r="D17215">
            <v>0</v>
          </cell>
        </row>
        <row r="17216">
          <cell r="A17216">
            <v>0</v>
          </cell>
          <cell r="B17216">
            <v>0</v>
          </cell>
          <cell r="C17216">
            <v>0</v>
          </cell>
          <cell r="D17216">
            <v>0</v>
          </cell>
        </row>
        <row r="17217">
          <cell r="A17217">
            <v>0</v>
          </cell>
          <cell r="B17217">
            <v>0</v>
          </cell>
          <cell r="C17217">
            <v>0</v>
          </cell>
          <cell r="D17217">
            <v>0</v>
          </cell>
        </row>
        <row r="17218">
          <cell r="A17218">
            <v>0</v>
          </cell>
          <cell r="B17218">
            <v>0</v>
          </cell>
          <cell r="C17218">
            <v>0</v>
          </cell>
          <cell r="D17218">
            <v>0</v>
          </cell>
        </row>
        <row r="17219">
          <cell r="A17219">
            <v>0</v>
          </cell>
          <cell r="B17219">
            <v>0</v>
          </cell>
          <cell r="C17219">
            <v>0</v>
          </cell>
          <cell r="D17219">
            <v>0</v>
          </cell>
        </row>
        <row r="17220">
          <cell r="A17220">
            <v>0</v>
          </cell>
          <cell r="B17220">
            <v>0</v>
          </cell>
          <cell r="C17220">
            <v>0</v>
          </cell>
          <cell r="D17220">
            <v>0</v>
          </cell>
        </row>
        <row r="17221">
          <cell r="A17221">
            <v>0</v>
          </cell>
          <cell r="B17221">
            <v>0</v>
          </cell>
          <cell r="C17221">
            <v>0</v>
          </cell>
          <cell r="D17221">
            <v>0</v>
          </cell>
        </row>
        <row r="17222">
          <cell r="A17222">
            <v>0</v>
          </cell>
          <cell r="B17222">
            <v>0</v>
          </cell>
          <cell r="C17222">
            <v>0</v>
          </cell>
          <cell r="D17222">
            <v>0</v>
          </cell>
        </row>
        <row r="17223">
          <cell r="A17223">
            <v>0</v>
          </cell>
          <cell r="B17223">
            <v>0</v>
          </cell>
          <cell r="C17223">
            <v>0</v>
          </cell>
          <cell r="D17223">
            <v>0</v>
          </cell>
        </row>
        <row r="17224">
          <cell r="A17224">
            <v>0</v>
          </cell>
          <cell r="B17224">
            <v>0</v>
          </cell>
          <cell r="C17224">
            <v>0</v>
          </cell>
          <cell r="D17224">
            <v>0</v>
          </cell>
        </row>
        <row r="17225">
          <cell r="A17225">
            <v>0</v>
          </cell>
          <cell r="B17225">
            <v>0</v>
          </cell>
          <cell r="C17225">
            <v>0</v>
          </cell>
          <cell r="D17225">
            <v>0</v>
          </cell>
        </row>
        <row r="17226">
          <cell r="A17226">
            <v>0</v>
          </cell>
          <cell r="B17226">
            <v>0</v>
          </cell>
          <cell r="C17226">
            <v>0</v>
          </cell>
          <cell r="D17226">
            <v>0</v>
          </cell>
        </row>
        <row r="17227">
          <cell r="A17227">
            <v>0</v>
          </cell>
          <cell r="B17227">
            <v>0</v>
          </cell>
          <cell r="C17227">
            <v>0</v>
          </cell>
          <cell r="D17227">
            <v>0</v>
          </cell>
        </row>
        <row r="17228">
          <cell r="A17228">
            <v>0</v>
          </cell>
          <cell r="B17228">
            <v>0</v>
          </cell>
          <cell r="C17228">
            <v>0</v>
          </cell>
          <cell r="D17228">
            <v>0</v>
          </cell>
        </row>
        <row r="17229">
          <cell r="A17229">
            <v>0</v>
          </cell>
          <cell r="B17229">
            <v>0</v>
          </cell>
          <cell r="C17229">
            <v>0</v>
          </cell>
          <cell r="D17229">
            <v>0</v>
          </cell>
        </row>
        <row r="17230">
          <cell r="A17230">
            <v>0</v>
          </cell>
          <cell r="B17230">
            <v>0</v>
          </cell>
          <cell r="C17230">
            <v>0</v>
          </cell>
          <cell r="D17230">
            <v>0</v>
          </cell>
        </row>
        <row r="17231">
          <cell r="A17231">
            <v>0</v>
          </cell>
          <cell r="B17231">
            <v>0</v>
          </cell>
          <cell r="C17231">
            <v>0</v>
          </cell>
          <cell r="D17231">
            <v>0</v>
          </cell>
        </row>
        <row r="17232">
          <cell r="A17232">
            <v>0</v>
          </cell>
          <cell r="B17232">
            <v>0</v>
          </cell>
          <cell r="C17232">
            <v>0</v>
          </cell>
          <cell r="D17232">
            <v>0</v>
          </cell>
        </row>
        <row r="17233">
          <cell r="A17233">
            <v>0</v>
          </cell>
          <cell r="B17233">
            <v>0</v>
          </cell>
          <cell r="C17233">
            <v>0</v>
          </cell>
          <cell r="D17233">
            <v>0</v>
          </cell>
        </row>
        <row r="17234">
          <cell r="A17234">
            <v>0</v>
          </cell>
          <cell r="B17234">
            <v>0</v>
          </cell>
          <cell r="C17234">
            <v>0</v>
          </cell>
          <cell r="D17234">
            <v>0</v>
          </cell>
        </row>
        <row r="17235">
          <cell r="A17235">
            <v>0</v>
          </cell>
          <cell r="B17235">
            <v>0</v>
          </cell>
          <cell r="C17235">
            <v>0</v>
          </cell>
          <cell r="D17235">
            <v>0</v>
          </cell>
        </row>
        <row r="17236">
          <cell r="A17236">
            <v>0</v>
          </cell>
          <cell r="B17236">
            <v>0</v>
          </cell>
          <cell r="C17236">
            <v>0</v>
          </cell>
          <cell r="D17236">
            <v>0</v>
          </cell>
        </row>
        <row r="17237">
          <cell r="A17237">
            <v>0</v>
          </cell>
          <cell r="B17237">
            <v>0</v>
          </cell>
          <cell r="C17237">
            <v>0</v>
          </cell>
          <cell r="D17237">
            <v>0</v>
          </cell>
        </row>
        <row r="17238">
          <cell r="A17238">
            <v>0</v>
          </cell>
          <cell r="B17238">
            <v>0</v>
          </cell>
          <cell r="C17238">
            <v>0</v>
          </cell>
          <cell r="D17238">
            <v>0</v>
          </cell>
        </row>
        <row r="17239">
          <cell r="A17239">
            <v>0</v>
          </cell>
          <cell r="B17239">
            <v>0</v>
          </cell>
          <cell r="C17239">
            <v>0</v>
          </cell>
          <cell r="D17239">
            <v>0</v>
          </cell>
        </row>
        <row r="17240">
          <cell r="A17240">
            <v>0</v>
          </cell>
          <cell r="B17240">
            <v>0</v>
          </cell>
          <cell r="C17240">
            <v>0</v>
          </cell>
          <cell r="D17240">
            <v>0</v>
          </cell>
        </row>
        <row r="17241">
          <cell r="A17241">
            <v>0</v>
          </cell>
          <cell r="B17241">
            <v>0</v>
          </cell>
          <cell r="C17241">
            <v>0</v>
          </cell>
          <cell r="D17241">
            <v>0</v>
          </cell>
        </row>
        <row r="17242">
          <cell r="A17242">
            <v>0</v>
          </cell>
          <cell r="B17242">
            <v>0</v>
          </cell>
          <cell r="C17242">
            <v>0</v>
          </cell>
          <cell r="D17242">
            <v>0</v>
          </cell>
        </row>
        <row r="17243">
          <cell r="A17243">
            <v>0</v>
          </cell>
          <cell r="B17243">
            <v>0</v>
          </cell>
          <cell r="C17243">
            <v>0</v>
          </cell>
          <cell r="D17243">
            <v>0</v>
          </cell>
        </row>
        <row r="17244">
          <cell r="A17244">
            <v>0</v>
          </cell>
          <cell r="B17244">
            <v>0</v>
          </cell>
          <cell r="C17244">
            <v>0</v>
          </cell>
          <cell r="D17244">
            <v>0</v>
          </cell>
        </row>
        <row r="17245">
          <cell r="A17245">
            <v>0</v>
          </cell>
          <cell r="B17245">
            <v>0</v>
          </cell>
          <cell r="C17245">
            <v>0</v>
          </cell>
          <cell r="D17245">
            <v>0</v>
          </cell>
        </row>
        <row r="17246">
          <cell r="A17246">
            <v>0</v>
          </cell>
          <cell r="B17246">
            <v>0</v>
          </cell>
          <cell r="C17246">
            <v>0</v>
          </cell>
          <cell r="D17246">
            <v>0</v>
          </cell>
        </row>
        <row r="17247">
          <cell r="A17247">
            <v>0</v>
          </cell>
          <cell r="B17247">
            <v>0</v>
          </cell>
          <cell r="C17247">
            <v>0</v>
          </cell>
          <cell r="D17247">
            <v>0</v>
          </cell>
        </row>
        <row r="17248">
          <cell r="A17248">
            <v>0</v>
          </cell>
          <cell r="B17248">
            <v>0</v>
          </cell>
          <cell r="C17248">
            <v>0</v>
          </cell>
          <cell r="D17248">
            <v>0</v>
          </cell>
        </row>
        <row r="17249">
          <cell r="A17249">
            <v>0</v>
          </cell>
          <cell r="B17249">
            <v>0</v>
          </cell>
          <cell r="C17249">
            <v>0</v>
          </cell>
          <cell r="D17249">
            <v>0</v>
          </cell>
        </row>
        <row r="17250">
          <cell r="A17250">
            <v>0</v>
          </cell>
          <cell r="B17250">
            <v>0</v>
          </cell>
          <cell r="C17250">
            <v>0</v>
          </cell>
          <cell r="D17250">
            <v>0</v>
          </cell>
        </row>
        <row r="17251">
          <cell r="A17251">
            <v>0</v>
          </cell>
          <cell r="B17251">
            <v>0</v>
          </cell>
          <cell r="C17251">
            <v>0</v>
          </cell>
          <cell r="D17251">
            <v>0</v>
          </cell>
        </row>
        <row r="17252">
          <cell r="A17252">
            <v>0</v>
          </cell>
          <cell r="B17252">
            <v>0</v>
          </cell>
          <cell r="C17252">
            <v>0</v>
          </cell>
          <cell r="D17252">
            <v>0</v>
          </cell>
        </row>
        <row r="17253">
          <cell r="A17253">
            <v>0</v>
          </cell>
          <cell r="B17253">
            <v>0</v>
          </cell>
          <cell r="C17253">
            <v>0</v>
          </cell>
          <cell r="D17253">
            <v>0</v>
          </cell>
        </row>
        <row r="17254">
          <cell r="A17254">
            <v>0</v>
          </cell>
          <cell r="B17254">
            <v>0</v>
          </cell>
          <cell r="C17254">
            <v>0</v>
          </cell>
          <cell r="D17254">
            <v>0</v>
          </cell>
        </row>
        <row r="17255">
          <cell r="A17255">
            <v>0</v>
          </cell>
          <cell r="B17255">
            <v>0</v>
          </cell>
          <cell r="C17255">
            <v>0</v>
          </cell>
          <cell r="D17255">
            <v>0</v>
          </cell>
        </row>
        <row r="17256">
          <cell r="A17256">
            <v>0</v>
          </cell>
          <cell r="B17256">
            <v>0</v>
          </cell>
          <cell r="C17256">
            <v>0</v>
          </cell>
          <cell r="D17256">
            <v>0</v>
          </cell>
        </row>
        <row r="17257">
          <cell r="A17257">
            <v>0</v>
          </cell>
          <cell r="B17257">
            <v>0</v>
          </cell>
          <cell r="C17257">
            <v>0</v>
          </cell>
          <cell r="D17257">
            <v>0</v>
          </cell>
        </row>
        <row r="17258">
          <cell r="A17258">
            <v>0</v>
          </cell>
          <cell r="B17258">
            <v>0</v>
          </cell>
          <cell r="C17258">
            <v>0</v>
          </cell>
          <cell r="D17258">
            <v>0</v>
          </cell>
        </row>
        <row r="17259">
          <cell r="A17259">
            <v>0</v>
          </cell>
          <cell r="B17259">
            <v>0</v>
          </cell>
          <cell r="C17259">
            <v>0</v>
          </cell>
          <cell r="D17259">
            <v>0</v>
          </cell>
        </row>
        <row r="17260">
          <cell r="A17260">
            <v>0</v>
          </cell>
          <cell r="B17260">
            <v>0</v>
          </cell>
          <cell r="C17260">
            <v>0</v>
          </cell>
          <cell r="D17260">
            <v>0</v>
          </cell>
        </row>
        <row r="17261">
          <cell r="A17261">
            <v>0</v>
          </cell>
          <cell r="B17261">
            <v>0</v>
          </cell>
          <cell r="C17261">
            <v>0</v>
          </cell>
          <cell r="D17261">
            <v>0</v>
          </cell>
        </row>
        <row r="17262">
          <cell r="A17262">
            <v>0</v>
          </cell>
          <cell r="B17262">
            <v>0</v>
          </cell>
          <cell r="C17262">
            <v>0</v>
          </cell>
          <cell r="D17262">
            <v>0</v>
          </cell>
        </row>
        <row r="17263">
          <cell r="A17263">
            <v>0</v>
          </cell>
          <cell r="B17263">
            <v>0</v>
          </cell>
          <cell r="C17263">
            <v>0</v>
          </cell>
          <cell r="D17263">
            <v>0</v>
          </cell>
        </row>
        <row r="17264">
          <cell r="A17264">
            <v>0</v>
          </cell>
          <cell r="B17264">
            <v>0</v>
          </cell>
          <cell r="C17264">
            <v>0</v>
          </cell>
          <cell r="D17264">
            <v>0</v>
          </cell>
        </row>
        <row r="17265">
          <cell r="A17265">
            <v>0</v>
          </cell>
          <cell r="B17265">
            <v>0</v>
          </cell>
          <cell r="C17265">
            <v>0</v>
          </cell>
          <cell r="D17265">
            <v>0</v>
          </cell>
        </row>
        <row r="17266">
          <cell r="A17266">
            <v>0</v>
          </cell>
          <cell r="B17266">
            <v>0</v>
          </cell>
          <cell r="C17266">
            <v>0</v>
          </cell>
          <cell r="D17266">
            <v>0</v>
          </cell>
        </row>
        <row r="17267">
          <cell r="A17267">
            <v>0</v>
          </cell>
          <cell r="B17267">
            <v>0</v>
          </cell>
          <cell r="C17267">
            <v>0</v>
          </cell>
          <cell r="D17267">
            <v>0</v>
          </cell>
        </row>
        <row r="17268">
          <cell r="A17268">
            <v>0</v>
          </cell>
          <cell r="B17268">
            <v>0</v>
          </cell>
          <cell r="C17268">
            <v>0</v>
          </cell>
          <cell r="D17268">
            <v>0</v>
          </cell>
        </row>
        <row r="17269">
          <cell r="A17269">
            <v>0</v>
          </cell>
          <cell r="B17269">
            <v>0</v>
          </cell>
          <cell r="C17269">
            <v>0</v>
          </cell>
          <cell r="D17269">
            <v>0</v>
          </cell>
        </row>
        <row r="17270">
          <cell r="A17270">
            <v>0</v>
          </cell>
          <cell r="B17270">
            <v>0</v>
          </cell>
          <cell r="C17270">
            <v>0</v>
          </cell>
          <cell r="D17270">
            <v>0</v>
          </cell>
        </row>
        <row r="17271">
          <cell r="A17271">
            <v>0</v>
          </cell>
          <cell r="B17271">
            <v>0</v>
          </cell>
          <cell r="C17271">
            <v>0</v>
          </cell>
          <cell r="D17271">
            <v>0</v>
          </cell>
        </row>
        <row r="17272">
          <cell r="A17272">
            <v>0</v>
          </cell>
          <cell r="B17272">
            <v>0</v>
          </cell>
          <cell r="C17272">
            <v>0</v>
          </cell>
          <cell r="D17272">
            <v>0</v>
          </cell>
        </row>
        <row r="17273">
          <cell r="A17273">
            <v>0</v>
          </cell>
          <cell r="B17273">
            <v>0</v>
          </cell>
          <cell r="C17273">
            <v>0</v>
          </cell>
          <cell r="D17273">
            <v>0</v>
          </cell>
        </row>
        <row r="17274">
          <cell r="A17274">
            <v>0</v>
          </cell>
          <cell r="B17274">
            <v>0</v>
          </cell>
          <cell r="C17274">
            <v>0</v>
          </cell>
          <cell r="D17274">
            <v>0</v>
          </cell>
        </row>
        <row r="17275">
          <cell r="A17275">
            <v>0</v>
          </cell>
          <cell r="B17275">
            <v>0</v>
          </cell>
          <cell r="C17275">
            <v>0</v>
          </cell>
          <cell r="D17275">
            <v>0</v>
          </cell>
        </row>
        <row r="17276">
          <cell r="A17276">
            <v>0</v>
          </cell>
          <cell r="B17276">
            <v>0</v>
          </cell>
          <cell r="C17276">
            <v>0</v>
          </cell>
          <cell r="D17276">
            <v>0</v>
          </cell>
        </row>
        <row r="17277">
          <cell r="A17277">
            <v>0</v>
          </cell>
          <cell r="B17277">
            <v>0</v>
          </cell>
          <cell r="C17277">
            <v>0</v>
          </cell>
          <cell r="D17277">
            <v>0</v>
          </cell>
        </row>
        <row r="17278">
          <cell r="A17278">
            <v>0</v>
          </cell>
          <cell r="B17278">
            <v>0</v>
          </cell>
          <cell r="C17278">
            <v>0</v>
          </cell>
          <cell r="D17278">
            <v>0</v>
          </cell>
        </row>
        <row r="17279">
          <cell r="A17279">
            <v>0</v>
          </cell>
          <cell r="B17279">
            <v>0</v>
          </cell>
          <cell r="C17279">
            <v>0</v>
          </cell>
          <cell r="D17279">
            <v>0</v>
          </cell>
        </row>
        <row r="17280">
          <cell r="A17280">
            <v>0</v>
          </cell>
          <cell r="B17280">
            <v>0</v>
          </cell>
          <cell r="C17280">
            <v>0</v>
          </cell>
          <cell r="D17280">
            <v>0</v>
          </cell>
        </row>
        <row r="17281">
          <cell r="A17281">
            <v>0</v>
          </cell>
          <cell r="B17281">
            <v>0</v>
          </cell>
          <cell r="C17281">
            <v>0</v>
          </cell>
          <cell r="D17281">
            <v>0</v>
          </cell>
        </row>
        <row r="17282">
          <cell r="A17282">
            <v>0</v>
          </cell>
          <cell r="B17282">
            <v>0</v>
          </cell>
          <cell r="C17282">
            <v>0</v>
          </cell>
          <cell r="D17282">
            <v>0</v>
          </cell>
        </row>
        <row r="17283">
          <cell r="A17283">
            <v>0</v>
          </cell>
          <cell r="B17283">
            <v>0</v>
          </cell>
          <cell r="C17283">
            <v>0</v>
          </cell>
          <cell r="D17283">
            <v>0</v>
          </cell>
        </row>
        <row r="17284">
          <cell r="A17284">
            <v>0</v>
          </cell>
          <cell r="B17284">
            <v>0</v>
          </cell>
          <cell r="C17284">
            <v>0</v>
          </cell>
          <cell r="D17284">
            <v>0</v>
          </cell>
        </row>
        <row r="17285">
          <cell r="A17285">
            <v>0</v>
          </cell>
          <cell r="B17285">
            <v>0</v>
          </cell>
          <cell r="C17285">
            <v>0</v>
          </cell>
          <cell r="D17285">
            <v>0</v>
          </cell>
        </row>
        <row r="17286">
          <cell r="A17286">
            <v>0</v>
          </cell>
          <cell r="B17286">
            <v>0</v>
          </cell>
          <cell r="C17286">
            <v>0</v>
          </cell>
          <cell r="D17286">
            <v>0</v>
          </cell>
        </row>
        <row r="17287">
          <cell r="A17287">
            <v>0</v>
          </cell>
          <cell r="B17287">
            <v>0</v>
          </cell>
          <cell r="C17287">
            <v>0</v>
          </cell>
          <cell r="D17287">
            <v>0</v>
          </cell>
        </row>
        <row r="17288">
          <cell r="A17288">
            <v>0</v>
          </cell>
          <cell r="B17288">
            <v>0</v>
          </cell>
          <cell r="C17288">
            <v>0</v>
          </cell>
          <cell r="D17288">
            <v>0</v>
          </cell>
        </row>
        <row r="17289">
          <cell r="A17289">
            <v>0</v>
          </cell>
          <cell r="B17289">
            <v>0</v>
          </cell>
          <cell r="C17289">
            <v>0</v>
          </cell>
          <cell r="D17289">
            <v>0</v>
          </cell>
        </row>
        <row r="17290">
          <cell r="A17290">
            <v>0</v>
          </cell>
          <cell r="B17290">
            <v>0</v>
          </cell>
          <cell r="C17290">
            <v>0</v>
          </cell>
          <cell r="D17290">
            <v>0</v>
          </cell>
        </row>
        <row r="17291">
          <cell r="A17291">
            <v>0</v>
          </cell>
          <cell r="B17291">
            <v>0</v>
          </cell>
          <cell r="C17291">
            <v>0</v>
          </cell>
          <cell r="D17291">
            <v>0</v>
          </cell>
        </row>
        <row r="17292">
          <cell r="A17292">
            <v>0</v>
          </cell>
          <cell r="B17292">
            <v>0</v>
          </cell>
          <cell r="C17292">
            <v>0</v>
          </cell>
          <cell r="D17292">
            <v>0</v>
          </cell>
        </row>
        <row r="17293">
          <cell r="A17293">
            <v>0</v>
          </cell>
          <cell r="B17293">
            <v>0</v>
          </cell>
          <cell r="C17293">
            <v>0</v>
          </cell>
          <cell r="D17293">
            <v>0</v>
          </cell>
        </row>
        <row r="17294">
          <cell r="A17294">
            <v>0</v>
          </cell>
          <cell r="B17294">
            <v>0</v>
          </cell>
          <cell r="C17294">
            <v>0</v>
          </cell>
          <cell r="D17294">
            <v>0</v>
          </cell>
        </row>
        <row r="17295">
          <cell r="A17295">
            <v>0</v>
          </cell>
          <cell r="B17295">
            <v>0</v>
          </cell>
          <cell r="C17295">
            <v>0</v>
          </cell>
          <cell r="D17295">
            <v>0</v>
          </cell>
        </row>
        <row r="17296">
          <cell r="A17296">
            <v>0</v>
          </cell>
          <cell r="B17296">
            <v>0</v>
          </cell>
          <cell r="C17296">
            <v>0</v>
          </cell>
          <cell r="D17296">
            <v>0</v>
          </cell>
        </row>
        <row r="17297">
          <cell r="A17297">
            <v>0</v>
          </cell>
          <cell r="B17297">
            <v>0</v>
          </cell>
          <cell r="C17297">
            <v>0</v>
          </cell>
          <cell r="D17297">
            <v>0</v>
          </cell>
        </row>
        <row r="17298">
          <cell r="A17298">
            <v>0</v>
          </cell>
          <cell r="B17298">
            <v>0</v>
          </cell>
          <cell r="C17298">
            <v>0</v>
          </cell>
          <cell r="D17298">
            <v>0</v>
          </cell>
        </row>
        <row r="17299">
          <cell r="A17299">
            <v>0</v>
          </cell>
          <cell r="B17299">
            <v>0</v>
          </cell>
          <cell r="C17299">
            <v>0</v>
          </cell>
          <cell r="D17299">
            <v>0</v>
          </cell>
        </row>
        <row r="17300">
          <cell r="A17300">
            <v>0</v>
          </cell>
          <cell r="B17300">
            <v>0</v>
          </cell>
          <cell r="C17300">
            <v>0</v>
          </cell>
          <cell r="D17300">
            <v>0</v>
          </cell>
        </row>
        <row r="17301">
          <cell r="A17301">
            <v>0</v>
          </cell>
          <cell r="B17301">
            <v>0</v>
          </cell>
          <cell r="C17301">
            <v>0</v>
          </cell>
          <cell r="D17301">
            <v>0</v>
          </cell>
        </row>
        <row r="17302">
          <cell r="A17302">
            <v>0</v>
          </cell>
          <cell r="B17302">
            <v>0</v>
          </cell>
          <cell r="C17302">
            <v>0</v>
          </cell>
          <cell r="D17302">
            <v>0</v>
          </cell>
        </row>
        <row r="17303">
          <cell r="A17303">
            <v>0</v>
          </cell>
          <cell r="B17303">
            <v>0</v>
          </cell>
          <cell r="C17303">
            <v>0</v>
          </cell>
          <cell r="D17303">
            <v>0</v>
          </cell>
        </row>
        <row r="17304">
          <cell r="A17304">
            <v>0</v>
          </cell>
          <cell r="B17304">
            <v>0</v>
          </cell>
          <cell r="C17304">
            <v>0</v>
          </cell>
          <cell r="D17304">
            <v>0</v>
          </cell>
        </row>
        <row r="17305">
          <cell r="A17305">
            <v>0</v>
          </cell>
          <cell r="B17305">
            <v>0</v>
          </cell>
          <cell r="C17305">
            <v>0</v>
          </cell>
          <cell r="D17305">
            <v>0</v>
          </cell>
        </row>
        <row r="17306">
          <cell r="A17306">
            <v>0</v>
          </cell>
          <cell r="B17306">
            <v>0</v>
          </cell>
          <cell r="C17306">
            <v>0</v>
          </cell>
          <cell r="D17306">
            <v>0</v>
          </cell>
        </row>
        <row r="17307">
          <cell r="A17307">
            <v>0</v>
          </cell>
          <cell r="B17307">
            <v>0</v>
          </cell>
          <cell r="C17307">
            <v>0</v>
          </cell>
          <cell r="D17307">
            <v>0</v>
          </cell>
        </row>
        <row r="17308">
          <cell r="A17308">
            <v>0</v>
          </cell>
          <cell r="B17308">
            <v>0</v>
          </cell>
          <cell r="C17308">
            <v>0</v>
          </cell>
          <cell r="D17308">
            <v>0</v>
          </cell>
        </row>
        <row r="17309">
          <cell r="A17309">
            <v>0</v>
          </cell>
          <cell r="B17309">
            <v>0</v>
          </cell>
          <cell r="C17309">
            <v>0</v>
          </cell>
          <cell r="D17309">
            <v>0</v>
          </cell>
        </row>
        <row r="17310">
          <cell r="A17310">
            <v>0</v>
          </cell>
          <cell r="B17310">
            <v>0</v>
          </cell>
          <cell r="C17310">
            <v>0</v>
          </cell>
          <cell r="D17310">
            <v>0</v>
          </cell>
        </row>
        <row r="17311">
          <cell r="A17311">
            <v>0</v>
          </cell>
          <cell r="B17311">
            <v>0</v>
          </cell>
          <cell r="C17311">
            <v>0</v>
          </cell>
          <cell r="D17311">
            <v>0</v>
          </cell>
        </row>
        <row r="17312">
          <cell r="A17312">
            <v>0</v>
          </cell>
          <cell r="B17312">
            <v>0</v>
          </cell>
          <cell r="C17312">
            <v>0</v>
          </cell>
          <cell r="D17312">
            <v>0</v>
          </cell>
        </row>
        <row r="17313">
          <cell r="A17313">
            <v>0</v>
          </cell>
          <cell r="B17313">
            <v>0</v>
          </cell>
          <cell r="C17313">
            <v>0</v>
          </cell>
          <cell r="D17313">
            <v>0</v>
          </cell>
        </row>
        <row r="17314">
          <cell r="A17314">
            <v>0</v>
          </cell>
          <cell r="B17314">
            <v>0</v>
          </cell>
          <cell r="C17314">
            <v>0</v>
          </cell>
          <cell r="D17314">
            <v>0</v>
          </cell>
        </row>
        <row r="17315">
          <cell r="A17315">
            <v>0</v>
          </cell>
          <cell r="B17315">
            <v>0</v>
          </cell>
          <cell r="C17315">
            <v>0</v>
          </cell>
          <cell r="D17315">
            <v>0</v>
          </cell>
        </row>
        <row r="17316">
          <cell r="A17316">
            <v>0</v>
          </cell>
          <cell r="B17316">
            <v>0</v>
          </cell>
          <cell r="C17316">
            <v>0</v>
          </cell>
          <cell r="D17316">
            <v>0</v>
          </cell>
        </row>
        <row r="17317">
          <cell r="A17317">
            <v>0</v>
          </cell>
          <cell r="B17317">
            <v>0</v>
          </cell>
          <cell r="C17317">
            <v>0</v>
          </cell>
          <cell r="D17317">
            <v>0</v>
          </cell>
        </row>
        <row r="17318">
          <cell r="A17318">
            <v>0</v>
          </cell>
          <cell r="B17318">
            <v>0</v>
          </cell>
          <cell r="C17318">
            <v>0</v>
          </cell>
          <cell r="D17318">
            <v>0</v>
          </cell>
        </row>
        <row r="17319">
          <cell r="A17319">
            <v>0</v>
          </cell>
          <cell r="B17319">
            <v>0</v>
          </cell>
          <cell r="C17319">
            <v>0</v>
          </cell>
          <cell r="D17319">
            <v>0</v>
          </cell>
        </row>
        <row r="17320">
          <cell r="A17320">
            <v>0</v>
          </cell>
          <cell r="B17320">
            <v>0</v>
          </cell>
          <cell r="C17320">
            <v>0</v>
          </cell>
          <cell r="D17320">
            <v>0</v>
          </cell>
        </row>
        <row r="17321">
          <cell r="A17321">
            <v>0</v>
          </cell>
          <cell r="B17321">
            <v>0</v>
          </cell>
          <cell r="C17321">
            <v>0</v>
          </cell>
          <cell r="D17321">
            <v>0</v>
          </cell>
        </row>
        <row r="17322">
          <cell r="A17322">
            <v>0</v>
          </cell>
          <cell r="B17322">
            <v>0</v>
          </cell>
          <cell r="C17322">
            <v>0</v>
          </cell>
          <cell r="D17322">
            <v>0</v>
          </cell>
        </row>
        <row r="17323">
          <cell r="A17323">
            <v>0</v>
          </cell>
          <cell r="B17323">
            <v>0</v>
          </cell>
          <cell r="C17323">
            <v>0</v>
          </cell>
          <cell r="D17323">
            <v>0</v>
          </cell>
        </row>
        <row r="17324">
          <cell r="A17324">
            <v>0</v>
          </cell>
          <cell r="B17324">
            <v>0</v>
          </cell>
          <cell r="C17324">
            <v>0</v>
          </cell>
          <cell r="D17324">
            <v>0</v>
          </cell>
        </row>
        <row r="17325">
          <cell r="A17325">
            <v>0</v>
          </cell>
          <cell r="B17325">
            <v>0</v>
          </cell>
          <cell r="C17325">
            <v>0</v>
          </cell>
          <cell r="D17325">
            <v>0</v>
          </cell>
        </row>
        <row r="17326">
          <cell r="A17326">
            <v>0</v>
          </cell>
          <cell r="B17326">
            <v>0</v>
          </cell>
          <cell r="C17326">
            <v>0</v>
          </cell>
          <cell r="D17326">
            <v>0</v>
          </cell>
        </row>
        <row r="17327">
          <cell r="A17327">
            <v>0</v>
          </cell>
          <cell r="B17327">
            <v>0</v>
          </cell>
          <cell r="C17327">
            <v>0</v>
          </cell>
          <cell r="D17327">
            <v>0</v>
          </cell>
        </row>
        <row r="17328">
          <cell r="A17328">
            <v>0</v>
          </cell>
          <cell r="B17328">
            <v>0</v>
          </cell>
          <cell r="C17328">
            <v>0</v>
          </cell>
          <cell r="D17328">
            <v>0</v>
          </cell>
        </row>
        <row r="17329">
          <cell r="A17329">
            <v>0</v>
          </cell>
          <cell r="B17329">
            <v>0</v>
          </cell>
          <cell r="C17329">
            <v>0</v>
          </cell>
          <cell r="D17329">
            <v>0</v>
          </cell>
        </row>
        <row r="17330">
          <cell r="A17330">
            <v>0</v>
          </cell>
          <cell r="B17330">
            <v>0</v>
          </cell>
          <cell r="C17330">
            <v>0</v>
          </cell>
          <cell r="D17330">
            <v>0</v>
          </cell>
        </row>
        <row r="17331">
          <cell r="A17331">
            <v>0</v>
          </cell>
          <cell r="B17331">
            <v>0</v>
          </cell>
          <cell r="C17331">
            <v>0</v>
          </cell>
          <cell r="D17331">
            <v>0</v>
          </cell>
        </row>
        <row r="17332">
          <cell r="A17332">
            <v>0</v>
          </cell>
          <cell r="B17332">
            <v>0</v>
          </cell>
          <cell r="C17332">
            <v>0</v>
          </cell>
          <cell r="D17332">
            <v>0</v>
          </cell>
        </row>
        <row r="17333">
          <cell r="A17333">
            <v>0</v>
          </cell>
          <cell r="B17333">
            <v>0</v>
          </cell>
          <cell r="C17333">
            <v>0</v>
          </cell>
          <cell r="D17333">
            <v>0</v>
          </cell>
        </row>
        <row r="17334">
          <cell r="A17334">
            <v>0</v>
          </cell>
          <cell r="B17334">
            <v>0</v>
          </cell>
          <cell r="C17334">
            <v>0</v>
          </cell>
          <cell r="D17334">
            <v>0</v>
          </cell>
        </row>
        <row r="17335">
          <cell r="A17335">
            <v>0</v>
          </cell>
          <cell r="B17335">
            <v>0</v>
          </cell>
          <cell r="C17335">
            <v>0</v>
          </cell>
          <cell r="D17335">
            <v>0</v>
          </cell>
        </row>
        <row r="17336">
          <cell r="A17336">
            <v>0</v>
          </cell>
          <cell r="B17336">
            <v>0</v>
          </cell>
          <cell r="C17336">
            <v>0</v>
          </cell>
          <cell r="D17336">
            <v>0</v>
          </cell>
        </row>
        <row r="17337">
          <cell r="A17337">
            <v>0</v>
          </cell>
          <cell r="B17337">
            <v>0</v>
          </cell>
          <cell r="C17337">
            <v>0</v>
          </cell>
          <cell r="D17337">
            <v>0</v>
          </cell>
        </row>
        <row r="17338">
          <cell r="A17338">
            <v>0</v>
          </cell>
          <cell r="B17338">
            <v>0</v>
          </cell>
          <cell r="C17338">
            <v>0</v>
          </cell>
          <cell r="D17338">
            <v>0</v>
          </cell>
        </row>
        <row r="17339">
          <cell r="A17339">
            <v>0</v>
          </cell>
          <cell r="B17339">
            <v>0</v>
          </cell>
          <cell r="C17339">
            <v>0</v>
          </cell>
          <cell r="D17339">
            <v>0</v>
          </cell>
        </row>
        <row r="17340">
          <cell r="A17340">
            <v>0</v>
          </cell>
          <cell r="B17340">
            <v>0</v>
          </cell>
          <cell r="C17340">
            <v>0</v>
          </cell>
          <cell r="D17340">
            <v>0</v>
          </cell>
        </row>
        <row r="17341">
          <cell r="A17341">
            <v>0</v>
          </cell>
          <cell r="B17341">
            <v>0</v>
          </cell>
          <cell r="C17341">
            <v>0</v>
          </cell>
          <cell r="D17341">
            <v>0</v>
          </cell>
        </row>
        <row r="17342">
          <cell r="A17342">
            <v>0</v>
          </cell>
          <cell r="B17342">
            <v>0</v>
          </cell>
          <cell r="C17342">
            <v>0</v>
          </cell>
          <cell r="D17342">
            <v>0</v>
          </cell>
        </row>
        <row r="17343">
          <cell r="A17343">
            <v>0</v>
          </cell>
          <cell r="B17343">
            <v>0</v>
          </cell>
          <cell r="C17343">
            <v>0</v>
          </cell>
          <cell r="D17343">
            <v>0</v>
          </cell>
        </row>
        <row r="17344">
          <cell r="A17344">
            <v>0</v>
          </cell>
          <cell r="B17344">
            <v>0</v>
          </cell>
          <cell r="C17344">
            <v>0</v>
          </cell>
          <cell r="D17344">
            <v>0</v>
          </cell>
        </row>
        <row r="17345">
          <cell r="A17345">
            <v>0</v>
          </cell>
          <cell r="B17345">
            <v>0</v>
          </cell>
          <cell r="C17345">
            <v>0</v>
          </cell>
          <cell r="D17345">
            <v>0</v>
          </cell>
        </row>
        <row r="17346">
          <cell r="A17346">
            <v>0</v>
          </cell>
          <cell r="B17346">
            <v>0</v>
          </cell>
          <cell r="C17346">
            <v>0</v>
          </cell>
          <cell r="D17346">
            <v>0</v>
          </cell>
        </row>
        <row r="17347">
          <cell r="A17347">
            <v>0</v>
          </cell>
          <cell r="B17347">
            <v>0</v>
          </cell>
          <cell r="C17347">
            <v>0</v>
          </cell>
          <cell r="D17347">
            <v>0</v>
          </cell>
        </row>
        <row r="17348">
          <cell r="A17348">
            <v>0</v>
          </cell>
          <cell r="B17348">
            <v>0</v>
          </cell>
          <cell r="C17348">
            <v>0</v>
          </cell>
          <cell r="D17348">
            <v>0</v>
          </cell>
        </row>
        <row r="17349">
          <cell r="A17349">
            <v>0</v>
          </cell>
          <cell r="B17349">
            <v>0</v>
          </cell>
          <cell r="C17349">
            <v>0</v>
          </cell>
          <cell r="D17349">
            <v>0</v>
          </cell>
        </row>
        <row r="17350">
          <cell r="A17350">
            <v>0</v>
          </cell>
          <cell r="B17350">
            <v>0</v>
          </cell>
          <cell r="C17350">
            <v>0</v>
          </cell>
          <cell r="D17350">
            <v>0</v>
          </cell>
        </row>
        <row r="17351">
          <cell r="A17351">
            <v>0</v>
          </cell>
          <cell r="B17351">
            <v>0</v>
          </cell>
          <cell r="C17351">
            <v>0</v>
          </cell>
          <cell r="D17351">
            <v>0</v>
          </cell>
        </row>
        <row r="17352">
          <cell r="A17352">
            <v>0</v>
          </cell>
          <cell r="B17352">
            <v>0</v>
          </cell>
          <cell r="C17352">
            <v>0</v>
          </cell>
          <cell r="D17352">
            <v>0</v>
          </cell>
        </row>
        <row r="17353">
          <cell r="A17353">
            <v>0</v>
          </cell>
          <cell r="B17353">
            <v>0</v>
          </cell>
          <cell r="C17353">
            <v>0</v>
          </cell>
          <cell r="D17353">
            <v>0</v>
          </cell>
        </row>
        <row r="17354">
          <cell r="A17354">
            <v>0</v>
          </cell>
          <cell r="B17354">
            <v>0</v>
          </cell>
          <cell r="C17354">
            <v>0</v>
          </cell>
          <cell r="D17354">
            <v>0</v>
          </cell>
        </row>
        <row r="17355">
          <cell r="A17355">
            <v>0</v>
          </cell>
          <cell r="B17355">
            <v>0</v>
          </cell>
          <cell r="C17355">
            <v>0</v>
          </cell>
          <cell r="D17355">
            <v>0</v>
          </cell>
        </row>
        <row r="17356">
          <cell r="A17356">
            <v>0</v>
          </cell>
          <cell r="B17356">
            <v>0</v>
          </cell>
          <cell r="C17356">
            <v>0</v>
          </cell>
          <cell r="D17356">
            <v>0</v>
          </cell>
        </row>
        <row r="17357">
          <cell r="A17357">
            <v>0</v>
          </cell>
          <cell r="B17357">
            <v>0</v>
          </cell>
          <cell r="C17357">
            <v>0</v>
          </cell>
          <cell r="D17357">
            <v>0</v>
          </cell>
        </row>
        <row r="17358">
          <cell r="A17358">
            <v>0</v>
          </cell>
          <cell r="B17358">
            <v>0</v>
          </cell>
          <cell r="C17358">
            <v>0</v>
          </cell>
          <cell r="D17358">
            <v>0</v>
          </cell>
        </row>
        <row r="17359">
          <cell r="A17359">
            <v>0</v>
          </cell>
          <cell r="B17359">
            <v>0</v>
          </cell>
          <cell r="C17359">
            <v>0</v>
          </cell>
          <cell r="D17359">
            <v>0</v>
          </cell>
        </row>
        <row r="17360">
          <cell r="A17360">
            <v>0</v>
          </cell>
          <cell r="B17360">
            <v>0</v>
          </cell>
          <cell r="C17360">
            <v>0</v>
          </cell>
          <cell r="D17360">
            <v>0</v>
          </cell>
        </row>
        <row r="17361">
          <cell r="A17361">
            <v>0</v>
          </cell>
          <cell r="B17361">
            <v>0</v>
          </cell>
          <cell r="C17361">
            <v>0</v>
          </cell>
          <cell r="D17361">
            <v>0</v>
          </cell>
        </row>
        <row r="17362">
          <cell r="A17362">
            <v>0</v>
          </cell>
          <cell r="B17362">
            <v>0</v>
          </cell>
          <cell r="C17362">
            <v>0</v>
          </cell>
          <cell r="D17362">
            <v>0</v>
          </cell>
        </row>
        <row r="17363">
          <cell r="A17363">
            <v>0</v>
          </cell>
          <cell r="B17363">
            <v>0</v>
          </cell>
          <cell r="C17363">
            <v>0</v>
          </cell>
          <cell r="D17363">
            <v>0</v>
          </cell>
        </row>
        <row r="17364">
          <cell r="A17364">
            <v>0</v>
          </cell>
          <cell r="B17364">
            <v>0</v>
          </cell>
          <cell r="C17364">
            <v>0</v>
          </cell>
          <cell r="D17364">
            <v>0</v>
          </cell>
        </row>
        <row r="17365">
          <cell r="A17365">
            <v>0</v>
          </cell>
          <cell r="B17365">
            <v>0</v>
          </cell>
          <cell r="C17365">
            <v>0</v>
          </cell>
          <cell r="D17365">
            <v>0</v>
          </cell>
        </row>
        <row r="17366">
          <cell r="A17366">
            <v>0</v>
          </cell>
          <cell r="B17366">
            <v>0</v>
          </cell>
          <cell r="C17366">
            <v>0</v>
          </cell>
          <cell r="D17366">
            <v>0</v>
          </cell>
        </row>
        <row r="17367">
          <cell r="A17367">
            <v>0</v>
          </cell>
          <cell r="B17367">
            <v>0</v>
          </cell>
          <cell r="C17367">
            <v>0</v>
          </cell>
          <cell r="D17367">
            <v>0</v>
          </cell>
        </row>
        <row r="17368">
          <cell r="A17368">
            <v>0</v>
          </cell>
          <cell r="B17368">
            <v>0</v>
          </cell>
          <cell r="C17368">
            <v>0</v>
          </cell>
          <cell r="D17368">
            <v>0</v>
          </cell>
        </row>
        <row r="17369">
          <cell r="A17369">
            <v>0</v>
          </cell>
          <cell r="B17369">
            <v>0</v>
          </cell>
          <cell r="C17369">
            <v>0</v>
          </cell>
          <cell r="D17369">
            <v>0</v>
          </cell>
        </row>
        <row r="17370">
          <cell r="A17370">
            <v>0</v>
          </cell>
          <cell r="B17370">
            <v>0</v>
          </cell>
          <cell r="C17370">
            <v>0</v>
          </cell>
          <cell r="D17370">
            <v>0</v>
          </cell>
        </row>
        <row r="17371">
          <cell r="A17371">
            <v>0</v>
          </cell>
          <cell r="B17371">
            <v>0</v>
          </cell>
          <cell r="C17371">
            <v>0</v>
          </cell>
          <cell r="D17371">
            <v>0</v>
          </cell>
        </row>
        <row r="17372">
          <cell r="A17372">
            <v>0</v>
          </cell>
          <cell r="B17372">
            <v>0</v>
          </cell>
          <cell r="C17372">
            <v>0</v>
          </cell>
          <cell r="D17372">
            <v>0</v>
          </cell>
        </row>
        <row r="17373">
          <cell r="A17373">
            <v>0</v>
          </cell>
          <cell r="B17373">
            <v>0</v>
          </cell>
          <cell r="C17373">
            <v>0</v>
          </cell>
          <cell r="D17373">
            <v>0</v>
          </cell>
        </row>
        <row r="17374">
          <cell r="A17374">
            <v>0</v>
          </cell>
          <cell r="B17374">
            <v>0</v>
          </cell>
          <cell r="C17374">
            <v>0</v>
          </cell>
          <cell r="D17374">
            <v>0</v>
          </cell>
        </row>
        <row r="17375">
          <cell r="A17375">
            <v>0</v>
          </cell>
          <cell r="B17375">
            <v>0</v>
          </cell>
          <cell r="C17375">
            <v>0</v>
          </cell>
          <cell r="D17375">
            <v>0</v>
          </cell>
        </row>
        <row r="17376">
          <cell r="A17376">
            <v>0</v>
          </cell>
          <cell r="B17376">
            <v>0</v>
          </cell>
          <cell r="C17376">
            <v>0</v>
          </cell>
          <cell r="D17376">
            <v>0</v>
          </cell>
        </row>
        <row r="17377">
          <cell r="A17377">
            <v>0</v>
          </cell>
          <cell r="B17377">
            <v>0</v>
          </cell>
          <cell r="C17377">
            <v>0</v>
          </cell>
          <cell r="D17377">
            <v>0</v>
          </cell>
        </row>
        <row r="17378">
          <cell r="A17378">
            <v>0</v>
          </cell>
          <cell r="B17378">
            <v>0</v>
          </cell>
          <cell r="C17378">
            <v>0</v>
          </cell>
          <cell r="D17378">
            <v>0</v>
          </cell>
        </row>
        <row r="17379">
          <cell r="A17379">
            <v>0</v>
          </cell>
          <cell r="B17379">
            <v>0</v>
          </cell>
          <cell r="C17379">
            <v>0</v>
          </cell>
          <cell r="D17379">
            <v>0</v>
          </cell>
        </row>
        <row r="17380">
          <cell r="A17380">
            <v>0</v>
          </cell>
          <cell r="B17380">
            <v>0</v>
          </cell>
          <cell r="C17380">
            <v>0</v>
          </cell>
          <cell r="D17380">
            <v>0</v>
          </cell>
        </row>
        <row r="17381">
          <cell r="A17381">
            <v>0</v>
          </cell>
          <cell r="B17381">
            <v>0</v>
          </cell>
          <cell r="C17381">
            <v>0</v>
          </cell>
          <cell r="D17381">
            <v>0</v>
          </cell>
        </row>
        <row r="17382">
          <cell r="A17382">
            <v>0</v>
          </cell>
          <cell r="B17382">
            <v>0</v>
          </cell>
          <cell r="C17382">
            <v>0</v>
          </cell>
          <cell r="D17382">
            <v>0</v>
          </cell>
        </row>
        <row r="17383">
          <cell r="A17383">
            <v>0</v>
          </cell>
          <cell r="B17383">
            <v>0</v>
          </cell>
          <cell r="C17383">
            <v>0</v>
          </cell>
          <cell r="D17383">
            <v>0</v>
          </cell>
        </row>
        <row r="17384">
          <cell r="A17384">
            <v>0</v>
          </cell>
          <cell r="B17384">
            <v>0</v>
          </cell>
          <cell r="C17384">
            <v>0</v>
          </cell>
          <cell r="D17384">
            <v>0</v>
          </cell>
        </row>
        <row r="17385">
          <cell r="A17385">
            <v>0</v>
          </cell>
          <cell r="B17385">
            <v>0</v>
          </cell>
          <cell r="C17385">
            <v>0</v>
          </cell>
          <cell r="D17385">
            <v>0</v>
          </cell>
        </row>
        <row r="17386">
          <cell r="A17386">
            <v>0</v>
          </cell>
          <cell r="B17386">
            <v>0</v>
          </cell>
          <cell r="C17386">
            <v>0</v>
          </cell>
          <cell r="D17386">
            <v>0</v>
          </cell>
        </row>
        <row r="17387">
          <cell r="A17387">
            <v>0</v>
          </cell>
          <cell r="B17387">
            <v>0</v>
          </cell>
          <cell r="C17387">
            <v>0</v>
          </cell>
          <cell r="D17387">
            <v>0</v>
          </cell>
        </row>
        <row r="17388">
          <cell r="A17388">
            <v>0</v>
          </cell>
          <cell r="B17388">
            <v>0</v>
          </cell>
          <cell r="C17388">
            <v>0</v>
          </cell>
          <cell r="D17388">
            <v>0</v>
          </cell>
        </row>
        <row r="17389">
          <cell r="A17389">
            <v>0</v>
          </cell>
          <cell r="B17389">
            <v>0</v>
          </cell>
          <cell r="C17389">
            <v>0</v>
          </cell>
          <cell r="D17389">
            <v>0</v>
          </cell>
        </row>
        <row r="17390">
          <cell r="A17390">
            <v>0</v>
          </cell>
          <cell r="B17390">
            <v>0</v>
          </cell>
          <cell r="C17390">
            <v>0</v>
          </cell>
          <cell r="D17390">
            <v>0</v>
          </cell>
        </row>
        <row r="17391">
          <cell r="A17391">
            <v>0</v>
          </cell>
          <cell r="B17391">
            <v>0</v>
          </cell>
          <cell r="C17391">
            <v>0</v>
          </cell>
          <cell r="D17391">
            <v>0</v>
          </cell>
        </row>
        <row r="17392">
          <cell r="A17392">
            <v>0</v>
          </cell>
          <cell r="B17392">
            <v>0</v>
          </cell>
          <cell r="C17392">
            <v>0</v>
          </cell>
          <cell r="D17392">
            <v>0</v>
          </cell>
        </row>
        <row r="17393">
          <cell r="A17393">
            <v>0</v>
          </cell>
          <cell r="B17393">
            <v>0</v>
          </cell>
          <cell r="C17393">
            <v>0</v>
          </cell>
          <cell r="D17393">
            <v>0</v>
          </cell>
        </row>
        <row r="17394">
          <cell r="A17394">
            <v>0</v>
          </cell>
          <cell r="B17394">
            <v>0</v>
          </cell>
          <cell r="C17394">
            <v>0</v>
          </cell>
          <cell r="D17394">
            <v>0</v>
          </cell>
        </row>
        <row r="17395">
          <cell r="A17395">
            <v>0</v>
          </cell>
          <cell r="B17395">
            <v>0</v>
          </cell>
          <cell r="C17395">
            <v>0</v>
          </cell>
          <cell r="D17395">
            <v>0</v>
          </cell>
        </row>
        <row r="17396">
          <cell r="A17396">
            <v>0</v>
          </cell>
          <cell r="B17396">
            <v>0</v>
          </cell>
          <cell r="C17396">
            <v>0</v>
          </cell>
          <cell r="D17396">
            <v>0</v>
          </cell>
        </row>
        <row r="17397">
          <cell r="A17397">
            <v>0</v>
          </cell>
          <cell r="B17397">
            <v>0</v>
          </cell>
          <cell r="C17397">
            <v>0</v>
          </cell>
          <cell r="D17397">
            <v>0</v>
          </cell>
        </row>
        <row r="17398">
          <cell r="A17398">
            <v>0</v>
          </cell>
          <cell r="B17398">
            <v>0</v>
          </cell>
          <cell r="C17398">
            <v>0</v>
          </cell>
          <cell r="D17398">
            <v>0</v>
          </cell>
        </row>
        <row r="17399">
          <cell r="A17399">
            <v>0</v>
          </cell>
          <cell r="B17399">
            <v>0</v>
          </cell>
          <cell r="C17399">
            <v>0</v>
          </cell>
          <cell r="D17399">
            <v>0</v>
          </cell>
        </row>
        <row r="17400">
          <cell r="A17400">
            <v>0</v>
          </cell>
          <cell r="B17400">
            <v>0</v>
          </cell>
          <cell r="C17400">
            <v>0</v>
          </cell>
          <cell r="D17400">
            <v>0</v>
          </cell>
        </row>
        <row r="17401">
          <cell r="A17401">
            <v>0</v>
          </cell>
          <cell r="B17401">
            <v>0</v>
          </cell>
          <cell r="C17401">
            <v>0</v>
          </cell>
          <cell r="D17401">
            <v>0</v>
          </cell>
        </row>
        <row r="17402">
          <cell r="A17402">
            <v>0</v>
          </cell>
          <cell r="B17402">
            <v>0</v>
          </cell>
          <cell r="C17402">
            <v>0</v>
          </cell>
          <cell r="D17402">
            <v>0</v>
          </cell>
        </row>
        <row r="17403">
          <cell r="A17403">
            <v>0</v>
          </cell>
          <cell r="B17403">
            <v>0</v>
          </cell>
          <cell r="C17403">
            <v>0</v>
          </cell>
          <cell r="D17403">
            <v>0</v>
          </cell>
        </row>
        <row r="17404">
          <cell r="A17404">
            <v>0</v>
          </cell>
          <cell r="B17404">
            <v>0</v>
          </cell>
          <cell r="C17404">
            <v>0</v>
          </cell>
          <cell r="D17404">
            <v>0</v>
          </cell>
        </row>
        <row r="17405">
          <cell r="A17405">
            <v>0</v>
          </cell>
          <cell r="B17405">
            <v>0</v>
          </cell>
          <cell r="C17405">
            <v>0</v>
          </cell>
          <cell r="D17405">
            <v>0</v>
          </cell>
        </row>
        <row r="17406">
          <cell r="A17406">
            <v>0</v>
          </cell>
          <cell r="B17406">
            <v>0</v>
          </cell>
          <cell r="C17406">
            <v>0</v>
          </cell>
          <cell r="D17406">
            <v>0</v>
          </cell>
        </row>
        <row r="17407">
          <cell r="A17407">
            <v>0</v>
          </cell>
          <cell r="B17407">
            <v>0</v>
          </cell>
          <cell r="C17407">
            <v>0</v>
          </cell>
          <cell r="D17407">
            <v>0</v>
          </cell>
        </row>
        <row r="17408">
          <cell r="A17408">
            <v>0</v>
          </cell>
          <cell r="B17408">
            <v>0</v>
          </cell>
          <cell r="C17408">
            <v>0</v>
          </cell>
          <cell r="D17408">
            <v>0</v>
          </cell>
        </row>
        <row r="17409">
          <cell r="A17409">
            <v>0</v>
          </cell>
          <cell r="B17409">
            <v>0</v>
          </cell>
          <cell r="C17409">
            <v>0</v>
          </cell>
          <cell r="D17409">
            <v>0</v>
          </cell>
        </row>
        <row r="17410">
          <cell r="A17410">
            <v>0</v>
          </cell>
          <cell r="B17410">
            <v>0</v>
          </cell>
          <cell r="C17410">
            <v>0</v>
          </cell>
          <cell r="D17410">
            <v>0</v>
          </cell>
        </row>
        <row r="17411">
          <cell r="A17411">
            <v>0</v>
          </cell>
          <cell r="B17411">
            <v>0</v>
          </cell>
          <cell r="C17411">
            <v>0</v>
          </cell>
          <cell r="D17411">
            <v>0</v>
          </cell>
        </row>
        <row r="17412">
          <cell r="A17412">
            <v>0</v>
          </cell>
          <cell r="B17412">
            <v>0</v>
          </cell>
          <cell r="C17412">
            <v>0</v>
          </cell>
          <cell r="D17412">
            <v>0</v>
          </cell>
        </row>
        <row r="17413">
          <cell r="A17413">
            <v>0</v>
          </cell>
          <cell r="B17413">
            <v>0</v>
          </cell>
          <cell r="C17413">
            <v>0</v>
          </cell>
          <cell r="D17413">
            <v>0</v>
          </cell>
        </row>
        <row r="17414">
          <cell r="A17414">
            <v>0</v>
          </cell>
          <cell r="B17414">
            <v>0</v>
          </cell>
          <cell r="C17414">
            <v>0</v>
          </cell>
          <cell r="D17414">
            <v>0</v>
          </cell>
        </row>
        <row r="17415">
          <cell r="A17415">
            <v>0</v>
          </cell>
          <cell r="B17415">
            <v>0</v>
          </cell>
          <cell r="C17415">
            <v>0</v>
          </cell>
          <cell r="D17415">
            <v>0</v>
          </cell>
        </row>
        <row r="17416">
          <cell r="A17416">
            <v>0</v>
          </cell>
          <cell r="B17416">
            <v>0</v>
          </cell>
          <cell r="C17416">
            <v>0</v>
          </cell>
          <cell r="D17416">
            <v>0</v>
          </cell>
        </row>
        <row r="17417">
          <cell r="A17417">
            <v>0</v>
          </cell>
          <cell r="B17417">
            <v>0</v>
          </cell>
          <cell r="C17417">
            <v>0</v>
          </cell>
          <cell r="D17417">
            <v>0</v>
          </cell>
        </row>
        <row r="17418">
          <cell r="A17418">
            <v>0</v>
          </cell>
          <cell r="B17418">
            <v>0</v>
          </cell>
          <cell r="C17418">
            <v>0</v>
          </cell>
          <cell r="D17418">
            <v>0</v>
          </cell>
        </row>
        <row r="17419">
          <cell r="A17419">
            <v>0</v>
          </cell>
          <cell r="B17419">
            <v>0</v>
          </cell>
          <cell r="C17419">
            <v>0</v>
          </cell>
          <cell r="D17419">
            <v>0</v>
          </cell>
        </row>
        <row r="17420">
          <cell r="A17420">
            <v>0</v>
          </cell>
          <cell r="B17420">
            <v>0</v>
          </cell>
          <cell r="C17420">
            <v>0</v>
          </cell>
          <cell r="D17420">
            <v>0</v>
          </cell>
        </row>
        <row r="17421">
          <cell r="A17421">
            <v>0</v>
          </cell>
          <cell r="B17421">
            <v>0</v>
          </cell>
          <cell r="C17421">
            <v>0</v>
          </cell>
          <cell r="D17421">
            <v>0</v>
          </cell>
        </row>
        <row r="17422">
          <cell r="A17422">
            <v>0</v>
          </cell>
          <cell r="B17422">
            <v>0</v>
          </cell>
          <cell r="C17422">
            <v>0</v>
          </cell>
          <cell r="D17422">
            <v>0</v>
          </cell>
        </row>
        <row r="17423">
          <cell r="A17423">
            <v>0</v>
          </cell>
          <cell r="B17423">
            <v>0</v>
          </cell>
          <cell r="C17423">
            <v>0</v>
          </cell>
          <cell r="D17423">
            <v>0</v>
          </cell>
        </row>
        <row r="17424">
          <cell r="A17424">
            <v>0</v>
          </cell>
          <cell r="B17424">
            <v>0</v>
          </cell>
          <cell r="C17424">
            <v>0</v>
          </cell>
          <cell r="D17424">
            <v>0</v>
          </cell>
        </row>
        <row r="17425">
          <cell r="A17425">
            <v>0</v>
          </cell>
          <cell r="B17425">
            <v>0</v>
          </cell>
          <cell r="C17425">
            <v>0</v>
          </cell>
          <cell r="D17425">
            <v>0</v>
          </cell>
        </row>
        <row r="17426">
          <cell r="A17426">
            <v>0</v>
          </cell>
          <cell r="B17426">
            <v>0</v>
          </cell>
          <cell r="C17426">
            <v>0</v>
          </cell>
          <cell r="D17426">
            <v>0</v>
          </cell>
        </row>
        <row r="17427">
          <cell r="A17427">
            <v>0</v>
          </cell>
          <cell r="B17427">
            <v>0</v>
          </cell>
          <cell r="C17427">
            <v>0</v>
          </cell>
          <cell r="D17427">
            <v>0</v>
          </cell>
        </row>
        <row r="17428">
          <cell r="A17428">
            <v>0</v>
          </cell>
          <cell r="B17428">
            <v>0</v>
          </cell>
          <cell r="C17428">
            <v>0</v>
          </cell>
          <cell r="D17428">
            <v>0</v>
          </cell>
        </row>
        <row r="17429">
          <cell r="A17429">
            <v>0</v>
          </cell>
          <cell r="B17429">
            <v>0</v>
          </cell>
          <cell r="C17429">
            <v>0</v>
          </cell>
          <cell r="D17429">
            <v>0</v>
          </cell>
        </row>
        <row r="17430">
          <cell r="A17430">
            <v>0</v>
          </cell>
          <cell r="B17430">
            <v>0</v>
          </cell>
          <cell r="C17430">
            <v>0</v>
          </cell>
          <cell r="D17430">
            <v>0</v>
          </cell>
        </row>
        <row r="17431">
          <cell r="A17431">
            <v>0</v>
          </cell>
          <cell r="B17431">
            <v>0</v>
          </cell>
          <cell r="C17431">
            <v>0</v>
          </cell>
          <cell r="D17431">
            <v>0</v>
          </cell>
        </row>
        <row r="17432">
          <cell r="A17432">
            <v>0</v>
          </cell>
          <cell r="B17432">
            <v>0</v>
          </cell>
          <cell r="C17432">
            <v>0</v>
          </cell>
          <cell r="D17432">
            <v>0</v>
          </cell>
        </row>
        <row r="17433">
          <cell r="A17433">
            <v>0</v>
          </cell>
          <cell r="B17433">
            <v>0</v>
          </cell>
          <cell r="C17433">
            <v>0</v>
          </cell>
          <cell r="D17433">
            <v>0</v>
          </cell>
        </row>
        <row r="17434">
          <cell r="A17434">
            <v>0</v>
          </cell>
          <cell r="B17434">
            <v>0</v>
          </cell>
          <cell r="C17434">
            <v>0</v>
          </cell>
          <cell r="D17434">
            <v>0</v>
          </cell>
        </row>
        <row r="17435">
          <cell r="A17435">
            <v>0</v>
          </cell>
          <cell r="B17435">
            <v>0</v>
          </cell>
          <cell r="C17435">
            <v>0</v>
          </cell>
          <cell r="D17435">
            <v>0</v>
          </cell>
        </row>
        <row r="17436">
          <cell r="A17436">
            <v>0</v>
          </cell>
          <cell r="B17436">
            <v>0</v>
          </cell>
          <cell r="C17436">
            <v>0</v>
          </cell>
          <cell r="D17436">
            <v>0</v>
          </cell>
        </row>
        <row r="17437">
          <cell r="A17437">
            <v>0</v>
          </cell>
          <cell r="B17437">
            <v>0</v>
          </cell>
          <cell r="C17437">
            <v>0</v>
          </cell>
          <cell r="D17437">
            <v>0</v>
          </cell>
        </row>
        <row r="17438">
          <cell r="A17438">
            <v>0</v>
          </cell>
          <cell r="B17438">
            <v>0</v>
          </cell>
          <cell r="C17438">
            <v>0</v>
          </cell>
          <cell r="D17438">
            <v>0</v>
          </cell>
        </row>
        <row r="17439">
          <cell r="A17439">
            <v>0</v>
          </cell>
          <cell r="B17439">
            <v>0</v>
          </cell>
          <cell r="C17439">
            <v>0</v>
          </cell>
          <cell r="D17439">
            <v>0</v>
          </cell>
        </row>
        <row r="17440">
          <cell r="A17440">
            <v>0</v>
          </cell>
          <cell r="B17440">
            <v>0</v>
          </cell>
          <cell r="C17440">
            <v>0</v>
          </cell>
          <cell r="D17440">
            <v>0</v>
          </cell>
        </row>
        <row r="17441">
          <cell r="A17441">
            <v>0</v>
          </cell>
          <cell r="B17441">
            <v>0</v>
          </cell>
          <cell r="C17441">
            <v>0</v>
          </cell>
          <cell r="D17441">
            <v>0</v>
          </cell>
        </row>
        <row r="17442">
          <cell r="A17442">
            <v>0</v>
          </cell>
          <cell r="B17442">
            <v>0</v>
          </cell>
          <cell r="C17442">
            <v>0</v>
          </cell>
          <cell r="D17442">
            <v>0</v>
          </cell>
        </row>
        <row r="17443">
          <cell r="A17443">
            <v>0</v>
          </cell>
          <cell r="B17443">
            <v>0</v>
          </cell>
          <cell r="C17443">
            <v>0</v>
          </cell>
          <cell r="D17443">
            <v>0</v>
          </cell>
        </row>
        <row r="17444">
          <cell r="A17444">
            <v>0</v>
          </cell>
          <cell r="B17444">
            <v>0</v>
          </cell>
          <cell r="C17444">
            <v>0</v>
          </cell>
          <cell r="D17444">
            <v>0</v>
          </cell>
        </row>
        <row r="17445">
          <cell r="A17445">
            <v>0</v>
          </cell>
          <cell r="B17445">
            <v>0</v>
          </cell>
          <cell r="C17445">
            <v>0</v>
          </cell>
          <cell r="D17445">
            <v>0</v>
          </cell>
        </row>
        <row r="17446">
          <cell r="A17446">
            <v>0</v>
          </cell>
          <cell r="B17446">
            <v>0</v>
          </cell>
          <cell r="C17446">
            <v>0</v>
          </cell>
          <cell r="D17446">
            <v>0</v>
          </cell>
        </row>
        <row r="17447">
          <cell r="A17447">
            <v>0</v>
          </cell>
          <cell r="B17447">
            <v>0</v>
          </cell>
          <cell r="C17447">
            <v>0</v>
          </cell>
          <cell r="D17447">
            <v>0</v>
          </cell>
        </row>
        <row r="17448">
          <cell r="A17448">
            <v>0</v>
          </cell>
          <cell r="B17448">
            <v>0</v>
          </cell>
          <cell r="C17448">
            <v>0</v>
          </cell>
          <cell r="D17448">
            <v>0</v>
          </cell>
        </row>
        <row r="17449">
          <cell r="A17449">
            <v>0</v>
          </cell>
          <cell r="B17449">
            <v>0</v>
          </cell>
          <cell r="C17449">
            <v>0</v>
          </cell>
          <cell r="D17449">
            <v>0</v>
          </cell>
        </row>
        <row r="17450">
          <cell r="A17450">
            <v>0</v>
          </cell>
          <cell r="B17450">
            <v>0</v>
          </cell>
          <cell r="C17450">
            <v>0</v>
          </cell>
          <cell r="D17450">
            <v>0</v>
          </cell>
        </row>
        <row r="17451">
          <cell r="A17451">
            <v>0</v>
          </cell>
          <cell r="B17451">
            <v>0</v>
          </cell>
          <cell r="C17451">
            <v>0</v>
          </cell>
          <cell r="D17451">
            <v>0</v>
          </cell>
        </row>
        <row r="17452">
          <cell r="A17452">
            <v>0</v>
          </cell>
          <cell r="B17452">
            <v>0</v>
          </cell>
          <cell r="C17452">
            <v>0</v>
          </cell>
          <cell r="D17452">
            <v>0</v>
          </cell>
        </row>
        <row r="17453">
          <cell r="A17453">
            <v>0</v>
          </cell>
          <cell r="B17453">
            <v>0</v>
          </cell>
          <cell r="C17453">
            <v>0</v>
          </cell>
          <cell r="D17453">
            <v>0</v>
          </cell>
        </row>
        <row r="17454">
          <cell r="A17454">
            <v>0</v>
          </cell>
          <cell r="B17454">
            <v>0</v>
          </cell>
          <cell r="C17454">
            <v>0</v>
          </cell>
          <cell r="D17454">
            <v>0</v>
          </cell>
        </row>
        <row r="17455">
          <cell r="A17455">
            <v>0</v>
          </cell>
          <cell r="B17455">
            <v>0</v>
          </cell>
          <cell r="C17455">
            <v>0</v>
          </cell>
          <cell r="D17455">
            <v>0</v>
          </cell>
        </row>
        <row r="17456">
          <cell r="A17456">
            <v>0</v>
          </cell>
          <cell r="B17456">
            <v>0</v>
          </cell>
          <cell r="C17456">
            <v>0</v>
          </cell>
          <cell r="D17456">
            <v>0</v>
          </cell>
        </row>
        <row r="17457">
          <cell r="A17457">
            <v>0</v>
          </cell>
          <cell r="B17457">
            <v>0</v>
          </cell>
          <cell r="C17457">
            <v>0</v>
          </cell>
          <cell r="D17457">
            <v>0</v>
          </cell>
        </row>
        <row r="17458">
          <cell r="A17458">
            <v>0</v>
          </cell>
          <cell r="B17458">
            <v>0</v>
          </cell>
          <cell r="C17458">
            <v>0</v>
          </cell>
          <cell r="D17458">
            <v>0</v>
          </cell>
        </row>
        <row r="17459">
          <cell r="A17459">
            <v>0</v>
          </cell>
          <cell r="B17459">
            <v>0</v>
          </cell>
          <cell r="C17459">
            <v>0</v>
          </cell>
          <cell r="D17459">
            <v>0</v>
          </cell>
        </row>
        <row r="17460">
          <cell r="A17460">
            <v>0</v>
          </cell>
          <cell r="B17460">
            <v>0</v>
          </cell>
          <cell r="C17460">
            <v>0</v>
          </cell>
          <cell r="D17460">
            <v>0</v>
          </cell>
        </row>
        <row r="17461">
          <cell r="A17461">
            <v>0</v>
          </cell>
          <cell r="B17461">
            <v>0</v>
          </cell>
          <cell r="C17461">
            <v>0</v>
          </cell>
          <cell r="D17461">
            <v>0</v>
          </cell>
        </row>
        <row r="17462">
          <cell r="A17462">
            <v>0</v>
          </cell>
          <cell r="B17462">
            <v>0</v>
          </cell>
          <cell r="C17462">
            <v>0</v>
          </cell>
          <cell r="D17462">
            <v>0</v>
          </cell>
        </row>
        <row r="17463">
          <cell r="A17463">
            <v>0</v>
          </cell>
          <cell r="B17463">
            <v>0</v>
          </cell>
          <cell r="C17463">
            <v>0</v>
          </cell>
          <cell r="D17463">
            <v>0</v>
          </cell>
        </row>
        <row r="17464">
          <cell r="A17464">
            <v>0</v>
          </cell>
          <cell r="B17464">
            <v>0</v>
          </cell>
          <cell r="C17464">
            <v>0</v>
          </cell>
          <cell r="D17464">
            <v>0</v>
          </cell>
        </row>
        <row r="17465">
          <cell r="A17465">
            <v>0</v>
          </cell>
          <cell r="B17465">
            <v>0</v>
          </cell>
          <cell r="C17465">
            <v>0</v>
          </cell>
          <cell r="D17465">
            <v>0</v>
          </cell>
        </row>
        <row r="17466">
          <cell r="A17466">
            <v>0</v>
          </cell>
          <cell r="B17466">
            <v>0</v>
          </cell>
          <cell r="C17466">
            <v>0</v>
          </cell>
          <cell r="D17466">
            <v>0</v>
          </cell>
        </row>
        <row r="17467">
          <cell r="A17467">
            <v>0</v>
          </cell>
          <cell r="B17467">
            <v>0</v>
          </cell>
          <cell r="C17467">
            <v>0</v>
          </cell>
          <cell r="D17467">
            <v>0</v>
          </cell>
        </row>
        <row r="17468">
          <cell r="A17468">
            <v>0</v>
          </cell>
          <cell r="B17468">
            <v>0</v>
          </cell>
          <cell r="C17468">
            <v>0</v>
          </cell>
          <cell r="D17468">
            <v>0</v>
          </cell>
        </row>
        <row r="17469">
          <cell r="A17469">
            <v>0</v>
          </cell>
          <cell r="B17469">
            <v>0</v>
          </cell>
          <cell r="C17469">
            <v>0</v>
          </cell>
          <cell r="D17469">
            <v>0</v>
          </cell>
        </row>
        <row r="17470">
          <cell r="A17470">
            <v>0</v>
          </cell>
          <cell r="B17470">
            <v>0</v>
          </cell>
          <cell r="C17470">
            <v>0</v>
          </cell>
          <cell r="D17470">
            <v>0</v>
          </cell>
        </row>
        <row r="17471">
          <cell r="A17471">
            <v>0</v>
          </cell>
          <cell r="B17471">
            <v>0</v>
          </cell>
          <cell r="C17471">
            <v>0</v>
          </cell>
          <cell r="D17471">
            <v>0</v>
          </cell>
        </row>
        <row r="17472">
          <cell r="A17472">
            <v>0</v>
          </cell>
          <cell r="B17472">
            <v>0</v>
          </cell>
          <cell r="C17472">
            <v>0</v>
          </cell>
          <cell r="D17472">
            <v>0</v>
          </cell>
        </row>
        <row r="17473">
          <cell r="A17473">
            <v>0</v>
          </cell>
          <cell r="B17473">
            <v>0</v>
          </cell>
          <cell r="C17473">
            <v>0</v>
          </cell>
          <cell r="D17473">
            <v>0</v>
          </cell>
        </row>
        <row r="17474">
          <cell r="A17474">
            <v>0</v>
          </cell>
          <cell r="B17474">
            <v>0</v>
          </cell>
          <cell r="C17474">
            <v>0</v>
          </cell>
          <cell r="D17474">
            <v>0</v>
          </cell>
        </row>
        <row r="17475">
          <cell r="A17475">
            <v>0</v>
          </cell>
          <cell r="B17475">
            <v>0</v>
          </cell>
          <cell r="C17475">
            <v>0</v>
          </cell>
          <cell r="D17475">
            <v>0</v>
          </cell>
        </row>
        <row r="17476">
          <cell r="A17476">
            <v>0</v>
          </cell>
          <cell r="B17476">
            <v>0</v>
          </cell>
          <cell r="C17476">
            <v>0</v>
          </cell>
          <cell r="D17476">
            <v>0</v>
          </cell>
        </row>
        <row r="17477">
          <cell r="A17477">
            <v>0</v>
          </cell>
          <cell r="B17477">
            <v>0</v>
          </cell>
          <cell r="C17477">
            <v>0</v>
          </cell>
          <cell r="D17477">
            <v>0</v>
          </cell>
        </row>
        <row r="17478">
          <cell r="A17478">
            <v>0</v>
          </cell>
          <cell r="B17478">
            <v>0</v>
          </cell>
          <cell r="C17478">
            <v>0</v>
          </cell>
          <cell r="D17478">
            <v>0</v>
          </cell>
        </row>
        <row r="17479">
          <cell r="A17479">
            <v>0</v>
          </cell>
          <cell r="B17479">
            <v>0</v>
          </cell>
          <cell r="C17479">
            <v>0</v>
          </cell>
          <cell r="D17479">
            <v>0</v>
          </cell>
        </row>
        <row r="17480">
          <cell r="A17480">
            <v>0</v>
          </cell>
          <cell r="B17480">
            <v>0</v>
          </cell>
          <cell r="C17480">
            <v>0</v>
          </cell>
          <cell r="D17480">
            <v>0</v>
          </cell>
        </row>
        <row r="17481">
          <cell r="A17481">
            <v>0</v>
          </cell>
          <cell r="B17481">
            <v>0</v>
          </cell>
          <cell r="C17481">
            <v>0</v>
          </cell>
          <cell r="D17481">
            <v>0</v>
          </cell>
        </row>
        <row r="17482">
          <cell r="A17482">
            <v>0</v>
          </cell>
          <cell r="B17482">
            <v>0</v>
          </cell>
          <cell r="C17482">
            <v>0</v>
          </cell>
          <cell r="D17482">
            <v>0</v>
          </cell>
        </row>
        <row r="17483">
          <cell r="A17483">
            <v>0</v>
          </cell>
          <cell r="B17483">
            <v>0</v>
          </cell>
          <cell r="C17483">
            <v>0</v>
          </cell>
          <cell r="D17483">
            <v>0</v>
          </cell>
        </row>
        <row r="17484">
          <cell r="A17484">
            <v>0</v>
          </cell>
          <cell r="B17484">
            <v>0</v>
          </cell>
          <cell r="C17484">
            <v>0</v>
          </cell>
          <cell r="D17484">
            <v>0</v>
          </cell>
        </row>
        <row r="17485">
          <cell r="A17485">
            <v>0</v>
          </cell>
          <cell r="B17485">
            <v>0</v>
          </cell>
          <cell r="C17485">
            <v>0</v>
          </cell>
          <cell r="D17485">
            <v>0</v>
          </cell>
        </row>
        <row r="17486">
          <cell r="A17486">
            <v>0</v>
          </cell>
          <cell r="B17486">
            <v>0</v>
          </cell>
          <cell r="C17486">
            <v>0</v>
          </cell>
          <cell r="D17486">
            <v>0</v>
          </cell>
        </row>
        <row r="17487">
          <cell r="A17487">
            <v>0</v>
          </cell>
          <cell r="B17487">
            <v>0</v>
          </cell>
          <cell r="C17487">
            <v>0</v>
          </cell>
          <cell r="D17487">
            <v>0</v>
          </cell>
        </row>
        <row r="17488">
          <cell r="A17488">
            <v>0</v>
          </cell>
          <cell r="B17488">
            <v>0</v>
          </cell>
          <cell r="C17488">
            <v>0</v>
          </cell>
          <cell r="D17488">
            <v>0</v>
          </cell>
        </row>
        <row r="17489">
          <cell r="A17489">
            <v>0</v>
          </cell>
          <cell r="B17489">
            <v>0</v>
          </cell>
          <cell r="C17489">
            <v>0</v>
          </cell>
          <cell r="D17489">
            <v>0</v>
          </cell>
        </row>
        <row r="17490">
          <cell r="A17490">
            <v>0</v>
          </cell>
          <cell r="B17490">
            <v>0</v>
          </cell>
          <cell r="C17490">
            <v>0</v>
          </cell>
          <cell r="D17490">
            <v>0</v>
          </cell>
        </row>
        <row r="17491">
          <cell r="A17491">
            <v>0</v>
          </cell>
          <cell r="B17491">
            <v>0</v>
          </cell>
          <cell r="C17491">
            <v>0</v>
          </cell>
          <cell r="D17491">
            <v>0</v>
          </cell>
        </row>
        <row r="17492">
          <cell r="A17492">
            <v>0</v>
          </cell>
          <cell r="B17492">
            <v>0</v>
          </cell>
          <cell r="C17492">
            <v>0</v>
          </cell>
          <cell r="D17492">
            <v>0</v>
          </cell>
        </row>
        <row r="17493">
          <cell r="A17493">
            <v>0</v>
          </cell>
          <cell r="B17493">
            <v>0</v>
          </cell>
          <cell r="C17493">
            <v>0</v>
          </cell>
          <cell r="D17493">
            <v>0</v>
          </cell>
        </row>
        <row r="17494">
          <cell r="A17494">
            <v>0</v>
          </cell>
          <cell r="B17494">
            <v>0</v>
          </cell>
          <cell r="C17494">
            <v>0</v>
          </cell>
          <cell r="D17494">
            <v>0</v>
          </cell>
        </row>
        <row r="17495">
          <cell r="A17495">
            <v>0</v>
          </cell>
          <cell r="B17495">
            <v>0</v>
          </cell>
          <cell r="C17495">
            <v>0</v>
          </cell>
          <cell r="D17495">
            <v>0</v>
          </cell>
        </row>
        <row r="17496">
          <cell r="A17496">
            <v>0</v>
          </cell>
          <cell r="B17496">
            <v>0</v>
          </cell>
          <cell r="C17496">
            <v>0</v>
          </cell>
          <cell r="D17496">
            <v>0</v>
          </cell>
        </row>
        <row r="17497">
          <cell r="A17497">
            <v>0</v>
          </cell>
          <cell r="B17497">
            <v>0</v>
          </cell>
          <cell r="C17497">
            <v>0</v>
          </cell>
          <cell r="D17497">
            <v>0</v>
          </cell>
        </row>
        <row r="17498">
          <cell r="A17498">
            <v>0</v>
          </cell>
          <cell r="B17498">
            <v>0</v>
          </cell>
          <cell r="C17498">
            <v>0</v>
          </cell>
          <cell r="D17498">
            <v>0</v>
          </cell>
        </row>
        <row r="17499">
          <cell r="A17499">
            <v>0</v>
          </cell>
          <cell r="B17499">
            <v>0</v>
          </cell>
          <cell r="C17499">
            <v>0</v>
          </cell>
          <cell r="D17499">
            <v>0</v>
          </cell>
        </row>
        <row r="17500">
          <cell r="A17500">
            <v>0</v>
          </cell>
          <cell r="B17500">
            <v>0</v>
          </cell>
          <cell r="C17500">
            <v>0</v>
          </cell>
          <cell r="D17500">
            <v>0</v>
          </cell>
        </row>
        <row r="17501">
          <cell r="A17501">
            <v>0</v>
          </cell>
          <cell r="B17501">
            <v>0</v>
          </cell>
          <cell r="C17501">
            <v>0</v>
          </cell>
          <cell r="D17501">
            <v>0</v>
          </cell>
        </row>
        <row r="17502">
          <cell r="A17502">
            <v>0</v>
          </cell>
          <cell r="B17502">
            <v>0</v>
          </cell>
          <cell r="C17502">
            <v>0</v>
          </cell>
          <cell r="D17502">
            <v>0</v>
          </cell>
        </row>
        <row r="17503">
          <cell r="A17503">
            <v>0</v>
          </cell>
          <cell r="B17503">
            <v>0</v>
          </cell>
          <cell r="C17503">
            <v>0</v>
          </cell>
          <cell r="D17503">
            <v>0</v>
          </cell>
        </row>
        <row r="17504">
          <cell r="A17504">
            <v>0</v>
          </cell>
          <cell r="B17504">
            <v>0</v>
          </cell>
          <cell r="C17504">
            <v>0</v>
          </cell>
          <cell r="D17504">
            <v>0</v>
          </cell>
        </row>
        <row r="17505">
          <cell r="A17505">
            <v>0</v>
          </cell>
          <cell r="B17505">
            <v>0</v>
          </cell>
          <cell r="C17505">
            <v>0</v>
          </cell>
          <cell r="D17505">
            <v>0</v>
          </cell>
        </row>
        <row r="17506">
          <cell r="A17506">
            <v>0</v>
          </cell>
          <cell r="B17506">
            <v>0</v>
          </cell>
          <cell r="C17506">
            <v>0</v>
          </cell>
          <cell r="D17506">
            <v>0</v>
          </cell>
        </row>
        <row r="17507">
          <cell r="A17507">
            <v>0</v>
          </cell>
          <cell r="B17507">
            <v>0</v>
          </cell>
          <cell r="C17507">
            <v>0</v>
          </cell>
          <cell r="D17507">
            <v>0</v>
          </cell>
        </row>
        <row r="17508">
          <cell r="A17508">
            <v>0</v>
          </cell>
          <cell r="B17508">
            <v>0</v>
          </cell>
          <cell r="C17508">
            <v>0</v>
          </cell>
          <cell r="D17508">
            <v>0</v>
          </cell>
        </row>
        <row r="17509">
          <cell r="A17509">
            <v>0</v>
          </cell>
          <cell r="B17509">
            <v>0</v>
          </cell>
          <cell r="C17509">
            <v>0</v>
          </cell>
          <cell r="D17509">
            <v>0</v>
          </cell>
        </row>
        <row r="17510">
          <cell r="A17510">
            <v>0</v>
          </cell>
          <cell r="B17510">
            <v>0</v>
          </cell>
          <cell r="C17510">
            <v>0</v>
          </cell>
          <cell r="D17510">
            <v>0</v>
          </cell>
        </row>
        <row r="17511">
          <cell r="A17511">
            <v>0</v>
          </cell>
          <cell r="B17511">
            <v>0</v>
          </cell>
          <cell r="C17511">
            <v>0</v>
          </cell>
          <cell r="D17511">
            <v>0</v>
          </cell>
        </row>
        <row r="17512">
          <cell r="A17512">
            <v>0</v>
          </cell>
          <cell r="B17512">
            <v>0</v>
          </cell>
          <cell r="C17512">
            <v>0</v>
          </cell>
          <cell r="D17512">
            <v>0</v>
          </cell>
        </row>
        <row r="17513">
          <cell r="A17513">
            <v>0</v>
          </cell>
          <cell r="B17513">
            <v>0</v>
          </cell>
          <cell r="C17513">
            <v>0</v>
          </cell>
          <cell r="D17513">
            <v>0</v>
          </cell>
        </row>
        <row r="17514">
          <cell r="A17514">
            <v>0</v>
          </cell>
          <cell r="B17514">
            <v>0</v>
          </cell>
          <cell r="C17514">
            <v>0</v>
          </cell>
          <cell r="D17514">
            <v>0</v>
          </cell>
        </row>
        <row r="17515">
          <cell r="A17515">
            <v>0</v>
          </cell>
          <cell r="B17515">
            <v>0</v>
          </cell>
          <cell r="C17515">
            <v>0</v>
          </cell>
          <cell r="D17515">
            <v>0</v>
          </cell>
        </row>
        <row r="17516">
          <cell r="A17516">
            <v>0</v>
          </cell>
          <cell r="B17516">
            <v>0</v>
          </cell>
          <cell r="C17516">
            <v>0</v>
          </cell>
          <cell r="D17516">
            <v>0</v>
          </cell>
        </row>
        <row r="17517">
          <cell r="A17517">
            <v>0</v>
          </cell>
          <cell r="B17517">
            <v>0</v>
          </cell>
          <cell r="C17517">
            <v>0</v>
          </cell>
          <cell r="D17517">
            <v>0</v>
          </cell>
        </row>
        <row r="17518">
          <cell r="A17518">
            <v>0</v>
          </cell>
          <cell r="B17518">
            <v>0</v>
          </cell>
          <cell r="C17518">
            <v>0</v>
          </cell>
          <cell r="D17518">
            <v>0</v>
          </cell>
        </row>
        <row r="17519">
          <cell r="A17519">
            <v>0</v>
          </cell>
          <cell r="B17519">
            <v>0</v>
          </cell>
          <cell r="C17519">
            <v>0</v>
          </cell>
          <cell r="D17519">
            <v>0</v>
          </cell>
        </row>
        <row r="17520">
          <cell r="A17520">
            <v>0</v>
          </cell>
          <cell r="B17520">
            <v>0</v>
          </cell>
          <cell r="C17520">
            <v>0</v>
          </cell>
          <cell r="D17520">
            <v>0</v>
          </cell>
        </row>
        <row r="17521">
          <cell r="A17521">
            <v>0</v>
          </cell>
          <cell r="B17521">
            <v>0</v>
          </cell>
          <cell r="C17521">
            <v>0</v>
          </cell>
          <cell r="D17521">
            <v>0</v>
          </cell>
        </row>
        <row r="17522">
          <cell r="A17522">
            <v>0</v>
          </cell>
          <cell r="B17522">
            <v>0</v>
          </cell>
          <cell r="C17522">
            <v>0</v>
          </cell>
          <cell r="D17522">
            <v>0</v>
          </cell>
        </row>
        <row r="17523">
          <cell r="A17523">
            <v>0</v>
          </cell>
          <cell r="B17523">
            <v>0</v>
          </cell>
          <cell r="C17523">
            <v>0</v>
          </cell>
          <cell r="D17523">
            <v>0</v>
          </cell>
        </row>
        <row r="17524">
          <cell r="A17524">
            <v>0</v>
          </cell>
          <cell r="B17524">
            <v>0</v>
          </cell>
          <cell r="C17524">
            <v>0</v>
          </cell>
          <cell r="D17524">
            <v>0</v>
          </cell>
        </row>
        <row r="17525">
          <cell r="A17525">
            <v>0</v>
          </cell>
          <cell r="B17525">
            <v>0</v>
          </cell>
          <cell r="C17525">
            <v>0</v>
          </cell>
          <cell r="D17525">
            <v>0</v>
          </cell>
        </row>
        <row r="17526">
          <cell r="A17526">
            <v>0</v>
          </cell>
          <cell r="B17526">
            <v>0</v>
          </cell>
          <cell r="C17526">
            <v>0</v>
          </cell>
          <cell r="D17526">
            <v>0</v>
          </cell>
        </row>
        <row r="17527">
          <cell r="A17527">
            <v>0</v>
          </cell>
          <cell r="B17527">
            <v>0</v>
          </cell>
          <cell r="C17527">
            <v>0</v>
          </cell>
          <cell r="D17527">
            <v>0</v>
          </cell>
        </row>
        <row r="17528">
          <cell r="A17528">
            <v>0</v>
          </cell>
          <cell r="B17528">
            <v>0</v>
          </cell>
          <cell r="C17528">
            <v>0</v>
          </cell>
          <cell r="D17528">
            <v>0</v>
          </cell>
        </row>
        <row r="17529">
          <cell r="A17529">
            <v>0</v>
          </cell>
          <cell r="B17529">
            <v>0</v>
          </cell>
          <cell r="C17529">
            <v>0</v>
          </cell>
          <cell r="D17529">
            <v>0</v>
          </cell>
        </row>
        <row r="17530">
          <cell r="A17530">
            <v>0</v>
          </cell>
          <cell r="B17530">
            <v>0</v>
          </cell>
          <cell r="C17530">
            <v>0</v>
          </cell>
          <cell r="D17530">
            <v>0</v>
          </cell>
        </row>
        <row r="17531">
          <cell r="A17531">
            <v>0</v>
          </cell>
          <cell r="B17531">
            <v>0</v>
          </cell>
          <cell r="C17531">
            <v>0</v>
          </cell>
          <cell r="D17531">
            <v>0</v>
          </cell>
        </row>
        <row r="17532">
          <cell r="A17532">
            <v>0</v>
          </cell>
          <cell r="B17532">
            <v>0</v>
          </cell>
          <cell r="C17532">
            <v>0</v>
          </cell>
          <cell r="D17532">
            <v>0</v>
          </cell>
        </row>
        <row r="17533">
          <cell r="A17533">
            <v>0</v>
          </cell>
          <cell r="B17533">
            <v>0</v>
          </cell>
          <cell r="C17533">
            <v>0</v>
          </cell>
          <cell r="D17533">
            <v>0</v>
          </cell>
        </row>
        <row r="17534">
          <cell r="A17534">
            <v>0</v>
          </cell>
          <cell r="B17534">
            <v>0</v>
          </cell>
          <cell r="C17534">
            <v>0</v>
          </cell>
          <cell r="D17534">
            <v>0</v>
          </cell>
        </row>
        <row r="17535">
          <cell r="A17535">
            <v>0</v>
          </cell>
          <cell r="B17535">
            <v>0</v>
          </cell>
          <cell r="C17535">
            <v>0</v>
          </cell>
          <cell r="D17535">
            <v>0</v>
          </cell>
        </row>
        <row r="17536">
          <cell r="A17536">
            <v>0</v>
          </cell>
          <cell r="B17536">
            <v>0</v>
          </cell>
          <cell r="C17536">
            <v>0</v>
          </cell>
          <cell r="D17536">
            <v>0</v>
          </cell>
        </row>
        <row r="17537">
          <cell r="A17537">
            <v>0</v>
          </cell>
          <cell r="B17537">
            <v>0</v>
          </cell>
          <cell r="C17537">
            <v>0</v>
          </cell>
          <cell r="D17537">
            <v>0</v>
          </cell>
        </row>
        <row r="17538">
          <cell r="A17538">
            <v>0</v>
          </cell>
          <cell r="B17538">
            <v>0</v>
          </cell>
          <cell r="C17538">
            <v>0</v>
          </cell>
          <cell r="D17538">
            <v>0</v>
          </cell>
        </row>
        <row r="17539">
          <cell r="A17539">
            <v>0</v>
          </cell>
          <cell r="B17539">
            <v>0</v>
          </cell>
          <cell r="C17539">
            <v>0</v>
          </cell>
          <cell r="D17539">
            <v>0</v>
          </cell>
        </row>
        <row r="17540">
          <cell r="A17540">
            <v>0</v>
          </cell>
          <cell r="B17540">
            <v>0</v>
          </cell>
          <cell r="C17540">
            <v>0</v>
          </cell>
          <cell r="D17540">
            <v>0</v>
          </cell>
        </row>
        <row r="17541">
          <cell r="A17541">
            <v>0</v>
          </cell>
          <cell r="B17541">
            <v>0</v>
          </cell>
          <cell r="C17541">
            <v>0</v>
          </cell>
          <cell r="D17541">
            <v>0</v>
          </cell>
        </row>
        <row r="17542">
          <cell r="A17542">
            <v>0</v>
          </cell>
          <cell r="B17542">
            <v>0</v>
          </cell>
          <cell r="C17542">
            <v>0</v>
          </cell>
          <cell r="D17542">
            <v>0</v>
          </cell>
        </row>
        <row r="17543">
          <cell r="A17543">
            <v>0</v>
          </cell>
          <cell r="B17543">
            <v>0</v>
          </cell>
          <cell r="C17543">
            <v>0</v>
          </cell>
          <cell r="D17543">
            <v>0</v>
          </cell>
        </row>
        <row r="17544">
          <cell r="A17544">
            <v>0</v>
          </cell>
          <cell r="B17544">
            <v>0</v>
          </cell>
          <cell r="C17544">
            <v>0</v>
          </cell>
          <cell r="D17544">
            <v>0</v>
          </cell>
        </row>
        <row r="17545">
          <cell r="A17545">
            <v>0</v>
          </cell>
          <cell r="B17545">
            <v>0</v>
          </cell>
          <cell r="C17545">
            <v>0</v>
          </cell>
          <cell r="D17545">
            <v>0</v>
          </cell>
        </row>
        <row r="17546">
          <cell r="A17546">
            <v>0</v>
          </cell>
          <cell r="B17546">
            <v>0</v>
          </cell>
          <cell r="C17546">
            <v>0</v>
          </cell>
          <cell r="D17546">
            <v>0</v>
          </cell>
        </row>
        <row r="17547">
          <cell r="A17547">
            <v>0</v>
          </cell>
          <cell r="B17547">
            <v>0</v>
          </cell>
          <cell r="C17547">
            <v>0</v>
          </cell>
          <cell r="D17547">
            <v>0</v>
          </cell>
        </row>
        <row r="17548">
          <cell r="A17548">
            <v>0</v>
          </cell>
          <cell r="B17548">
            <v>0</v>
          </cell>
          <cell r="C17548">
            <v>0</v>
          </cell>
          <cell r="D17548">
            <v>0</v>
          </cell>
        </row>
        <row r="17549">
          <cell r="A17549">
            <v>0</v>
          </cell>
          <cell r="B17549">
            <v>0</v>
          </cell>
          <cell r="C17549">
            <v>0</v>
          </cell>
          <cell r="D17549">
            <v>0</v>
          </cell>
        </row>
        <row r="17550">
          <cell r="A17550">
            <v>0</v>
          </cell>
          <cell r="B17550">
            <v>0</v>
          </cell>
          <cell r="C17550">
            <v>0</v>
          </cell>
          <cell r="D17550">
            <v>0</v>
          </cell>
        </row>
        <row r="17551">
          <cell r="A17551">
            <v>0</v>
          </cell>
          <cell r="B17551">
            <v>0</v>
          </cell>
          <cell r="C17551">
            <v>0</v>
          </cell>
          <cell r="D17551">
            <v>0</v>
          </cell>
        </row>
        <row r="17552">
          <cell r="A17552">
            <v>0</v>
          </cell>
          <cell r="B17552">
            <v>0</v>
          </cell>
          <cell r="C17552">
            <v>0</v>
          </cell>
          <cell r="D17552">
            <v>0</v>
          </cell>
        </row>
        <row r="17553">
          <cell r="A17553">
            <v>0</v>
          </cell>
          <cell r="B17553">
            <v>0</v>
          </cell>
          <cell r="C17553">
            <v>0</v>
          </cell>
          <cell r="D17553">
            <v>0</v>
          </cell>
        </row>
        <row r="17554">
          <cell r="A17554">
            <v>0</v>
          </cell>
          <cell r="B17554">
            <v>0</v>
          </cell>
          <cell r="C17554">
            <v>0</v>
          </cell>
          <cell r="D17554">
            <v>0</v>
          </cell>
        </row>
        <row r="17555">
          <cell r="A17555">
            <v>0</v>
          </cell>
          <cell r="B17555">
            <v>0</v>
          </cell>
          <cell r="C17555">
            <v>0</v>
          </cell>
          <cell r="D17555">
            <v>0</v>
          </cell>
        </row>
        <row r="17556">
          <cell r="A17556">
            <v>0</v>
          </cell>
          <cell r="B17556">
            <v>0</v>
          </cell>
          <cell r="C17556">
            <v>0</v>
          </cell>
          <cell r="D17556">
            <v>0</v>
          </cell>
        </row>
        <row r="17557">
          <cell r="A17557">
            <v>0</v>
          </cell>
          <cell r="B17557">
            <v>0</v>
          </cell>
          <cell r="C17557">
            <v>0</v>
          </cell>
          <cell r="D17557">
            <v>0</v>
          </cell>
        </row>
        <row r="17558">
          <cell r="A17558">
            <v>0</v>
          </cell>
          <cell r="B17558">
            <v>0</v>
          </cell>
          <cell r="C17558">
            <v>0</v>
          </cell>
          <cell r="D17558">
            <v>0</v>
          </cell>
        </row>
        <row r="17559">
          <cell r="A17559">
            <v>0</v>
          </cell>
          <cell r="B17559">
            <v>0</v>
          </cell>
          <cell r="C17559">
            <v>0</v>
          </cell>
          <cell r="D17559">
            <v>0</v>
          </cell>
        </row>
        <row r="17560">
          <cell r="A17560">
            <v>0</v>
          </cell>
          <cell r="B17560">
            <v>0</v>
          </cell>
          <cell r="C17560">
            <v>0</v>
          </cell>
          <cell r="D17560">
            <v>0</v>
          </cell>
        </row>
        <row r="17561">
          <cell r="A17561">
            <v>0</v>
          </cell>
          <cell r="B17561">
            <v>0</v>
          </cell>
          <cell r="C17561">
            <v>0</v>
          </cell>
          <cell r="D17561">
            <v>0</v>
          </cell>
        </row>
        <row r="17562">
          <cell r="A17562">
            <v>0</v>
          </cell>
          <cell r="B17562">
            <v>0</v>
          </cell>
          <cell r="C17562">
            <v>0</v>
          </cell>
          <cell r="D17562">
            <v>0</v>
          </cell>
        </row>
        <row r="17563">
          <cell r="A17563">
            <v>0</v>
          </cell>
          <cell r="B17563">
            <v>0</v>
          </cell>
          <cell r="C17563">
            <v>0</v>
          </cell>
          <cell r="D17563">
            <v>0</v>
          </cell>
        </row>
        <row r="17564">
          <cell r="A17564">
            <v>0</v>
          </cell>
          <cell r="B17564">
            <v>0</v>
          </cell>
          <cell r="C17564">
            <v>0</v>
          </cell>
          <cell r="D17564">
            <v>0</v>
          </cell>
        </row>
        <row r="17565">
          <cell r="A17565">
            <v>0</v>
          </cell>
          <cell r="B17565">
            <v>0</v>
          </cell>
          <cell r="C17565">
            <v>0</v>
          </cell>
          <cell r="D17565">
            <v>0</v>
          </cell>
        </row>
        <row r="17566">
          <cell r="A17566">
            <v>0</v>
          </cell>
          <cell r="B17566">
            <v>0</v>
          </cell>
          <cell r="C17566">
            <v>0</v>
          </cell>
          <cell r="D17566">
            <v>0</v>
          </cell>
        </row>
        <row r="17567">
          <cell r="A17567">
            <v>0</v>
          </cell>
          <cell r="B17567">
            <v>0</v>
          </cell>
          <cell r="C17567">
            <v>0</v>
          </cell>
          <cell r="D17567">
            <v>0</v>
          </cell>
        </row>
        <row r="17568">
          <cell r="A17568">
            <v>0</v>
          </cell>
          <cell r="B17568">
            <v>0</v>
          </cell>
          <cell r="C17568">
            <v>0</v>
          </cell>
          <cell r="D17568">
            <v>0</v>
          </cell>
        </row>
        <row r="17569">
          <cell r="A17569">
            <v>0</v>
          </cell>
          <cell r="B17569">
            <v>0</v>
          </cell>
          <cell r="C17569">
            <v>0</v>
          </cell>
          <cell r="D17569">
            <v>0</v>
          </cell>
        </row>
        <row r="17570">
          <cell r="A17570">
            <v>0</v>
          </cell>
          <cell r="B17570">
            <v>0</v>
          </cell>
          <cell r="C17570">
            <v>0</v>
          </cell>
          <cell r="D17570">
            <v>0</v>
          </cell>
        </row>
        <row r="17571">
          <cell r="A17571">
            <v>0</v>
          </cell>
          <cell r="B17571">
            <v>0</v>
          </cell>
          <cell r="C17571">
            <v>0</v>
          </cell>
          <cell r="D17571">
            <v>0</v>
          </cell>
        </row>
        <row r="17572">
          <cell r="A17572">
            <v>0</v>
          </cell>
          <cell r="B17572">
            <v>0</v>
          </cell>
          <cell r="C17572">
            <v>0</v>
          </cell>
          <cell r="D17572">
            <v>0</v>
          </cell>
        </row>
        <row r="17573">
          <cell r="A17573">
            <v>0</v>
          </cell>
          <cell r="B17573">
            <v>0</v>
          </cell>
          <cell r="C17573">
            <v>0</v>
          </cell>
          <cell r="D17573">
            <v>0</v>
          </cell>
        </row>
        <row r="17574">
          <cell r="A17574">
            <v>0</v>
          </cell>
          <cell r="B17574">
            <v>0</v>
          </cell>
          <cell r="C17574">
            <v>0</v>
          </cell>
          <cell r="D17574">
            <v>0</v>
          </cell>
        </row>
        <row r="17575">
          <cell r="A17575">
            <v>0</v>
          </cell>
          <cell r="B17575">
            <v>0</v>
          </cell>
          <cell r="C17575">
            <v>0</v>
          </cell>
          <cell r="D17575">
            <v>0</v>
          </cell>
        </row>
        <row r="17576">
          <cell r="A17576">
            <v>0</v>
          </cell>
          <cell r="B17576">
            <v>0</v>
          </cell>
          <cell r="C17576">
            <v>0</v>
          </cell>
          <cell r="D17576">
            <v>0</v>
          </cell>
        </row>
        <row r="17577">
          <cell r="A17577">
            <v>0</v>
          </cell>
          <cell r="B17577">
            <v>0</v>
          </cell>
          <cell r="C17577">
            <v>0</v>
          </cell>
          <cell r="D17577">
            <v>0</v>
          </cell>
        </row>
        <row r="17578">
          <cell r="A17578">
            <v>0</v>
          </cell>
          <cell r="B17578">
            <v>0</v>
          </cell>
          <cell r="C17578">
            <v>0</v>
          </cell>
          <cell r="D17578">
            <v>0</v>
          </cell>
        </row>
        <row r="17579">
          <cell r="A17579">
            <v>0</v>
          </cell>
          <cell r="B17579">
            <v>0</v>
          </cell>
          <cell r="C17579">
            <v>0</v>
          </cell>
          <cell r="D17579">
            <v>0</v>
          </cell>
        </row>
        <row r="17580">
          <cell r="A17580">
            <v>0</v>
          </cell>
          <cell r="B17580">
            <v>0</v>
          </cell>
          <cell r="C17580">
            <v>0</v>
          </cell>
          <cell r="D17580">
            <v>0</v>
          </cell>
        </row>
        <row r="17581">
          <cell r="A17581">
            <v>0</v>
          </cell>
          <cell r="B17581">
            <v>0</v>
          </cell>
          <cell r="C17581">
            <v>0</v>
          </cell>
          <cell r="D17581">
            <v>0</v>
          </cell>
        </row>
        <row r="17582">
          <cell r="A17582">
            <v>0</v>
          </cell>
          <cell r="B17582">
            <v>0</v>
          </cell>
          <cell r="C17582">
            <v>0</v>
          </cell>
          <cell r="D17582">
            <v>0</v>
          </cell>
        </row>
        <row r="17583">
          <cell r="A17583">
            <v>0</v>
          </cell>
          <cell r="B17583">
            <v>0</v>
          </cell>
          <cell r="C17583">
            <v>0</v>
          </cell>
          <cell r="D17583">
            <v>0</v>
          </cell>
        </row>
        <row r="17584">
          <cell r="A17584">
            <v>0</v>
          </cell>
          <cell r="B17584">
            <v>0</v>
          </cell>
          <cell r="C17584">
            <v>0</v>
          </cell>
          <cell r="D17584">
            <v>0</v>
          </cell>
        </row>
        <row r="17585">
          <cell r="A17585">
            <v>0</v>
          </cell>
          <cell r="B17585">
            <v>0</v>
          </cell>
          <cell r="C17585">
            <v>0</v>
          </cell>
          <cell r="D17585">
            <v>0</v>
          </cell>
        </row>
        <row r="17586">
          <cell r="A17586">
            <v>0</v>
          </cell>
          <cell r="B17586">
            <v>0</v>
          </cell>
          <cell r="C17586">
            <v>0</v>
          </cell>
          <cell r="D17586">
            <v>0</v>
          </cell>
        </row>
        <row r="17587">
          <cell r="A17587">
            <v>0</v>
          </cell>
          <cell r="B17587">
            <v>0</v>
          </cell>
          <cell r="C17587">
            <v>0</v>
          </cell>
          <cell r="D17587">
            <v>0</v>
          </cell>
        </row>
        <row r="17588">
          <cell r="A17588">
            <v>0</v>
          </cell>
          <cell r="B17588">
            <v>0</v>
          </cell>
          <cell r="C17588">
            <v>0</v>
          </cell>
          <cell r="D17588">
            <v>0</v>
          </cell>
        </row>
        <row r="17589">
          <cell r="A17589">
            <v>0</v>
          </cell>
          <cell r="B17589">
            <v>0</v>
          </cell>
          <cell r="C17589">
            <v>0</v>
          </cell>
          <cell r="D17589">
            <v>0</v>
          </cell>
        </row>
        <row r="17590">
          <cell r="A17590">
            <v>0</v>
          </cell>
          <cell r="B17590">
            <v>0</v>
          </cell>
          <cell r="C17590">
            <v>0</v>
          </cell>
          <cell r="D17590">
            <v>0</v>
          </cell>
        </row>
        <row r="17591">
          <cell r="A17591">
            <v>0</v>
          </cell>
          <cell r="B17591">
            <v>0</v>
          </cell>
          <cell r="C17591">
            <v>0</v>
          </cell>
          <cell r="D17591">
            <v>0</v>
          </cell>
        </row>
        <row r="17592">
          <cell r="A17592">
            <v>0</v>
          </cell>
          <cell r="B17592">
            <v>0</v>
          </cell>
          <cell r="C17592">
            <v>0</v>
          </cell>
          <cell r="D17592">
            <v>0</v>
          </cell>
        </row>
        <row r="17593">
          <cell r="A17593">
            <v>0</v>
          </cell>
          <cell r="B17593">
            <v>0</v>
          </cell>
          <cell r="C17593">
            <v>0</v>
          </cell>
          <cell r="D17593">
            <v>0</v>
          </cell>
        </row>
        <row r="17594">
          <cell r="A17594">
            <v>0</v>
          </cell>
          <cell r="B17594">
            <v>0</v>
          </cell>
          <cell r="C17594">
            <v>0</v>
          </cell>
          <cell r="D17594">
            <v>0</v>
          </cell>
        </row>
        <row r="17595">
          <cell r="A17595">
            <v>0</v>
          </cell>
          <cell r="B17595">
            <v>0</v>
          </cell>
          <cell r="C17595">
            <v>0</v>
          </cell>
          <cell r="D17595">
            <v>0</v>
          </cell>
        </row>
        <row r="17596">
          <cell r="A17596">
            <v>0</v>
          </cell>
          <cell r="B17596">
            <v>0</v>
          </cell>
          <cell r="C17596">
            <v>0</v>
          </cell>
          <cell r="D17596">
            <v>0</v>
          </cell>
        </row>
        <row r="17597">
          <cell r="A17597">
            <v>0</v>
          </cell>
          <cell r="B17597">
            <v>0</v>
          </cell>
          <cell r="C17597">
            <v>0</v>
          </cell>
          <cell r="D17597">
            <v>0</v>
          </cell>
        </row>
        <row r="17598">
          <cell r="A17598">
            <v>0</v>
          </cell>
          <cell r="B17598">
            <v>0</v>
          </cell>
          <cell r="C17598">
            <v>0</v>
          </cell>
          <cell r="D17598">
            <v>0</v>
          </cell>
        </row>
        <row r="17599">
          <cell r="A17599">
            <v>0</v>
          </cell>
          <cell r="B17599">
            <v>0</v>
          </cell>
          <cell r="C17599">
            <v>0</v>
          </cell>
          <cell r="D17599">
            <v>0</v>
          </cell>
        </row>
        <row r="17600">
          <cell r="A17600">
            <v>0</v>
          </cell>
          <cell r="B17600">
            <v>0</v>
          </cell>
          <cell r="C17600">
            <v>0</v>
          </cell>
          <cell r="D17600">
            <v>0</v>
          </cell>
        </row>
        <row r="17601">
          <cell r="A17601">
            <v>0</v>
          </cell>
          <cell r="B17601">
            <v>0</v>
          </cell>
          <cell r="C17601">
            <v>0</v>
          </cell>
          <cell r="D17601">
            <v>0</v>
          </cell>
        </row>
        <row r="17602">
          <cell r="A17602">
            <v>0</v>
          </cell>
          <cell r="B17602">
            <v>0</v>
          </cell>
          <cell r="C17602">
            <v>0</v>
          </cell>
          <cell r="D17602">
            <v>0</v>
          </cell>
        </row>
        <row r="17603">
          <cell r="A17603">
            <v>0</v>
          </cell>
          <cell r="B17603">
            <v>0</v>
          </cell>
          <cell r="C17603">
            <v>0</v>
          </cell>
          <cell r="D17603">
            <v>0</v>
          </cell>
        </row>
        <row r="17604">
          <cell r="A17604">
            <v>0</v>
          </cell>
          <cell r="B17604">
            <v>0</v>
          </cell>
          <cell r="C17604">
            <v>0</v>
          </cell>
          <cell r="D17604">
            <v>0</v>
          </cell>
        </row>
        <row r="17605">
          <cell r="A17605">
            <v>0</v>
          </cell>
          <cell r="B17605">
            <v>0</v>
          </cell>
          <cell r="C17605">
            <v>0</v>
          </cell>
          <cell r="D17605">
            <v>0</v>
          </cell>
        </row>
        <row r="17606">
          <cell r="A17606">
            <v>0</v>
          </cell>
          <cell r="B17606">
            <v>0</v>
          </cell>
          <cell r="C17606">
            <v>0</v>
          </cell>
          <cell r="D17606">
            <v>0</v>
          </cell>
        </row>
        <row r="17607">
          <cell r="A17607">
            <v>0</v>
          </cell>
          <cell r="B17607">
            <v>0</v>
          </cell>
          <cell r="C17607">
            <v>0</v>
          </cell>
          <cell r="D17607">
            <v>0</v>
          </cell>
        </row>
        <row r="17608">
          <cell r="A17608">
            <v>0</v>
          </cell>
          <cell r="B17608">
            <v>0</v>
          </cell>
          <cell r="C17608">
            <v>0</v>
          </cell>
          <cell r="D17608">
            <v>0</v>
          </cell>
        </row>
        <row r="17609">
          <cell r="A17609">
            <v>0</v>
          </cell>
          <cell r="B17609">
            <v>0</v>
          </cell>
          <cell r="C17609">
            <v>0</v>
          </cell>
          <cell r="D17609">
            <v>0</v>
          </cell>
        </row>
        <row r="17610">
          <cell r="A17610">
            <v>0</v>
          </cell>
          <cell r="B17610">
            <v>0</v>
          </cell>
          <cell r="C17610">
            <v>0</v>
          </cell>
          <cell r="D17610">
            <v>0</v>
          </cell>
        </row>
        <row r="17611">
          <cell r="A17611">
            <v>0</v>
          </cell>
          <cell r="B17611">
            <v>0</v>
          </cell>
          <cell r="C17611">
            <v>0</v>
          </cell>
          <cell r="D17611">
            <v>0</v>
          </cell>
        </row>
        <row r="17612">
          <cell r="A17612">
            <v>0</v>
          </cell>
          <cell r="B17612">
            <v>0</v>
          </cell>
          <cell r="C17612">
            <v>0</v>
          </cell>
          <cell r="D17612">
            <v>0</v>
          </cell>
        </row>
        <row r="17613">
          <cell r="A17613">
            <v>0</v>
          </cell>
          <cell r="B17613">
            <v>0</v>
          </cell>
          <cell r="C17613">
            <v>0</v>
          </cell>
          <cell r="D17613">
            <v>0</v>
          </cell>
        </row>
        <row r="17614">
          <cell r="A17614">
            <v>0</v>
          </cell>
          <cell r="B17614">
            <v>0</v>
          </cell>
          <cell r="C17614">
            <v>0</v>
          </cell>
          <cell r="D17614">
            <v>0</v>
          </cell>
        </row>
        <row r="17615">
          <cell r="A17615">
            <v>0</v>
          </cell>
          <cell r="B17615">
            <v>0</v>
          </cell>
          <cell r="C17615">
            <v>0</v>
          </cell>
          <cell r="D17615">
            <v>0</v>
          </cell>
        </row>
        <row r="17616">
          <cell r="A17616">
            <v>0</v>
          </cell>
          <cell r="B17616">
            <v>0</v>
          </cell>
          <cell r="C17616">
            <v>0</v>
          </cell>
          <cell r="D17616">
            <v>0</v>
          </cell>
        </row>
        <row r="17617">
          <cell r="A17617">
            <v>0</v>
          </cell>
          <cell r="B17617">
            <v>0</v>
          </cell>
          <cell r="C17617">
            <v>0</v>
          </cell>
          <cell r="D17617">
            <v>0</v>
          </cell>
        </row>
        <row r="17618">
          <cell r="A17618">
            <v>0</v>
          </cell>
          <cell r="B17618">
            <v>0</v>
          </cell>
          <cell r="C17618">
            <v>0</v>
          </cell>
          <cell r="D17618">
            <v>0</v>
          </cell>
        </row>
        <row r="17619">
          <cell r="A17619">
            <v>0</v>
          </cell>
          <cell r="B17619">
            <v>0</v>
          </cell>
          <cell r="C17619">
            <v>0</v>
          </cell>
          <cell r="D17619">
            <v>0</v>
          </cell>
        </row>
        <row r="17620">
          <cell r="A17620">
            <v>0</v>
          </cell>
          <cell r="B17620">
            <v>0</v>
          </cell>
          <cell r="C17620">
            <v>0</v>
          </cell>
          <cell r="D17620">
            <v>0</v>
          </cell>
        </row>
        <row r="17621">
          <cell r="A17621">
            <v>0</v>
          </cell>
          <cell r="B17621">
            <v>0</v>
          </cell>
          <cell r="C17621">
            <v>0</v>
          </cell>
          <cell r="D17621">
            <v>0</v>
          </cell>
        </row>
        <row r="17622">
          <cell r="A17622">
            <v>0</v>
          </cell>
          <cell r="B17622">
            <v>0</v>
          </cell>
          <cell r="C17622">
            <v>0</v>
          </cell>
          <cell r="D17622">
            <v>0</v>
          </cell>
        </row>
        <row r="17623">
          <cell r="A17623">
            <v>0</v>
          </cell>
          <cell r="B17623">
            <v>0</v>
          </cell>
          <cell r="C17623">
            <v>0</v>
          </cell>
          <cell r="D17623">
            <v>0</v>
          </cell>
        </row>
        <row r="17624">
          <cell r="A17624">
            <v>0</v>
          </cell>
          <cell r="B17624">
            <v>0</v>
          </cell>
          <cell r="C17624">
            <v>0</v>
          </cell>
          <cell r="D17624">
            <v>0</v>
          </cell>
        </row>
        <row r="17625">
          <cell r="A17625">
            <v>0</v>
          </cell>
          <cell r="B17625">
            <v>0</v>
          </cell>
          <cell r="C17625">
            <v>0</v>
          </cell>
          <cell r="D17625">
            <v>0</v>
          </cell>
        </row>
        <row r="17626">
          <cell r="A17626">
            <v>0</v>
          </cell>
          <cell r="B17626">
            <v>0</v>
          </cell>
          <cell r="C17626">
            <v>0</v>
          </cell>
          <cell r="D17626">
            <v>0</v>
          </cell>
        </row>
        <row r="17627">
          <cell r="A17627">
            <v>0</v>
          </cell>
          <cell r="B17627">
            <v>0</v>
          </cell>
          <cell r="C17627">
            <v>0</v>
          </cell>
          <cell r="D17627">
            <v>0</v>
          </cell>
        </row>
        <row r="17628">
          <cell r="A17628">
            <v>0</v>
          </cell>
          <cell r="B17628">
            <v>0</v>
          </cell>
          <cell r="C17628">
            <v>0</v>
          </cell>
          <cell r="D17628">
            <v>0</v>
          </cell>
        </row>
        <row r="17629">
          <cell r="A17629">
            <v>0</v>
          </cell>
          <cell r="B17629">
            <v>0</v>
          </cell>
          <cell r="C17629">
            <v>0</v>
          </cell>
          <cell r="D17629">
            <v>0</v>
          </cell>
        </row>
        <row r="17630">
          <cell r="A17630">
            <v>0</v>
          </cell>
          <cell r="B17630">
            <v>0</v>
          </cell>
          <cell r="C17630">
            <v>0</v>
          </cell>
          <cell r="D17630">
            <v>0</v>
          </cell>
        </row>
        <row r="17631">
          <cell r="A17631">
            <v>0</v>
          </cell>
          <cell r="B17631">
            <v>0</v>
          </cell>
          <cell r="C17631">
            <v>0</v>
          </cell>
          <cell r="D17631">
            <v>0</v>
          </cell>
        </row>
        <row r="17632">
          <cell r="A17632">
            <v>0</v>
          </cell>
          <cell r="B17632">
            <v>0</v>
          </cell>
          <cell r="C17632">
            <v>0</v>
          </cell>
          <cell r="D17632">
            <v>0</v>
          </cell>
        </row>
        <row r="17633">
          <cell r="A17633">
            <v>0</v>
          </cell>
          <cell r="B17633">
            <v>0</v>
          </cell>
          <cell r="C17633">
            <v>0</v>
          </cell>
          <cell r="D17633">
            <v>0</v>
          </cell>
        </row>
        <row r="17634">
          <cell r="A17634">
            <v>0</v>
          </cell>
          <cell r="B17634">
            <v>0</v>
          </cell>
          <cell r="C17634">
            <v>0</v>
          </cell>
          <cell r="D17634">
            <v>0</v>
          </cell>
        </row>
        <row r="17635">
          <cell r="A17635">
            <v>0</v>
          </cell>
          <cell r="B17635">
            <v>0</v>
          </cell>
          <cell r="C17635">
            <v>0</v>
          </cell>
          <cell r="D17635">
            <v>0</v>
          </cell>
        </row>
        <row r="17636">
          <cell r="A17636">
            <v>0</v>
          </cell>
          <cell r="B17636">
            <v>0</v>
          </cell>
          <cell r="C17636">
            <v>0</v>
          </cell>
          <cell r="D17636">
            <v>0</v>
          </cell>
        </row>
        <row r="17637">
          <cell r="A17637">
            <v>0</v>
          </cell>
          <cell r="B17637">
            <v>0</v>
          </cell>
          <cell r="C17637">
            <v>0</v>
          </cell>
          <cell r="D17637">
            <v>0</v>
          </cell>
        </row>
        <row r="17638">
          <cell r="A17638">
            <v>0</v>
          </cell>
          <cell r="B17638">
            <v>0</v>
          </cell>
          <cell r="C17638">
            <v>0</v>
          </cell>
          <cell r="D17638">
            <v>0</v>
          </cell>
        </row>
        <row r="17639">
          <cell r="A17639">
            <v>0</v>
          </cell>
          <cell r="B17639">
            <v>0</v>
          </cell>
          <cell r="C17639">
            <v>0</v>
          </cell>
          <cell r="D17639">
            <v>0</v>
          </cell>
        </row>
        <row r="17640">
          <cell r="A17640">
            <v>0</v>
          </cell>
          <cell r="B17640">
            <v>0</v>
          </cell>
          <cell r="C17640">
            <v>0</v>
          </cell>
          <cell r="D17640">
            <v>0</v>
          </cell>
        </row>
        <row r="17641">
          <cell r="A17641">
            <v>0</v>
          </cell>
          <cell r="B17641">
            <v>0</v>
          </cell>
          <cell r="C17641">
            <v>0</v>
          </cell>
          <cell r="D17641">
            <v>0</v>
          </cell>
        </row>
        <row r="17642">
          <cell r="A17642">
            <v>0</v>
          </cell>
          <cell r="B17642">
            <v>0</v>
          </cell>
          <cell r="C17642">
            <v>0</v>
          </cell>
          <cell r="D17642">
            <v>0</v>
          </cell>
        </row>
        <row r="17643">
          <cell r="A17643">
            <v>0</v>
          </cell>
          <cell r="B17643">
            <v>0</v>
          </cell>
          <cell r="C17643">
            <v>0</v>
          </cell>
          <cell r="D17643">
            <v>0</v>
          </cell>
        </row>
        <row r="17644">
          <cell r="A17644">
            <v>0</v>
          </cell>
          <cell r="B17644">
            <v>0</v>
          </cell>
          <cell r="C17644">
            <v>0</v>
          </cell>
          <cell r="D17644">
            <v>0</v>
          </cell>
        </row>
        <row r="17645">
          <cell r="A17645">
            <v>0</v>
          </cell>
          <cell r="B17645">
            <v>0</v>
          </cell>
          <cell r="C17645">
            <v>0</v>
          </cell>
          <cell r="D17645">
            <v>0</v>
          </cell>
        </row>
        <row r="17646">
          <cell r="A17646">
            <v>0</v>
          </cell>
          <cell r="B17646">
            <v>0</v>
          </cell>
          <cell r="C17646">
            <v>0</v>
          </cell>
          <cell r="D17646">
            <v>0</v>
          </cell>
        </row>
        <row r="17647">
          <cell r="A17647">
            <v>0</v>
          </cell>
          <cell r="B17647">
            <v>0</v>
          </cell>
          <cell r="C17647">
            <v>0</v>
          </cell>
          <cell r="D17647">
            <v>0</v>
          </cell>
        </row>
        <row r="17648">
          <cell r="A17648">
            <v>0</v>
          </cell>
          <cell r="B17648">
            <v>0</v>
          </cell>
          <cell r="C17648">
            <v>0</v>
          </cell>
          <cell r="D17648">
            <v>0</v>
          </cell>
        </row>
        <row r="17649">
          <cell r="A17649">
            <v>0</v>
          </cell>
          <cell r="B17649">
            <v>0</v>
          </cell>
          <cell r="C17649">
            <v>0</v>
          </cell>
          <cell r="D17649">
            <v>0</v>
          </cell>
        </row>
        <row r="17650">
          <cell r="A17650">
            <v>0</v>
          </cell>
          <cell r="B17650">
            <v>0</v>
          </cell>
          <cell r="C17650">
            <v>0</v>
          </cell>
          <cell r="D17650">
            <v>0</v>
          </cell>
        </row>
        <row r="17651">
          <cell r="A17651">
            <v>0</v>
          </cell>
          <cell r="B17651">
            <v>0</v>
          </cell>
          <cell r="C17651">
            <v>0</v>
          </cell>
          <cell r="D17651">
            <v>0</v>
          </cell>
        </row>
        <row r="17652">
          <cell r="A17652">
            <v>0</v>
          </cell>
          <cell r="B17652">
            <v>0</v>
          </cell>
          <cell r="C17652">
            <v>0</v>
          </cell>
          <cell r="D17652">
            <v>0</v>
          </cell>
        </row>
        <row r="17653">
          <cell r="A17653">
            <v>0</v>
          </cell>
          <cell r="B17653">
            <v>0</v>
          </cell>
          <cell r="C17653">
            <v>0</v>
          </cell>
          <cell r="D17653">
            <v>0</v>
          </cell>
        </row>
        <row r="17654">
          <cell r="A17654">
            <v>0</v>
          </cell>
          <cell r="B17654">
            <v>0</v>
          </cell>
          <cell r="C17654">
            <v>0</v>
          </cell>
          <cell r="D17654">
            <v>0</v>
          </cell>
        </row>
        <row r="17655">
          <cell r="A17655">
            <v>0</v>
          </cell>
          <cell r="B17655">
            <v>0</v>
          </cell>
          <cell r="C17655">
            <v>0</v>
          </cell>
          <cell r="D17655">
            <v>0</v>
          </cell>
        </row>
        <row r="17656">
          <cell r="A17656">
            <v>0</v>
          </cell>
          <cell r="B17656">
            <v>0</v>
          </cell>
          <cell r="C17656">
            <v>0</v>
          </cell>
          <cell r="D17656">
            <v>0</v>
          </cell>
        </row>
        <row r="17657">
          <cell r="A17657">
            <v>0</v>
          </cell>
          <cell r="B17657">
            <v>0</v>
          </cell>
          <cell r="C17657">
            <v>0</v>
          </cell>
          <cell r="D17657">
            <v>0</v>
          </cell>
        </row>
        <row r="17658">
          <cell r="A17658">
            <v>0</v>
          </cell>
          <cell r="B17658">
            <v>0</v>
          </cell>
          <cell r="C17658">
            <v>0</v>
          </cell>
          <cell r="D17658">
            <v>0</v>
          </cell>
        </row>
        <row r="17659">
          <cell r="A17659">
            <v>0</v>
          </cell>
          <cell r="B17659">
            <v>0</v>
          </cell>
          <cell r="C17659">
            <v>0</v>
          </cell>
          <cell r="D17659">
            <v>0</v>
          </cell>
        </row>
        <row r="17660">
          <cell r="A17660">
            <v>0</v>
          </cell>
          <cell r="B17660">
            <v>0</v>
          </cell>
          <cell r="C17660">
            <v>0</v>
          </cell>
          <cell r="D17660">
            <v>0</v>
          </cell>
        </row>
        <row r="17661">
          <cell r="A17661">
            <v>0</v>
          </cell>
          <cell r="B17661">
            <v>0</v>
          </cell>
          <cell r="C17661">
            <v>0</v>
          </cell>
          <cell r="D17661">
            <v>0</v>
          </cell>
        </row>
        <row r="17662">
          <cell r="A17662">
            <v>0</v>
          </cell>
          <cell r="B17662">
            <v>0</v>
          </cell>
          <cell r="C17662">
            <v>0</v>
          </cell>
          <cell r="D17662">
            <v>0</v>
          </cell>
        </row>
        <row r="17663">
          <cell r="A17663">
            <v>0</v>
          </cell>
          <cell r="B17663">
            <v>0</v>
          </cell>
          <cell r="C17663">
            <v>0</v>
          </cell>
          <cell r="D17663">
            <v>0</v>
          </cell>
        </row>
        <row r="17664">
          <cell r="A17664">
            <v>0</v>
          </cell>
          <cell r="B17664">
            <v>0</v>
          </cell>
          <cell r="C17664">
            <v>0</v>
          </cell>
          <cell r="D17664">
            <v>0</v>
          </cell>
        </row>
        <row r="17665">
          <cell r="A17665">
            <v>0</v>
          </cell>
          <cell r="B17665">
            <v>0</v>
          </cell>
          <cell r="C17665">
            <v>0</v>
          </cell>
          <cell r="D17665">
            <v>0</v>
          </cell>
        </row>
        <row r="17666">
          <cell r="A17666">
            <v>0</v>
          </cell>
          <cell r="B17666">
            <v>0</v>
          </cell>
          <cell r="C17666">
            <v>0</v>
          </cell>
          <cell r="D17666">
            <v>0</v>
          </cell>
        </row>
        <row r="17667">
          <cell r="A17667">
            <v>0</v>
          </cell>
          <cell r="B17667">
            <v>0</v>
          </cell>
          <cell r="C17667">
            <v>0</v>
          </cell>
          <cell r="D17667">
            <v>0</v>
          </cell>
        </row>
        <row r="17668">
          <cell r="A17668">
            <v>0</v>
          </cell>
          <cell r="B17668">
            <v>0</v>
          </cell>
          <cell r="C17668">
            <v>0</v>
          </cell>
          <cell r="D17668">
            <v>0</v>
          </cell>
        </row>
        <row r="17669">
          <cell r="A17669">
            <v>0</v>
          </cell>
          <cell r="B17669">
            <v>0</v>
          </cell>
          <cell r="C17669">
            <v>0</v>
          </cell>
          <cell r="D17669">
            <v>0</v>
          </cell>
        </row>
        <row r="17670">
          <cell r="A17670">
            <v>0</v>
          </cell>
          <cell r="B17670">
            <v>0</v>
          </cell>
          <cell r="C17670">
            <v>0</v>
          </cell>
          <cell r="D17670">
            <v>0</v>
          </cell>
        </row>
        <row r="17671">
          <cell r="A17671">
            <v>0</v>
          </cell>
          <cell r="B17671">
            <v>0</v>
          </cell>
          <cell r="C17671">
            <v>0</v>
          </cell>
          <cell r="D17671">
            <v>0</v>
          </cell>
        </row>
        <row r="17672">
          <cell r="A17672">
            <v>0</v>
          </cell>
          <cell r="B17672">
            <v>0</v>
          </cell>
          <cell r="C17672">
            <v>0</v>
          </cell>
          <cell r="D17672">
            <v>0</v>
          </cell>
        </row>
        <row r="17673">
          <cell r="A17673">
            <v>0</v>
          </cell>
          <cell r="B17673">
            <v>0</v>
          </cell>
          <cell r="C17673">
            <v>0</v>
          </cell>
          <cell r="D17673">
            <v>0</v>
          </cell>
        </row>
        <row r="17674">
          <cell r="A17674">
            <v>0</v>
          </cell>
          <cell r="B17674">
            <v>0</v>
          </cell>
          <cell r="C17674">
            <v>0</v>
          </cell>
          <cell r="D17674">
            <v>0</v>
          </cell>
        </row>
        <row r="17675">
          <cell r="A17675">
            <v>0</v>
          </cell>
          <cell r="B17675">
            <v>0</v>
          </cell>
          <cell r="C17675">
            <v>0</v>
          </cell>
          <cell r="D17675">
            <v>0</v>
          </cell>
        </row>
        <row r="17676">
          <cell r="A17676">
            <v>0</v>
          </cell>
          <cell r="B17676">
            <v>0</v>
          </cell>
          <cell r="C17676">
            <v>0</v>
          </cell>
          <cell r="D17676">
            <v>0</v>
          </cell>
        </row>
        <row r="17677">
          <cell r="A17677">
            <v>0</v>
          </cell>
          <cell r="B17677">
            <v>0</v>
          </cell>
          <cell r="C17677">
            <v>0</v>
          </cell>
          <cell r="D17677">
            <v>0</v>
          </cell>
        </row>
        <row r="17678">
          <cell r="A17678">
            <v>0</v>
          </cell>
          <cell r="B17678">
            <v>0</v>
          </cell>
          <cell r="C17678">
            <v>0</v>
          </cell>
          <cell r="D17678">
            <v>0</v>
          </cell>
        </row>
        <row r="17679">
          <cell r="A17679">
            <v>0</v>
          </cell>
          <cell r="B17679">
            <v>0</v>
          </cell>
          <cell r="C17679">
            <v>0</v>
          </cell>
          <cell r="D17679">
            <v>0</v>
          </cell>
        </row>
        <row r="17680">
          <cell r="A17680">
            <v>0</v>
          </cell>
          <cell r="B17680">
            <v>0</v>
          </cell>
          <cell r="C17680">
            <v>0</v>
          </cell>
          <cell r="D17680">
            <v>0</v>
          </cell>
        </row>
        <row r="17681">
          <cell r="A17681">
            <v>0</v>
          </cell>
          <cell r="B17681">
            <v>0</v>
          </cell>
          <cell r="C17681">
            <v>0</v>
          </cell>
          <cell r="D17681">
            <v>0</v>
          </cell>
        </row>
        <row r="17682">
          <cell r="A17682">
            <v>0</v>
          </cell>
          <cell r="B17682">
            <v>0</v>
          </cell>
          <cell r="C17682">
            <v>0</v>
          </cell>
          <cell r="D17682">
            <v>0</v>
          </cell>
        </row>
        <row r="17683">
          <cell r="A17683">
            <v>0</v>
          </cell>
          <cell r="B17683">
            <v>0</v>
          </cell>
          <cell r="C17683">
            <v>0</v>
          </cell>
          <cell r="D17683">
            <v>0</v>
          </cell>
        </row>
        <row r="17684">
          <cell r="A17684">
            <v>0</v>
          </cell>
          <cell r="B17684">
            <v>0</v>
          </cell>
          <cell r="C17684">
            <v>0</v>
          </cell>
          <cell r="D17684">
            <v>0</v>
          </cell>
        </row>
        <row r="17685">
          <cell r="A17685">
            <v>0</v>
          </cell>
          <cell r="B17685">
            <v>0</v>
          </cell>
          <cell r="C17685">
            <v>0</v>
          </cell>
          <cell r="D17685">
            <v>0</v>
          </cell>
        </row>
        <row r="17686">
          <cell r="A17686">
            <v>0</v>
          </cell>
          <cell r="B17686">
            <v>0</v>
          </cell>
          <cell r="C17686">
            <v>0</v>
          </cell>
          <cell r="D17686">
            <v>0</v>
          </cell>
        </row>
        <row r="17687">
          <cell r="A17687">
            <v>0</v>
          </cell>
          <cell r="B17687">
            <v>0</v>
          </cell>
          <cell r="C17687">
            <v>0</v>
          </cell>
          <cell r="D17687">
            <v>0</v>
          </cell>
        </row>
        <row r="17688">
          <cell r="A17688">
            <v>0</v>
          </cell>
          <cell r="B17688">
            <v>0</v>
          </cell>
          <cell r="C17688">
            <v>0</v>
          </cell>
          <cell r="D17688">
            <v>0</v>
          </cell>
        </row>
        <row r="17689">
          <cell r="A17689">
            <v>0</v>
          </cell>
          <cell r="B17689">
            <v>0</v>
          </cell>
          <cell r="C17689">
            <v>0</v>
          </cell>
          <cell r="D17689">
            <v>0</v>
          </cell>
        </row>
        <row r="17690">
          <cell r="A17690">
            <v>0</v>
          </cell>
          <cell r="B17690">
            <v>0</v>
          </cell>
          <cell r="C17690">
            <v>0</v>
          </cell>
          <cell r="D17690">
            <v>0</v>
          </cell>
        </row>
        <row r="17691">
          <cell r="A17691">
            <v>0</v>
          </cell>
          <cell r="B17691">
            <v>0</v>
          </cell>
          <cell r="C17691">
            <v>0</v>
          </cell>
          <cell r="D17691">
            <v>0</v>
          </cell>
        </row>
        <row r="17692">
          <cell r="A17692">
            <v>0</v>
          </cell>
          <cell r="B17692">
            <v>0</v>
          </cell>
          <cell r="C17692">
            <v>0</v>
          </cell>
          <cell r="D17692">
            <v>0</v>
          </cell>
        </row>
        <row r="17693">
          <cell r="A17693">
            <v>0</v>
          </cell>
          <cell r="B17693">
            <v>0</v>
          </cell>
          <cell r="C17693">
            <v>0</v>
          </cell>
          <cell r="D17693">
            <v>0</v>
          </cell>
        </row>
        <row r="17694">
          <cell r="A17694">
            <v>0</v>
          </cell>
          <cell r="B17694">
            <v>0</v>
          </cell>
          <cell r="C17694">
            <v>0</v>
          </cell>
          <cell r="D17694">
            <v>0</v>
          </cell>
        </row>
        <row r="17695">
          <cell r="A17695">
            <v>0</v>
          </cell>
          <cell r="B17695">
            <v>0</v>
          </cell>
          <cell r="C17695">
            <v>0</v>
          </cell>
          <cell r="D17695">
            <v>0</v>
          </cell>
        </row>
        <row r="17696">
          <cell r="A17696">
            <v>0</v>
          </cell>
          <cell r="B17696">
            <v>0</v>
          </cell>
          <cell r="C17696">
            <v>0</v>
          </cell>
          <cell r="D17696">
            <v>0</v>
          </cell>
        </row>
        <row r="17697">
          <cell r="A17697">
            <v>0</v>
          </cell>
          <cell r="B17697">
            <v>0</v>
          </cell>
          <cell r="C17697">
            <v>0</v>
          </cell>
          <cell r="D17697">
            <v>0</v>
          </cell>
        </row>
        <row r="17698">
          <cell r="A17698">
            <v>0</v>
          </cell>
          <cell r="B17698">
            <v>0</v>
          </cell>
          <cell r="C17698">
            <v>0</v>
          </cell>
          <cell r="D17698">
            <v>0</v>
          </cell>
        </row>
        <row r="17699">
          <cell r="A17699">
            <v>0</v>
          </cell>
          <cell r="B17699">
            <v>0</v>
          </cell>
          <cell r="C17699">
            <v>0</v>
          </cell>
          <cell r="D17699">
            <v>0</v>
          </cell>
        </row>
        <row r="17700">
          <cell r="A17700">
            <v>0</v>
          </cell>
          <cell r="B17700">
            <v>0</v>
          </cell>
          <cell r="C17700">
            <v>0</v>
          </cell>
          <cell r="D17700">
            <v>0</v>
          </cell>
        </row>
        <row r="17701">
          <cell r="A17701">
            <v>0</v>
          </cell>
          <cell r="B17701">
            <v>0</v>
          </cell>
          <cell r="C17701">
            <v>0</v>
          </cell>
          <cell r="D17701">
            <v>0</v>
          </cell>
        </row>
        <row r="17702">
          <cell r="A17702">
            <v>0</v>
          </cell>
          <cell r="B17702">
            <v>0</v>
          </cell>
          <cell r="C17702">
            <v>0</v>
          </cell>
          <cell r="D17702">
            <v>0</v>
          </cell>
        </row>
        <row r="17703">
          <cell r="A17703">
            <v>0</v>
          </cell>
          <cell r="B17703">
            <v>0</v>
          </cell>
          <cell r="C17703">
            <v>0</v>
          </cell>
          <cell r="D17703">
            <v>0</v>
          </cell>
        </row>
        <row r="17704">
          <cell r="A17704">
            <v>0</v>
          </cell>
          <cell r="B17704">
            <v>0</v>
          </cell>
          <cell r="C17704">
            <v>0</v>
          </cell>
          <cell r="D17704">
            <v>0</v>
          </cell>
        </row>
        <row r="17705">
          <cell r="A17705">
            <v>0</v>
          </cell>
          <cell r="B17705">
            <v>0</v>
          </cell>
          <cell r="C17705">
            <v>0</v>
          </cell>
          <cell r="D17705">
            <v>0</v>
          </cell>
        </row>
        <row r="17706">
          <cell r="A17706">
            <v>0</v>
          </cell>
          <cell r="B17706">
            <v>0</v>
          </cell>
          <cell r="C17706">
            <v>0</v>
          </cell>
          <cell r="D17706">
            <v>0</v>
          </cell>
        </row>
        <row r="17707">
          <cell r="A17707">
            <v>0</v>
          </cell>
          <cell r="B17707">
            <v>0</v>
          </cell>
          <cell r="C17707">
            <v>0</v>
          </cell>
          <cell r="D17707">
            <v>0</v>
          </cell>
        </row>
        <row r="17708">
          <cell r="A17708">
            <v>0</v>
          </cell>
          <cell r="B17708">
            <v>0</v>
          </cell>
          <cell r="C17708">
            <v>0</v>
          </cell>
          <cell r="D17708">
            <v>0</v>
          </cell>
        </row>
        <row r="17709">
          <cell r="A17709">
            <v>0</v>
          </cell>
          <cell r="B17709">
            <v>0</v>
          </cell>
          <cell r="C17709">
            <v>0</v>
          </cell>
          <cell r="D17709">
            <v>0</v>
          </cell>
        </row>
        <row r="17710">
          <cell r="A17710">
            <v>0</v>
          </cell>
          <cell r="B17710">
            <v>0</v>
          </cell>
          <cell r="C17710">
            <v>0</v>
          </cell>
          <cell r="D17710">
            <v>0</v>
          </cell>
        </row>
        <row r="17711">
          <cell r="A17711">
            <v>0</v>
          </cell>
          <cell r="B17711">
            <v>0</v>
          </cell>
          <cell r="C17711">
            <v>0</v>
          </cell>
          <cell r="D17711">
            <v>0</v>
          </cell>
        </row>
        <row r="17712">
          <cell r="A17712">
            <v>0</v>
          </cell>
          <cell r="B17712">
            <v>0</v>
          </cell>
          <cell r="C17712">
            <v>0</v>
          </cell>
          <cell r="D17712">
            <v>0</v>
          </cell>
        </row>
        <row r="17713">
          <cell r="A17713">
            <v>0</v>
          </cell>
          <cell r="B17713">
            <v>0</v>
          </cell>
          <cell r="C17713">
            <v>0</v>
          </cell>
          <cell r="D17713">
            <v>0</v>
          </cell>
        </row>
        <row r="17714">
          <cell r="A17714">
            <v>0</v>
          </cell>
          <cell r="B17714">
            <v>0</v>
          </cell>
          <cell r="C17714">
            <v>0</v>
          </cell>
          <cell r="D17714">
            <v>0</v>
          </cell>
        </row>
        <row r="17715">
          <cell r="A17715">
            <v>0</v>
          </cell>
          <cell r="B17715">
            <v>0</v>
          </cell>
          <cell r="C17715">
            <v>0</v>
          </cell>
          <cell r="D17715">
            <v>0</v>
          </cell>
        </row>
        <row r="17716">
          <cell r="A17716">
            <v>0</v>
          </cell>
          <cell r="B17716">
            <v>0</v>
          </cell>
          <cell r="C17716">
            <v>0</v>
          </cell>
          <cell r="D17716">
            <v>0</v>
          </cell>
        </row>
        <row r="17717">
          <cell r="A17717">
            <v>0</v>
          </cell>
          <cell r="B17717">
            <v>0</v>
          </cell>
          <cell r="C17717">
            <v>0</v>
          </cell>
          <cell r="D17717">
            <v>0</v>
          </cell>
        </row>
        <row r="17718">
          <cell r="A17718">
            <v>0</v>
          </cell>
          <cell r="B17718">
            <v>0</v>
          </cell>
          <cell r="C17718">
            <v>0</v>
          </cell>
          <cell r="D17718">
            <v>0</v>
          </cell>
        </row>
        <row r="17719">
          <cell r="A17719">
            <v>0</v>
          </cell>
          <cell r="B17719">
            <v>0</v>
          </cell>
          <cell r="C17719">
            <v>0</v>
          </cell>
          <cell r="D17719">
            <v>0</v>
          </cell>
        </row>
        <row r="17720">
          <cell r="A17720">
            <v>0</v>
          </cell>
          <cell r="B17720">
            <v>0</v>
          </cell>
          <cell r="C17720">
            <v>0</v>
          </cell>
          <cell r="D17720">
            <v>0</v>
          </cell>
        </row>
        <row r="17721">
          <cell r="A17721">
            <v>0</v>
          </cell>
          <cell r="B17721">
            <v>0</v>
          </cell>
          <cell r="C17721">
            <v>0</v>
          </cell>
          <cell r="D17721">
            <v>0</v>
          </cell>
        </row>
        <row r="17722">
          <cell r="A17722">
            <v>0</v>
          </cell>
          <cell r="B17722">
            <v>0</v>
          </cell>
          <cell r="C17722">
            <v>0</v>
          </cell>
          <cell r="D17722">
            <v>0</v>
          </cell>
        </row>
        <row r="17723">
          <cell r="A17723">
            <v>0</v>
          </cell>
          <cell r="B17723">
            <v>0</v>
          </cell>
          <cell r="C17723">
            <v>0</v>
          </cell>
          <cell r="D17723">
            <v>0</v>
          </cell>
        </row>
        <row r="17724">
          <cell r="A17724">
            <v>0</v>
          </cell>
          <cell r="B17724">
            <v>0</v>
          </cell>
          <cell r="C17724">
            <v>0</v>
          </cell>
          <cell r="D17724">
            <v>0</v>
          </cell>
        </row>
        <row r="17725">
          <cell r="A17725">
            <v>0</v>
          </cell>
          <cell r="B17725">
            <v>0</v>
          </cell>
          <cell r="C17725">
            <v>0</v>
          </cell>
          <cell r="D17725">
            <v>0</v>
          </cell>
        </row>
        <row r="17726">
          <cell r="A17726">
            <v>0</v>
          </cell>
          <cell r="B17726">
            <v>0</v>
          </cell>
          <cell r="C17726">
            <v>0</v>
          </cell>
          <cell r="D17726">
            <v>0</v>
          </cell>
        </row>
        <row r="17727">
          <cell r="A17727">
            <v>0</v>
          </cell>
          <cell r="B17727">
            <v>0</v>
          </cell>
          <cell r="C17727">
            <v>0</v>
          </cell>
          <cell r="D17727">
            <v>0</v>
          </cell>
        </row>
        <row r="17728">
          <cell r="A17728">
            <v>0</v>
          </cell>
          <cell r="B17728">
            <v>0</v>
          </cell>
          <cell r="C17728">
            <v>0</v>
          </cell>
          <cell r="D17728">
            <v>0</v>
          </cell>
        </row>
        <row r="17729">
          <cell r="A17729">
            <v>0</v>
          </cell>
          <cell r="B17729">
            <v>0</v>
          </cell>
          <cell r="C17729">
            <v>0</v>
          </cell>
          <cell r="D17729">
            <v>0</v>
          </cell>
        </row>
        <row r="17730">
          <cell r="A17730">
            <v>0</v>
          </cell>
          <cell r="B17730">
            <v>0</v>
          </cell>
          <cell r="C17730">
            <v>0</v>
          </cell>
          <cell r="D17730">
            <v>0</v>
          </cell>
        </row>
        <row r="17731">
          <cell r="A17731">
            <v>0</v>
          </cell>
          <cell r="B17731">
            <v>0</v>
          </cell>
          <cell r="C17731">
            <v>0</v>
          </cell>
          <cell r="D17731">
            <v>0</v>
          </cell>
        </row>
        <row r="17732">
          <cell r="A17732">
            <v>0</v>
          </cell>
          <cell r="B17732">
            <v>0</v>
          </cell>
          <cell r="C17732">
            <v>0</v>
          </cell>
          <cell r="D17732">
            <v>0</v>
          </cell>
        </row>
        <row r="17733">
          <cell r="A17733">
            <v>0</v>
          </cell>
          <cell r="B17733">
            <v>0</v>
          </cell>
          <cell r="C17733">
            <v>0</v>
          </cell>
          <cell r="D17733">
            <v>0</v>
          </cell>
        </row>
        <row r="17734">
          <cell r="A17734">
            <v>0</v>
          </cell>
          <cell r="B17734">
            <v>0</v>
          </cell>
          <cell r="C17734">
            <v>0</v>
          </cell>
          <cell r="D17734">
            <v>0</v>
          </cell>
        </row>
        <row r="17735">
          <cell r="A17735">
            <v>0</v>
          </cell>
          <cell r="B17735">
            <v>0</v>
          </cell>
          <cell r="C17735">
            <v>0</v>
          </cell>
          <cell r="D17735">
            <v>0</v>
          </cell>
        </row>
        <row r="17736">
          <cell r="A17736">
            <v>0</v>
          </cell>
          <cell r="B17736">
            <v>0</v>
          </cell>
          <cell r="C17736">
            <v>0</v>
          </cell>
          <cell r="D17736">
            <v>0</v>
          </cell>
        </row>
        <row r="17737">
          <cell r="A17737">
            <v>0</v>
          </cell>
          <cell r="B17737">
            <v>0</v>
          </cell>
          <cell r="C17737">
            <v>0</v>
          </cell>
          <cell r="D17737">
            <v>0</v>
          </cell>
        </row>
        <row r="17738">
          <cell r="A17738">
            <v>0</v>
          </cell>
          <cell r="B17738">
            <v>0</v>
          </cell>
          <cell r="C17738">
            <v>0</v>
          </cell>
          <cell r="D17738">
            <v>0</v>
          </cell>
        </row>
        <row r="17739">
          <cell r="A17739">
            <v>0</v>
          </cell>
          <cell r="B17739">
            <v>0</v>
          </cell>
          <cell r="C17739">
            <v>0</v>
          </cell>
          <cell r="D17739">
            <v>0</v>
          </cell>
        </row>
        <row r="17740">
          <cell r="A17740">
            <v>0</v>
          </cell>
          <cell r="B17740">
            <v>0</v>
          </cell>
          <cell r="C17740">
            <v>0</v>
          </cell>
          <cell r="D17740">
            <v>0</v>
          </cell>
        </row>
        <row r="17741">
          <cell r="A17741">
            <v>0</v>
          </cell>
          <cell r="B17741">
            <v>0</v>
          </cell>
          <cell r="C17741">
            <v>0</v>
          </cell>
          <cell r="D17741">
            <v>0</v>
          </cell>
        </row>
        <row r="17742">
          <cell r="A17742">
            <v>0</v>
          </cell>
          <cell r="B17742">
            <v>0</v>
          </cell>
          <cell r="C17742">
            <v>0</v>
          </cell>
          <cell r="D17742">
            <v>0</v>
          </cell>
        </row>
        <row r="17743">
          <cell r="A17743">
            <v>0</v>
          </cell>
          <cell r="B17743">
            <v>0</v>
          </cell>
          <cell r="C17743">
            <v>0</v>
          </cell>
          <cell r="D17743">
            <v>0</v>
          </cell>
        </row>
        <row r="17744">
          <cell r="A17744">
            <v>0</v>
          </cell>
          <cell r="B17744">
            <v>0</v>
          </cell>
          <cell r="C17744">
            <v>0</v>
          </cell>
          <cell r="D17744">
            <v>0</v>
          </cell>
        </row>
        <row r="17745">
          <cell r="A17745">
            <v>0</v>
          </cell>
          <cell r="B17745">
            <v>0</v>
          </cell>
          <cell r="C17745">
            <v>0</v>
          </cell>
          <cell r="D17745">
            <v>0</v>
          </cell>
        </row>
        <row r="17746">
          <cell r="A17746">
            <v>0</v>
          </cell>
          <cell r="B17746">
            <v>0</v>
          </cell>
          <cell r="C17746">
            <v>0</v>
          </cell>
          <cell r="D17746">
            <v>0</v>
          </cell>
        </row>
        <row r="17747">
          <cell r="A17747">
            <v>0</v>
          </cell>
          <cell r="B17747">
            <v>0</v>
          </cell>
          <cell r="C17747">
            <v>0</v>
          </cell>
          <cell r="D17747">
            <v>0</v>
          </cell>
        </row>
        <row r="17748">
          <cell r="A17748">
            <v>0</v>
          </cell>
          <cell r="B17748">
            <v>0</v>
          </cell>
          <cell r="C17748">
            <v>0</v>
          </cell>
          <cell r="D17748">
            <v>0</v>
          </cell>
        </row>
        <row r="17749">
          <cell r="A17749">
            <v>0</v>
          </cell>
          <cell r="B17749">
            <v>0</v>
          </cell>
          <cell r="C17749">
            <v>0</v>
          </cell>
          <cell r="D17749">
            <v>0</v>
          </cell>
        </row>
        <row r="17750">
          <cell r="A17750">
            <v>0</v>
          </cell>
          <cell r="B17750">
            <v>0</v>
          </cell>
          <cell r="C17750">
            <v>0</v>
          </cell>
          <cell r="D17750">
            <v>0</v>
          </cell>
        </row>
        <row r="17751">
          <cell r="A17751">
            <v>0</v>
          </cell>
          <cell r="B17751">
            <v>0</v>
          </cell>
          <cell r="C17751">
            <v>0</v>
          </cell>
          <cell r="D17751">
            <v>0</v>
          </cell>
        </row>
        <row r="17752">
          <cell r="A17752">
            <v>0</v>
          </cell>
          <cell r="B17752">
            <v>0</v>
          </cell>
          <cell r="C17752">
            <v>0</v>
          </cell>
          <cell r="D17752">
            <v>0</v>
          </cell>
        </row>
        <row r="17753">
          <cell r="A17753">
            <v>0</v>
          </cell>
          <cell r="B17753">
            <v>0</v>
          </cell>
          <cell r="C17753">
            <v>0</v>
          </cell>
          <cell r="D17753">
            <v>0</v>
          </cell>
        </row>
        <row r="17754">
          <cell r="A17754">
            <v>0</v>
          </cell>
          <cell r="B17754">
            <v>0</v>
          </cell>
          <cell r="C17754">
            <v>0</v>
          </cell>
          <cell r="D17754">
            <v>0</v>
          </cell>
        </row>
        <row r="17755">
          <cell r="A17755">
            <v>0</v>
          </cell>
          <cell r="B17755">
            <v>0</v>
          </cell>
          <cell r="C17755">
            <v>0</v>
          </cell>
          <cell r="D17755">
            <v>0</v>
          </cell>
        </row>
        <row r="17756">
          <cell r="A17756">
            <v>0</v>
          </cell>
          <cell r="B17756">
            <v>0</v>
          </cell>
          <cell r="C17756">
            <v>0</v>
          </cell>
          <cell r="D17756">
            <v>0</v>
          </cell>
        </row>
        <row r="17757">
          <cell r="A17757">
            <v>0</v>
          </cell>
          <cell r="B17757">
            <v>0</v>
          </cell>
          <cell r="C17757">
            <v>0</v>
          </cell>
          <cell r="D17757">
            <v>0</v>
          </cell>
        </row>
        <row r="17758">
          <cell r="A17758">
            <v>0</v>
          </cell>
          <cell r="B17758">
            <v>0</v>
          </cell>
          <cell r="C17758">
            <v>0</v>
          </cell>
          <cell r="D17758">
            <v>0</v>
          </cell>
        </row>
        <row r="17759">
          <cell r="A17759">
            <v>0</v>
          </cell>
          <cell r="B17759">
            <v>0</v>
          </cell>
          <cell r="C17759">
            <v>0</v>
          </cell>
          <cell r="D17759">
            <v>0</v>
          </cell>
        </row>
        <row r="17760">
          <cell r="A17760">
            <v>0</v>
          </cell>
          <cell r="B17760">
            <v>0</v>
          </cell>
          <cell r="C17760">
            <v>0</v>
          </cell>
          <cell r="D17760">
            <v>0</v>
          </cell>
        </row>
        <row r="17761">
          <cell r="A17761">
            <v>0</v>
          </cell>
          <cell r="B17761">
            <v>0</v>
          </cell>
          <cell r="C17761">
            <v>0</v>
          </cell>
          <cell r="D17761">
            <v>0</v>
          </cell>
        </row>
        <row r="17762">
          <cell r="A17762">
            <v>0</v>
          </cell>
          <cell r="B17762">
            <v>0</v>
          </cell>
          <cell r="C17762">
            <v>0</v>
          </cell>
          <cell r="D17762">
            <v>0</v>
          </cell>
        </row>
        <row r="17763">
          <cell r="A17763">
            <v>0</v>
          </cell>
          <cell r="B17763">
            <v>0</v>
          </cell>
          <cell r="C17763">
            <v>0</v>
          </cell>
          <cell r="D17763">
            <v>0</v>
          </cell>
        </row>
        <row r="17764">
          <cell r="A17764">
            <v>0</v>
          </cell>
          <cell r="B17764">
            <v>0</v>
          </cell>
          <cell r="C17764">
            <v>0</v>
          </cell>
          <cell r="D17764">
            <v>0</v>
          </cell>
        </row>
        <row r="17765">
          <cell r="A17765">
            <v>0</v>
          </cell>
          <cell r="B17765">
            <v>0</v>
          </cell>
          <cell r="C17765">
            <v>0</v>
          </cell>
          <cell r="D17765">
            <v>0</v>
          </cell>
        </row>
        <row r="17766">
          <cell r="A17766">
            <v>0</v>
          </cell>
          <cell r="B17766">
            <v>0</v>
          </cell>
          <cell r="C17766">
            <v>0</v>
          </cell>
          <cell r="D17766">
            <v>0</v>
          </cell>
        </row>
        <row r="17767">
          <cell r="A17767">
            <v>0</v>
          </cell>
          <cell r="B17767">
            <v>0</v>
          </cell>
          <cell r="C17767">
            <v>0</v>
          </cell>
          <cell r="D17767">
            <v>0</v>
          </cell>
        </row>
        <row r="17768">
          <cell r="A17768">
            <v>0</v>
          </cell>
          <cell r="B17768">
            <v>0</v>
          </cell>
          <cell r="C17768">
            <v>0</v>
          </cell>
          <cell r="D17768">
            <v>0</v>
          </cell>
        </row>
        <row r="17769">
          <cell r="A17769">
            <v>0</v>
          </cell>
          <cell r="B17769">
            <v>0</v>
          </cell>
          <cell r="C17769">
            <v>0</v>
          </cell>
          <cell r="D17769">
            <v>0</v>
          </cell>
        </row>
        <row r="17770">
          <cell r="A17770">
            <v>0</v>
          </cell>
          <cell r="B17770">
            <v>0</v>
          </cell>
          <cell r="C17770">
            <v>0</v>
          </cell>
          <cell r="D17770">
            <v>0</v>
          </cell>
        </row>
        <row r="17771">
          <cell r="A17771">
            <v>0</v>
          </cell>
          <cell r="B17771">
            <v>0</v>
          </cell>
          <cell r="C17771">
            <v>0</v>
          </cell>
          <cell r="D17771">
            <v>0</v>
          </cell>
        </row>
        <row r="17772">
          <cell r="A17772">
            <v>0</v>
          </cell>
          <cell r="B17772">
            <v>0</v>
          </cell>
          <cell r="C17772">
            <v>0</v>
          </cell>
          <cell r="D17772">
            <v>0</v>
          </cell>
        </row>
        <row r="17773">
          <cell r="A17773">
            <v>0</v>
          </cell>
          <cell r="B17773">
            <v>0</v>
          </cell>
          <cell r="C17773">
            <v>0</v>
          </cell>
          <cell r="D17773">
            <v>0</v>
          </cell>
        </row>
        <row r="17774">
          <cell r="A17774">
            <v>0</v>
          </cell>
          <cell r="B17774">
            <v>0</v>
          </cell>
          <cell r="C17774">
            <v>0</v>
          </cell>
          <cell r="D17774">
            <v>0</v>
          </cell>
        </row>
        <row r="17775">
          <cell r="A17775">
            <v>0</v>
          </cell>
          <cell r="B17775">
            <v>0</v>
          </cell>
          <cell r="C17775">
            <v>0</v>
          </cell>
          <cell r="D17775">
            <v>0</v>
          </cell>
        </row>
        <row r="17776">
          <cell r="A17776">
            <v>0</v>
          </cell>
          <cell r="B17776">
            <v>0</v>
          </cell>
          <cell r="C17776">
            <v>0</v>
          </cell>
          <cell r="D17776">
            <v>0</v>
          </cell>
        </row>
        <row r="17777">
          <cell r="A17777">
            <v>0</v>
          </cell>
          <cell r="B17777">
            <v>0</v>
          </cell>
          <cell r="C17777">
            <v>0</v>
          </cell>
          <cell r="D17777">
            <v>0</v>
          </cell>
        </row>
        <row r="17778">
          <cell r="A17778">
            <v>0</v>
          </cell>
          <cell r="B17778">
            <v>0</v>
          </cell>
          <cell r="C17778">
            <v>0</v>
          </cell>
          <cell r="D17778">
            <v>0</v>
          </cell>
        </row>
        <row r="17779">
          <cell r="A17779">
            <v>0</v>
          </cell>
          <cell r="B17779">
            <v>0</v>
          </cell>
          <cell r="C17779">
            <v>0</v>
          </cell>
          <cell r="D17779">
            <v>0</v>
          </cell>
        </row>
        <row r="17780">
          <cell r="A17780">
            <v>0</v>
          </cell>
          <cell r="B17780">
            <v>0</v>
          </cell>
          <cell r="C17780">
            <v>0</v>
          </cell>
          <cell r="D17780">
            <v>0</v>
          </cell>
        </row>
        <row r="17781">
          <cell r="A17781">
            <v>0</v>
          </cell>
          <cell r="B17781">
            <v>0</v>
          </cell>
          <cell r="C17781">
            <v>0</v>
          </cell>
          <cell r="D17781">
            <v>0</v>
          </cell>
        </row>
        <row r="17782">
          <cell r="A17782">
            <v>0</v>
          </cell>
          <cell r="B17782">
            <v>0</v>
          </cell>
          <cell r="C17782">
            <v>0</v>
          </cell>
          <cell r="D17782">
            <v>0</v>
          </cell>
        </row>
        <row r="17783">
          <cell r="A17783">
            <v>0</v>
          </cell>
          <cell r="B17783">
            <v>0</v>
          </cell>
          <cell r="C17783">
            <v>0</v>
          </cell>
          <cell r="D17783">
            <v>0</v>
          </cell>
        </row>
        <row r="17784">
          <cell r="A17784">
            <v>0</v>
          </cell>
          <cell r="B17784">
            <v>0</v>
          </cell>
          <cell r="C17784">
            <v>0</v>
          </cell>
          <cell r="D17784">
            <v>0</v>
          </cell>
        </row>
        <row r="17785">
          <cell r="A17785">
            <v>0</v>
          </cell>
          <cell r="B17785">
            <v>0</v>
          </cell>
          <cell r="C17785">
            <v>0</v>
          </cell>
          <cell r="D17785">
            <v>0</v>
          </cell>
        </row>
        <row r="17786">
          <cell r="A17786">
            <v>0</v>
          </cell>
          <cell r="B17786">
            <v>0</v>
          </cell>
          <cell r="C17786">
            <v>0</v>
          </cell>
          <cell r="D17786">
            <v>0</v>
          </cell>
        </row>
        <row r="17787">
          <cell r="A17787">
            <v>0</v>
          </cell>
          <cell r="B17787">
            <v>0</v>
          </cell>
          <cell r="C17787">
            <v>0</v>
          </cell>
          <cell r="D17787">
            <v>0</v>
          </cell>
        </row>
        <row r="17788">
          <cell r="A17788">
            <v>0</v>
          </cell>
          <cell r="B17788">
            <v>0</v>
          </cell>
          <cell r="C17788">
            <v>0</v>
          </cell>
          <cell r="D17788">
            <v>0</v>
          </cell>
        </row>
        <row r="17789">
          <cell r="A17789">
            <v>0</v>
          </cell>
          <cell r="B17789">
            <v>0</v>
          </cell>
          <cell r="C17789">
            <v>0</v>
          </cell>
          <cell r="D17789">
            <v>0</v>
          </cell>
        </row>
        <row r="17790">
          <cell r="A17790">
            <v>0</v>
          </cell>
          <cell r="B17790">
            <v>0</v>
          </cell>
          <cell r="C17790">
            <v>0</v>
          </cell>
          <cell r="D17790">
            <v>0</v>
          </cell>
        </row>
        <row r="17791">
          <cell r="A17791">
            <v>0</v>
          </cell>
          <cell r="B17791">
            <v>0</v>
          </cell>
          <cell r="C17791">
            <v>0</v>
          </cell>
          <cell r="D17791">
            <v>0</v>
          </cell>
        </row>
        <row r="17792">
          <cell r="A17792">
            <v>0</v>
          </cell>
          <cell r="B17792">
            <v>0</v>
          </cell>
          <cell r="C17792">
            <v>0</v>
          </cell>
          <cell r="D17792">
            <v>0</v>
          </cell>
        </row>
        <row r="17793">
          <cell r="A17793">
            <v>0</v>
          </cell>
          <cell r="B17793">
            <v>0</v>
          </cell>
          <cell r="C17793">
            <v>0</v>
          </cell>
          <cell r="D17793">
            <v>0</v>
          </cell>
        </row>
        <row r="17794">
          <cell r="A17794">
            <v>0</v>
          </cell>
          <cell r="B17794">
            <v>0</v>
          </cell>
          <cell r="C17794">
            <v>0</v>
          </cell>
          <cell r="D17794">
            <v>0</v>
          </cell>
        </row>
        <row r="17795">
          <cell r="A17795">
            <v>0</v>
          </cell>
          <cell r="B17795">
            <v>0</v>
          </cell>
          <cell r="C17795">
            <v>0</v>
          </cell>
          <cell r="D17795">
            <v>0</v>
          </cell>
        </row>
        <row r="17796">
          <cell r="A17796">
            <v>0</v>
          </cell>
          <cell r="B17796">
            <v>0</v>
          </cell>
          <cell r="C17796">
            <v>0</v>
          </cell>
          <cell r="D17796">
            <v>0</v>
          </cell>
        </row>
        <row r="17797">
          <cell r="A17797">
            <v>0</v>
          </cell>
          <cell r="B17797">
            <v>0</v>
          </cell>
          <cell r="C17797">
            <v>0</v>
          </cell>
          <cell r="D17797">
            <v>0</v>
          </cell>
        </row>
        <row r="17798">
          <cell r="A17798">
            <v>0</v>
          </cell>
          <cell r="B17798">
            <v>0</v>
          </cell>
          <cell r="C17798">
            <v>0</v>
          </cell>
          <cell r="D17798">
            <v>0</v>
          </cell>
        </row>
        <row r="17799">
          <cell r="A17799">
            <v>0</v>
          </cell>
          <cell r="B17799">
            <v>0</v>
          </cell>
          <cell r="C17799">
            <v>0</v>
          </cell>
          <cell r="D17799">
            <v>0</v>
          </cell>
        </row>
        <row r="17800">
          <cell r="A17800">
            <v>0</v>
          </cell>
          <cell r="B17800">
            <v>0</v>
          </cell>
          <cell r="C17800">
            <v>0</v>
          </cell>
          <cell r="D17800">
            <v>0</v>
          </cell>
        </row>
        <row r="17801">
          <cell r="A17801">
            <v>0</v>
          </cell>
          <cell r="B17801">
            <v>0</v>
          </cell>
          <cell r="C17801">
            <v>0</v>
          </cell>
          <cell r="D17801">
            <v>0</v>
          </cell>
        </row>
        <row r="17802">
          <cell r="A17802">
            <v>0</v>
          </cell>
          <cell r="B17802">
            <v>0</v>
          </cell>
          <cell r="C17802">
            <v>0</v>
          </cell>
          <cell r="D17802">
            <v>0</v>
          </cell>
        </row>
        <row r="17803">
          <cell r="A17803">
            <v>0</v>
          </cell>
          <cell r="B17803">
            <v>0</v>
          </cell>
          <cell r="C17803">
            <v>0</v>
          </cell>
          <cell r="D17803">
            <v>0</v>
          </cell>
        </row>
        <row r="17804">
          <cell r="A17804">
            <v>0</v>
          </cell>
          <cell r="B17804">
            <v>0</v>
          </cell>
          <cell r="C17804">
            <v>0</v>
          </cell>
          <cell r="D17804">
            <v>0</v>
          </cell>
        </row>
        <row r="17805">
          <cell r="A17805">
            <v>0</v>
          </cell>
          <cell r="B17805">
            <v>0</v>
          </cell>
          <cell r="C17805">
            <v>0</v>
          </cell>
          <cell r="D17805">
            <v>0</v>
          </cell>
        </row>
        <row r="17806">
          <cell r="A17806">
            <v>0</v>
          </cell>
          <cell r="B17806">
            <v>0</v>
          </cell>
          <cell r="C17806">
            <v>0</v>
          </cell>
          <cell r="D17806">
            <v>0</v>
          </cell>
        </row>
        <row r="17807">
          <cell r="A17807">
            <v>0</v>
          </cell>
          <cell r="B17807">
            <v>0</v>
          </cell>
          <cell r="C17807">
            <v>0</v>
          </cell>
          <cell r="D17807">
            <v>0</v>
          </cell>
        </row>
        <row r="17808">
          <cell r="A17808">
            <v>0</v>
          </cell>
          <cell r="B17808">
            <v>0</v>
          </cell>
          <cell r="C17808">
            <v>0</v>
          </cell>
          <cell r="D17808">
            <v>0</v>
          </cell>
        </row>
        <row r="17809">
          <cell r="A17809">
            <v>0</v>
          </cell>
          <cell r="B17809">
            <v>0</v>
          </cell>
          <cell r="C17809">
            <v>0</v>
          </cell>
          <cell r="D17809">
            <v>0</v>
          </cell>
        </row>
        <row r="17810">
          <cell r="A17810">
            <v>0</v>
          </cell>
          <cell r="B17810">
            <v>0</v>
          </cell>
          <cell r="C17810">
            <v>0</v>
          </cell>
          <cell r="D17810">
            <v>0</v>
          </cell>
        </row>
        <row r="17811">
          <cell r="A17811">
            <v>0</v>
          </cell>
          <cell r="B17811">
            <v>0</v>
          </cell>
          <cell r="C17811">
            <v>0</v>
          </cell>
          <cell r="D17811">
            <v>0</v>
          </cell>
        </row>
        <row r="17812">
          <cell r="A17812">
            <v>0</v>
          </cell>
          <cell r="B17812">
            <v>0</v>
          </cell>
          <cell r="C17812">
            <v>0</v>
          </cell>
          <cell r="D17812">
            <v>0</v>
          </cell>
        </row>
        <row r="17813">
          <cell r="A17813">
            <v>0</v>
          </cell>
          <cell r="B17813">
            <v>0</v>
          </cell>
          <cell r="C17813">
            <v>0</v>
          </cell>
          <cell r="D17813">
            <v>0</v>
          </cell>
        </row>
        <row r="17814">
          <cell r="A17814">
            <v>0</v>
          </cell>
          <cell r="B17814">
            <v>0</v>
          </cell>
          <cell r="C17814">
            <v>0</v>
          </cell>
          <cell r="D17814">
            <v>0</v>
          </cell>
        </row>
        <row r="17815">
          <cell r="A17815">
            <v>0</v>
          </cell>
          <cell r="B17815">
            <v>0</v>
          </cell>
          <cell r="C17815">
            <v>0</v>
          </cell>
          <cell r="D17815">
            <v>0</v>
          </cell>
        </row>
        <row r="17816">
          <cell r="A17816">
            <v>0</v>
          </cell>
          <cell r="B17816">
            <v>0</v>
          </cell>
          <cell r="C17816">
            <v>0</v>
          </cell>
          <cell r="D17816">
            <v>0</v>
          </cell>
        </row>
        <row r="17817">
          <cell r="A17817">
            <v>0</v>
          </cell>
          <cell r="B17817">
            <v>0</v>
          </cell>
          <cell r="C17817">
            <v>0</v>
          </cell>
          <cell r="D17817">
            <v>0</v>
          </cell>
        </row>
        <row r="17818">
          <cell r="A17818">
            <v>0</v>
          </cell>
          <cell r="B17818">
            <v>0</v>
          </cell>
          <cell r="C17818">
            <v>0</v>
          </cell>
          <cell r="D17818">
            <v>0</v>
          </cell>
        </row>
        <row r="17819">
          <cell r="A17819">
            <v>0</v>
          </cell>
          <cell r="B17819">
            <v>0</v>
          </cell>
          <cell r="C17819">
            <v>0</v>
          </cell>
          <cell r="D17819">
            <v>0</v>
          </cell>
        </row>
        <row r="17820">
          <cell r="A17820">
            <v>0</v>
          </cell>
          <cell r="B17820">
            <v>0</v>
          </cell>
          <cell r="C17820">
            <v>0</v>
          </cell>
          <cell r="D17820">
            <v>0</v>
          </cell>
        </row>
        <row r="17821">
          <cell r="A17821">
            <v>0</v>
          </cell>
          <cell r="B17821">
            <v>0</v>
          </cell>
          <cell r="C17821">
            <v>0</v>
          </cell>
          <cell r="D17821">
            <v>0</v>
          </cell>
        </row>
        <row r="17822">
          <cell r="A17822">
            <v>0</v>
          </cell>
          <cell r="B17822">
            <v>0</v>
          </cell>
          <cell r="C17822">
            <v>0</v>
          </cell>
          <cell r="D17822">
            <v>0</v>
          </cell>
        </row>
        <row r="17823">
          <cell r="A17823">
            <v>0</v>
          </cell>
          <cell r="B17823">
            <v>0</v>
          </cell>
          <cell r="C17823">
            <v>0</v>
          </cell>
          <cell r="D17823">
            <v>0</v>
          </cell>
        </row>
        <row r="17824">
          <cell r="A17824">
            <v>0</v>
          </cell>
          <cell r="B17824">
            <v>0</v>
          </cell>
          <cell r="C17824">
            <v>0</v>
          </cell>
          <cell r="D17824">
            <v>0</v>
          </cell>
        </row>
        <row r="17825">
          <cell r="A17825">
            <v>0</v>
          </cell>
          <cell r="B17825">
            <v>0</v>
          </cell>
          <cell r="C17825">
            <v>0</v>
          </cell>
          <cell r="D17825">
            <v>0</v>
          </cell>
        </row>
        <row r="17826">
          <cell r="A17826">
            <v>0</v>
          </cell>
          <cell r="B17826">
            <v>0</v>
          </cell>
          <cell r="C17826">
            <v>0</v>
          </cell>
          <cell r="D17826">
            <v>0</v>
          </cell>
        </row>
        <row r="17827">
          <cell r="A17827">
            <v>0</v>
          </cell>
          <cell r="B17827">
            <v>0</v>
          </cell>
          <cell r="C17827">
            <v>0</v>
          </cell>
          <cell r="D17827">
            <v>0</v>
          </cell>
        </row>
        <row r="17828">
          <cell r="A17828">
            <v>0</v>
          </cell>
          <cell r="B17828">
            <v>0</v>
          </cell>
          <cell r="C17828">
            <v>0</v>
          </cell>
          <cell r="D17828">
            <v>0</v>
          </cell>
        </row>
        <row r="17829">
          <cell r="A17829">
            <v>0</v>
          </cell>
          <cell r="B17829">
            <v>0</v>
          </cell>
          <cell r="C17829">
            <v>0</v>
          </cell>
          <cell r="D17829">
            <v>0</v>
          </cell>
        </row>
        <row r="17830">
          <cell r="A17830">
            <v>0</v>
          </cell>
          <cell r="B17830">
            <v>0</v>
          </cell>
          <cell r="C17830">
            <v>0</v>
          </cell>
          <cell r="D17830">
            <v>0</v>
          </cell>
        </row>
        <row r="17831">
          <cell r="A17831">
            <v>0</v>
          </cell>
          <cell r="B17831">
            <v>0</v>
          </cell>
          <cell r="C17831">
            <v>0</v>
          </cell>
          <cell r="D17831">
            <v>0</v>
          </cell>
        </row>
        <row r="17832">
          <cell r="A17832">
            <v>0</v>
          </cell>
          <cell r="B17832">
            <v>0</v>
          </cell>
          <cell r="C17832">
            <v>0</v>
          </cell>
          <cell r="D17832">
            <v>0</v>
          </cell>
        </row>
        <row r="17833">
          <cell r="A17833">
            <v>0</v>
          </cell>
          <cell r="B17833">
            <v>0</v>
          </cell>
          <cell r="C17833">
            <v>0</v>
          </cell>
          <cell r="D17833">
            <v>0</v>
          </cell>
        </row>
        <row r="17834">
          <cell r="A17834">
            <v>0</v>
          </cell>
          <cell r="B17834">
            <v>0</v>
          </cell>
          <cell r="C17834">
            <v>0</v>
          </cell>
          <cell r="D17834">
            <v>0</v>
          </cell>
        </row>
        <row r="17835">
          <cell r="A17835">
            <v>0</v>
          </cell>
          <cell r="B17835">
            <v>0</v>
          </cell>
          <cell r="C17835">
            <v>0</v>
          </cell>
          <cell r="D17835">
            <v>0</v>
          </cell>
        </row>
        <row r="17836">
          <cell r="A17836">
            <v>0</v>
          </cell>
          <cell r="B17836">
            <v>0</v>
          </cell>
          <cell r="C17836">
            <v>0</v>
          </cell>
          <cell r="D17836">
            <v>0</v>
          </cell>
        </row>
        <row r="17837">
          <cell r="A17837">
            <v>0</v>
          </cell>
          <cell r="B17837">
            <v>0</v>
          </cell>
          <cell r="C17837">
            <v>0</v>
          </cell>
          <cell r="D17837">
            <v>0</v>
          </cell>
        </row>
        <row r="17838">
          <cell r="A17838">
            <v>0</v>
          </cell>
          <cell r="B17838">
            <v>0</v>
          </cell>
          <cell r="C17838">
            <v>0</v>
          </cell>
          <cell r="D17838">
            <v>0</v>
          </cell>
        </row>
        <row r="17839">
          <cell r="A17839">
            <v>0</v>
          </cell>
          <cell r="B17839">
            <v>0</v>
          </cell>
          <cell r="C17839">
            <v>0</v>
          </cell>
          <cell r="D17839">
            <v>0</v>
          </cell>
        </row>
        <row r="17840">
          <cell r="A17840">
            <v>0</v>
          </cell>
          <cell r="B17840">
            <v>0</v>
          </cell>
          <cell r="C17840">
            <v>0</v>
          </cell>
          <cell r="D17840">
            <v>0</v>
          </cell>
        </row>
        <row r="17841">
          <cell r="A17841">
            <v>0</v>
          </cell>
          <cell r="B17841">
            <v>0</v>
          </cell>
          <cell r="C17841">
            <v>0</v>
          </cell>
          <cell r="D17841">
            <v>0</v>
          </cell>
        </row>
        <row r="17842">
          <cell r="A17842">
            <v>0</v>
          </cell>
          <cell r="B17842">
            <v>0</v>
          </cell>
          <cell r="C17842">
            <v>0</v>
          </cell>
          <cell r="D17842">
            <v>0</v>
          </cell>
        </row>
        <row r="17843">
          <cell r="A17843">
            <v>0</v>
          </cell>
          <cell r="B17843">
            <v>0</v>
          </cell>
          <cell r="C17843">
            <v>0</v>
          </cell>
          <cell r="D17843">
            <v>0</v>
          </cell>
        </row>
        <row r="17844">
          <cell r="A17844">
            <v>0</v>
          </cell>
          <cell r="B17844">
            <v>0</v>
          </cell>
          <cell r="C17844">
            <v>0</v>
          </cell>
          <cell r="D17844">
            <v>0</v>
          </cell>
        </row>
        <row r="17845">
          <cell r="A17845">
            <v>0</v>
          </cell>
          <cell r="B17845">
            <v>0</v>
          </cell>
          <cell r="C17845">
            <v>0</v>
          </cell>
          <cell r="D17845">
            <v>0</v>
          </cell>
        </row>
        <row r="17846">
          <cell r="A17846">
            <v>0</v>
          </cell>
          <cell r="B17846">
            <v>0</v>
          </cell>
          <cell r="C17846">
            <v>0</v>
          </cell>
          <cell r="D17846">
            <v>0</v>
          </cell>
        </row>
        <row r="17847">
          <cell r="A17847">
            <v>0</v>
          </cell>
          <cell r="B17847">
            <v>0</v>
          </cell>
          <cell r="C17847">
            <v>0</v>
          </cell>
          <cell r="D17847">
            <v>0</v>
          </cell>
        </row>
        <row r="17848">
          <cell r="A17848">
            <v>0</v>
          </cell>
          <cell r="B17848">
            <v>0</v>
          </cell>
          <cell r="C17848">
            <v>0</v>
          </cell>
          <cell r="D17848">
            <v>0</v>
          </cell>
        </row>
        <row r="17849">
          <cell r="A17849">
            <v>0</v>
          </cell>
          <cell r="B17849">
            <v>0</v>
          </cell>
          <cell r="C17849">
            <v>0</v>
          </cell>
          <cell r="D17849">
            <v>0</v>
          </cell>
        </row>
        <row r="17850">
          <cell r="A17850">
            <v>0</v>
          </cell>
          <cell r="B17850">
            <v>0</v>
          </cell>
          <cell r="C17850">
            <v>0</v>
          </cell>
          <cell r="D17850">
            <v>0</v>
          </cell>
        </row>
        <row r="17851">
          <cell r="A17851">
            <v>0</v>
          </cell>
          <cell r="B17851">
            <v>0</v>
          </cell>
          <cell r="C17851">
            <v>0</v>
          </cell>
          <cell r="D17851">
            <v>0</v>
          </cell>
        </row>
        <row r="17852">
          <cell r="A17852">
            <v>0</v>
          </cell>
          <cell r="B17852">
            <v>0</v>
          </cell>
          <cell r="C17852">
            <v>0</v>
          </cell>
          <cell r="D17852">
            <v>0</v>
          </cell>
        </row>
        <row r="17853">
          <cell r="A17853">
            <v>0</v>
          </cell>
          <cell r="B17853">
            <v>0</v>
          </cell>
          <cell r="C17853">
            <v>0</v>
          </cell>
          <cell r="D17853">
            <v>0</v>
          </cell>
        </row>
        <row r="17854">
          <cell r="A17854">
            <v>0</v>
          </cell>
          <cell r="B17854">
            <v>0</v>
          </cell>
          <cell r="C17854">
            <v>0</v>
          </cell>
          <cell r="D17854">
            <v>0</v>
          </cell>
        </row>
        <row r="17855">
          <cell r="A17855">
            <v>0</v>
          </cell>
          <cell r="B17855">
            <v>0</v>
          </cell>
          <cell r="C17855">
            <v>0</v>
          </cell>
          <cell r="D17855">
            <v>0</v>
          </cell>
        </row>
        <row r="17856">
          <cell r="A17856">
            <v>0</v>
          </cell>
          <cell r="B17856">
            <v>0</v>
          </cell>
          <cell r="C17856">
            <v>0</v>
          </cell>
          <cell r="D17856">
            <v>0</v>
          </cell>
        </row>
        <row r="17857">
          <cell r="A17857">
            <v>0</v>
          </cell>
          <cell r="B17857">
            <v>0</v>
          </cell>
          <cell r="C17857">
            <v>0</v>
          </cell>
          <cell r="D17857">
            <v>0</v>
          </cell>
        </row>
        <row r="17858">
          <cell r="A17858">
            <v>0</v>
          </cell>
          <cell r="B17858">
            <v>0</v>
          </cell>
          <cell r="C17858">
            <v>0</v>
          </cell>
          <cell r="D17858">
            <v>0</v>
          </cell>
        </row>
        <row r="17859">
          <cell r="A17859">
            <v>0</v>
          </cell>
          <cell r="B17859">
            <v>0</v>
          </cell>
          <cell r="C17859">
            <v>0</v>
          </cell>
          <cell r="D17859">
            <v>0</v>
          </cell>
        </row>
        <row r="17860">
          <cell r="A17860">
            <v>0</v>
          </cell>
          <cell r="B17860">
            <v>0</v>
          </cell>
          <cell r="C17860">
            <v>0</v>
          </cell>
          <cell r="D17860">
            <v>0</v>
          </cell>
        </row>
        <row r="17861">
          <cell r="A17861">
            <v>0</v>
          </cell>
          <cell r="B17861">
            <v>0</v>
          </cell>
          <cell r="C17861">
            <v>0</v>
          </cell>
          <cell r="D17861">
            <v>0</v>
          </cell>
        </row>
        <row r="17862">
          <cell r="A17862">
            <v>0</v>
          </cell>
          <cell r="B17862">
            <v>0</v>
          </cell>
          <cell r="C17862">
            <v>0</v>
          </cell>
          <cell r="D17862">
            <v>0</v>
          </cell>
        </row>
        <row r="17863">
          <cell r="A17863">
            <v>0</v>
          </cell>
          <cell r="B17863">
            <v>0</v>
          </cell>
          <cell r="C17863">
            <v>0</v>
          </cell>
          <cell r="D17863">
            <v>0</v>
          </cell>
        </row>
        <row r="17864">
          <cell r="A17864">
            <v>0</v>
          </cell>
          <cell r="B17864">
            <v>0</v>
          </cell>
          <cell r="C17864">
            <v>0</v>
          </cell>
          <cell r="D17864">
            <v>0</v>
          </cell>
        </row>
        <row r="17865">
          <cell r="A17865">
            <v>0</v>
          </cell>
          <cell r="B17865">
            <v>0</v>
          </cell>
          <cell r="C17865">
            <v>0</v>
          </cell>
          <cell r="D17865">
            <v>0</v>
          </cell>
        </row>
        <row r="17866">
          <cell r="A17866">
            <v>0</v>
          </cell>
          <cell r="B17866">
            <v>0</v>
          </cell>
          <cell r="C17866">
            <v>0</v>
          </cell>
          <cell r="D17866">
            <v>0</v>
          </cell>
        </row>
        <row r="17867">
          <cell r="A17867">
            <v>0</v>
          </cell>
          <cell r="B17867">
            <v>0</v>
          </cell>
          <cell r="C17867">
            <v>0</v>
          </cell>
          <cell r="D17867">
            <v>0</v>
          </cell>
        </row>
        <row r="17868">
          <cell r="A17868">
            <v>0</v>
          </cell>
          <cell r="B17868">
            <v>0</v>
          </cell>
          <cell r="C17868">
            <v>0</v>
          </cell>
          <cell r="D17868">
            <v>0</v>
          </cell>
        </row>
        <row r="17869">
          <cell r="A17869">
            <v>0</v>
          </cell>
          <cell r="B17869">
            <v>0</v>
          </cell>
          <cell r="C17869">
            <v>0</v>
          </cell>
          <cell r="D17869">
            <v>0</v>
          </cell>
        </row>
        <row r="17870">
          <cell r="A17870">
            <v>0</v>
          </cell>
          <cell r="B17870">
            <v>0</v>
          </cell>
          <cell r="C17870">
            <v>0</v>
          </cell>
          <cell r="D17870">
            <v>0</v>
          </cell>
        </row>
        <row r="17871">
          <cell r="A17871">
            <v>0</v>
          </cell>
          <cell r="B17871">
            <v>0</v>
          </cell>
          <cell r="C17871">
            <v>0</v>
          </cell>
          <cell r="D17871">
            <v>0</v>
          </cell>
        </row>
        <row r="17872">
          <cell r="A17872">
            <v>0</v>
          </cell>
          <cell r="B17872">
            <v>0</v>
          </cell>
          <cell r="C17872">
            <v>0</v>
          </cell>
          <cell r="D17872">
            <v>0</v>
          </cell>
        </row>
        <row r="17873">
          <cell r="A17873">
            <v>0</v>
          </cell>
          <cell r="B17873">
            <v>0</v>
          </cell>
          <cell r="C17873">
            <v>0</v>
          </cell>
          <cell r="D17873">
            <v>0</v>
          </cell>
        </row>
        <row r="17874">
          <cell r="A17874">
            <v>0</v>
          </cell>
          <cell r="B17874">
            <v>0</v>
          </cell>
          <cell r="C17874">
            <v>0</v>
          </cell>
          <cell r="D17874">
            <v>0</v>
          </cell>
        </row>
        <row r="17875">
          <cell r="A17875">
            <v>0</v>
          </cell>
          <cell r="B17875">
            <v>0</v>
          </cell>
          <cell r="C17875">
            <v>0</v>
          </cell>
          <cell r="D17875">
            <v>0</v>
          </cell>
        </row>
        <row r="17876">
          <cell r="A17876">
            <v>0</v>
          </cell>
          <cell r="B17876">
            <v>0</v>
          </cell>
          <cell r="C17876">
            <v>0</v>
          </cell>
          <cell r="D17876">
            <v>0</v>
          </cell>
        </row>
        <row r="17877">
          <cell r="A17877">
            <v>0</v>
          </cell>
          <cell r="B17877">
            <v>0</v>
          </cell>
          <cell r="C17877">
            <v>0</v>
          </cell>
          <cell r="D17877">
            <v>0</v>
          </cell>
        </row>
        <row r="17878">
          <cell r="A17878">
            <v>0</v>
          </cell>
          <cell r="B17878">
            <v>0</v>
          </cell>
          <cell r="C17878">
            <v>0</v>
          </cell>
          <cell r="D17878">
            <v>0</v>
          </cell>
        </row>
        <row r="17879">
          <cell r="A17879">
            <v>0</v>
          </cell>
          <cell r="B17879">
            <v>0</v>
          </cell>
          <cell r="C17879">
            <v>0</v>
          </cell>
          <cell r="D17879">
            <v>0</v>
          </cell>
        </row>
        <row r="17880">
          <cell r="A17880">
            <v>0</v>
          </cell>
          <cell r="B17880">
            <v>0</v>
          </cell>
          <cell r="C17880">
            <v>0</v>
          </cell>
          <cell r="D17880">
            <v>0</v>
          </cell>
        </row>
        <row r="17881">
          <cell r="A17881">
            <v>0</v>
          </cell>
          <cell r="B17881">
            <v>0</v>
          </cell>
          <cell r="C17881">
            <v>0</v>
          </cell>
          <cell r="D17881">
            <v>0</v>
          </cell>
        </row>
        <row r="17882">
          <cell r="A17882">
            <v>0</v>
          </cell>
          <cell r="B17882">
            <v>0</v>
          </cell>
          <cell r="C17882">
            <v>0</v>
          </cell>
          <cell r="D17882">
            <v>0</v>
          </cell>
        </row>
        <row r="17883">
          <cell r="A17883">
            <v>0</v>
          </cell>
          <cell r="B17883">
            <v>0</v>
          </cell>
          <cell r="C17883">
            <v>0</v>
          </cell>
          <cell r="D17883">
            <v>0</v>
          </cell>
        </row>
        <row r="17884">
          <cell r="A17884">
            <v>0</v>
          </cell>
          <cell r="B17884">
            <v>0</v>
          </cell>
          <cell r="C17884">
            <v>0</v>
          </cell>
          <cell r="D17884">
            <v>0</v>
          </cell>
        </row>
        <row r="17885">
          <cell r="A17885">
            <v>0</v>
          </cell>
          <cell r="B17885">
            <v>0</v>
          </cell>
          <cell r="C17885">
            <v>0</v>
          </cell>
          <cell r="D17885">
            <v>0</v>
          </cell>
        </row>
        <row r="17886">
          <cell r="A17886">
            <v>0</v>
          </cell>
          <cell r="B17886">
            <v>0</v>
          </cell>
          <cell r="C17886">
            <v>0</v>
          </cell>
          <cell r="D17886">
            <v>0</v>
          </cell>
        </row>
        <row r="17887">
          <cell r="A17887">
            <v>0</v>
          </cell>
          <cell r="B17887">
            <v>0</v>
          </cell>
          <cell r="C17887">
            <v>0</v>
          </cell>
          <cell r="D17887">
            <v>0</v>
          </cell>
        </row>
        <row r="17888">
          <cell r="A17888">
            <v>0</v>
          </cell>
          <cell r="B17888">
            <v>0</v>
          </cell>
          <cell r="C17888">
            <v>0</v>
          </cell>
          <cell r="D17888">
            <v>0</v>
          </cell>
        </row>
        <row r="17889">
          <cell r="A17889">
            <v>0</v>
          </cell>
          <cell r="B17889">
            <v>0</v>
          </cell>
          <cell r="C17889">
            <v>0</v>
          </cell>
          <cell r="D17889">
            <v>0</v>
          </cell>
        </row>
        <row r="17890">
          <cell r="A17890">
            <v>0</v>
          </cell>
          <cell r="B17890">
            <v>0</v>
          </cell>
          <cell r="C17890">
            <v>0</v>
          </cell>
          <cell r="D17890">
            <v>0</v>
          </cell>
        </row>
        <row r="17891">
          <cell r="A17891">
            <v>0</v>
          </cell>
          <cell r="B17891">
            <v>0</v>
          </cell>
          <cell r="C17891">
            <v>0</v>
          </cell>
          <cell r="D17891">
            <v>0</v>
          </cell>
        </row>
        <row r="17892">
          <cell r="A17892">
            <v>0</v>
          </cell>
          <cell r="B17892">
            <v>0</v>
          </cell>
          <cell r="C17892">
            <v>0</v>
          </cell>
          <cell r="D17892">
            <v>0</v>
          </cell>
        </row>
        <row r="17893">
          <cell r="A17893">
            <v>0</v>
          </cell>
          <cell r="B17893">
            <v>0</v>
          </cell>
          <cell r="C17893">
            <v>0</v>
          </cell>
          <cell r="D17893">
            <v>0</v>
          </cell>
        </row>
        <row r="17894">
          <cell r="A17894">
            <v>0</v>
          </cell>
          <cell r="B17894">
            <v>0</v>
          </cell>
          <cell r="C17894">
            <v>0</v>
          </cell>
          <cell r="D17894">
            <v>0</v>
          </cell>
        </row>
        <row r="17895">
          <cell r="A17895">
            <v>0</v>
          </cell>
          <cell r="B17895">
            <v>0</v>
          </cell>
          <cell r="C17895">
            <v>0</v>
          </cell>
          <cell r="D17895">
            <v>0</v>
          </cell>
        </row>
        <row r="17896">
          <cell r="A17896">
            <v>0</v>
          </cell>
          <cell r="B17896">
            <v>0</v>
          </cell>
          <cell r="C17896">
            <v>0</v>
          </cell>
          <cell r="D17896">
            <v>0</v>
          </cell>
        </row>
        <row r="17897">
          <cell r="A17897">
            <v>0</v>
          </cell>
          <cell r="B17897">
            <v>0</v>
          </cell>
          <cell r="C17897">
            <v>0</v>
          </cell>
          <cell r="D17897">
            <v>0</v>
          </cell>
        </row>
        <row r="17898">
          <cell r="A17898">
            <v>0</v>
          </cell>
          <cell r="B17898">
            <v>0</v>
          </cell>
          <cell r="C17898">
            <v>0</v>
          </cell>
          <cell r="D17898">
            <v>0</v>
          </cell>
        </row>
        <row r="17899">
          <cell r="A17899">
            <v>0</v>
          </cell>
          <cell r="B17899">
            <v>0</v>
          </cell>
          <cell r="C17899">
            <v>0</v>
          </cell>
          <cell r="D17899">
            <v>0</v>
          </cell>
        </row>
        <row r="17900">
          <cell r="A17900">
            <v>0</v>
          </cell>
          <cell r="B17900">
            <v>0</v>
          </cell>
          <cell r="C17900">
            <v>0</v>
          </cell>
          <cell r="D17900">
            <v>0</v>
          </cell>
        </row>
        <row r="17901">
          <cell r="A17901">
            <v>0</v>
          </cell>
          <cell r="B17901">
            <v>0</v>
          </cell>
          <cell r="C17901">
            <v>0</v>
          </cell>
          <cell r="D17901">
            <v>0</v>
          </cell>
        </row>
        <row r="17902">
          <cell r="A17902">
            <v>0</v>
          </cell>
          <cell r="B17902">
            <v>0</v>
          </cell>
          <cell r="C17902">
            <v>0</v>
          </cell>
          <cell r="D17902">
            <v>0</v>
          </cell>
        </row>
        <row r="17903">
          <cell r="A17903">
            <v>0</v>
          </cell>
          <cell r="B17903">
            <v>0</v>
          </cell>
          <cell r="C17903">
            <v>0</v>
          </cell>
          <cell r="D17903">
            <v>0</v>
          </cell>
        </row>
        <row r="17904">
          <cell r="A17904">
            <v>0</v>
          </cell>
          <cell r="B17904">
            <v>0</v>
          </cell>
          <cell r="C17904">
            <v>0</v>
          </cell>
          <cell r="D17904">
            <v>0</v>
          </cell>
        </row>
        <row r="17905">
          <cell r="A17905">
            <v>0</v>
          </cell>
          <cell r="B17905">
            <v>0</v>
          </cell>
          <cell r="C17905">
            <v>0</v>
          </cell>
          <cell r="D17905">
            <v>0</v>
          </cell>
        </row>
        <row r="17906">
          <cell r="A17906">
            <v>0</v>
          </cell>
          <cell r="B17906">
            <v>0</v>
          </cell>
          <cell r="C17906">
            <v>0</v>
          </cell>
          <cell r="D17906">
            <v>0</v>
          </cell>
        </row>
        <row r="17907">
          <cell r="A17907">
            <v>0</v>
          </cell>
          <cell r="B17907">
            <v>0</v>
          </cell>
          <cell r="C17907">
            <v>0</v>
          </cell>
          <cell r="D17907">
            <v>0</v>
          </cell>
        </row>
        <row r="17908">
          <cell r="A17908">
            <v>0</v>
          </cell>
          <cell r="B17908">
            <v>0</v>
          </cell>
          <cell r="C17908">
            <v>0</v>
          </cell>
          <cell r="D17908">
            <v>0</v>
          </cell>
        </row>
        <row r="17909">
          <cell r="A17909">
            <v>0</v>
          </cell>
          <cell r="B17909">
            <v>0</v>
          </cell>
          <cell r="C17909">
            <v>0</v>
          </cell>
          <cell r="D17909">
            <v>0</v>
          </cell>
        </row>
        <row r="17910">
          <cell r="A17910">
            <v>0</v>
          </cell>
          <cell r="B17910">
            <v>0</v>
          </cell>
          <cell r="C17910">
            <v>0</v>
          </cell>
          <cell r="D17910">
            <v>0</v>
          </cell>
        </row>
        <row r="17911">
          <cell r="A17911">
            <v>0</v>
          </cell>
          <cell r="B17911">
            <v>0</v>
          </cell>
          <cell r="C17911">
            <v>0</v>
          </cell>
          <cell r="D17911">
            <v>0</v>
          </cell>
        </row>
        <row r="17912">
          <cell r="A17912">
            <v>0</v>
          </cell>
          <cell r="B17912">
            <v>0</v>
          </cell>
          <cell r="C17912">
            <v>0</v>
          </cell>
          <cell r="D17912">
            <v>0</v>
          </cell>
        </row>
        <row r="17913">
          <cell r="A17913">
            <v>0</v>
          </cell>
          <cell r="B17913">
            <v>0</v>
          </cell>
          <cell r="C17913">
            <v>0</v>
          </cell>
          <cell r="D17913">
            <v>0</v>
          </cell>
        </row>
        <row r="17914">
          <cell r="A17914">
            <v>0</v>
          </cell>
          <cell r="B17914">
            <v>0</v>
          </cell>
          <cell r="C17914">
            <v>0</v>
          </cell>
          <cell r="D17914">
            <v>0</v>
          </cell>
        </row>
        <row r="17915">
          <cell r="A17915">
            <v>0</v>
          </cell>
          <cell r="B17915">
            <v>0</v>
          </cell>
          <cell r="C17915">
            <v>0</v>
          </cell>
          <cell r="D17915">
            <v>0</v>
          </cell>
        </row>
        <row r="17916">
          <cell r="A17916">
            <v>0</v>
          </cell>
          <cell r="B17916">
            <v>0</v>
          </cell>
          <cell r="C17916">
            <v>0</v>
          </cell>
          <cell r="D17916">
            <v>0</v>
          </cell>
        </row>
        <row r="17917">
          <cell r="A17917">
            <v>0</v>
          </cell>
          <cell r="B17917">
            <v>0</v>
          </cell>
          <cell r="C17917">
            <v>0</v>
          </cell>
          <cell r="D17917">
            <v>0</v>
          </cell>
        </row>
        <row r="17918">
          <cell r="A17918">
            <v>0</v>
          </cell>
          <cell r="B17918">
            <v>0</v>
          </cell>
          <cell r="C17918">
            <v>0</v>
          </cell>
          <cell r="D17918">
            <v>0</v>
          </cell>
        </row>
        <row r="17919">
          <cell r="A17919">
            <v>0</v>
          </cell>
          <cell r="B17919">
            <v>0</v>
          </cell>
          <cell r="C17919">
            <v>0</v>
          </cell>
          <cell r="D17919">
            <v>0</v>
          </cell>
        </row>
        <row r="17920">
          <cell r="A17920">
            <v>0</v>
          </cell>
          <cell r="B17920">
            <v>0</v>
          </cell>
          <cell r="C17920">
            <v>0</v>
          </cell>
          <cell r="D17920">
            <v>0</v>
          </cell>
        </row>
        <row r="17921">
          <cell r="A17921">
            <v>0</v>
          </cell>
          <cell r="B17921">
            <v>0</v>
          </cell>
          <cell r="C17921">
            <v>0</v>
          </cell>
          <cell r="D17921">
            <v>0</v>
          </cell>
        </row>
        <row r="17922">
          <cell r="A17922">
            <v>0</v>
          </cell>
          <cell r="B17922">
            <v>0</v>
          </cell>
          <cell r="C17922">
            <v>0</v>
          </cell>
          <cell r="D17922">
            <v>0</v>
          </cell>
        </row>
        <row r="17923">
          <cell r="A17923">
            <v>0</v>
          </cell>
          <cell r="B17923">
            <v>0</v>
          </cell>
          <cell r="C17923">
            <v>0</v>
          </cell>
          <cell r="D17923">
            <v>0</v>
          </cell>
        </row>
        <row r="17924">
          <cell r="A17924">
            <v>0</v>
          </cell>
          <cell r="B17924">
            <v>0</v>
          </cell>
          <cell r="C17924">
            <v>0</v>
          </cell>
          <cell r="D17924">
            <v>0</v>
          </cell>
        </row>
        <row r="17925">
          <cell r="A17925">
            <v>0</v>
          </cell>
          <cell r="B17925">
            <v>0</v>
          </cell>
          <cell r="C17925">
            <v>0</v>
          </cell>
          <cell r="D17925">
            <v>0</v>
          </cell>
        </row>
        <row r="17926">
          <cell r="A17926">
            <v>0</v>
          </cell>
          <cell r="B17926">
            <v>0</v>
          </cell>
          <cell r="C17926">
            <v>0</v>
          </cell>
          <cell r="D17926">
            <v>0</v>
          </cell>
        </row>
        <row r="17927">
          <cell r="A17927">
            <v>0</v>
          </cell>
          <cell r="B17927">
            <v>0</v>
          </cell>
          <cell r="C17927">
            <v>0</v>
          </cell>
          <cell r="D17927">
            <v>0</v>
          </cell>
        </row>
        <row r="17928">
          <cell r="A17928">
            <v>0</v>
          </cell>
          <cell r="B17928">
            <v>0</v>
          </cell>
          <cell r="C17928">
            <v>0</v>
          </cell>
          <cell r="D17928">
            <v>0</v>
          </cell>
        </row>
        <row r="17929">
          <cell r="A17929">
            <v>0</v>
          </cell>
          <cell r="B17929">
            <v>0</v>
          </cell>
          <cell r="C17929">
            <v>0</v>
          </cell>
          <cell r="D17929">
            <v>0</v>
          </cell>
        </row>
        <row r="17930">
          <cell r="A17930">
            <v>0</v>
          </cell>
          <cell r="B17930">
            <v>0</v>
          </cell>
          <cell r="C17930">
            <v>0</v>
          </cell>
          <cell r="D17930">
            <v>0</v>
          </cell>
        </row>
        <row r="17931">
          <cell r="A17931">
            <v>0</v>
          </cell>
          <cell r="B17931">
            <v>0</v>
          </cell>
          <cell r="C17931">
            <v>0</v>
          </cell>
          <cell r="D17931">
            <v>0</v>
          </cell>
        </row>
        <row r="17932">
          <cell r="A17932">
            <v>0</v>
          </cell>
          <cell r="B17932">
            <v>0</v>
          </cell>
          <cell r="C17932">
            <v>0</v>
          </cell>
          <cell r="D17932">
            <v>0</v>
          </cell>
        </row>
        <row r="17933">
          <cell r="A17933">
            <v>0</v>
          </cell>
          <cell r="B17933">
            <v>0</v>
          </cell>
          <cell r="C17933">
            <v>0</v>
          </cell>
          <cell r="D17933">
            <v>0</v>
          </cell>
        </row>
        <row r="17934">
          <cell r="A17934">
            <v>0</v>
          </cell>
          <cell r="B17934">
            <v>0</v>
          </cell>
          <cell r="C17934">
            <v>0</v>
          </cell>
          <cell r="D17934">
            <v>0</v>
          </cell>
        </row>
        <row r="17935">
          <cell r="A17935">
            <v>0</v>
          </cell>
          <cell r="B17935">
            <v>0</v>
          </cell>
          <cell r="C17935">
            <v>0</v>
          </cell>
          <cell r="D17935">
            <v>0</v>
          </cell>
        </row>
        <row r="17936">
          <cell r="A17936">
            <v>0</v>
          </cell>
          <cell r="B17936">
            <v>0</v>
          </cell>
          <cell r="C17936">
            <v>0</v>
          </cell>
          <cell r="D17936">
            <v>0</v>
          </cell>
        </row>
        <row r="17937">
          <cell r="A17937">
            <v>0</v>
          </cell>
          <cell r="B17937">
            <v>0</v>
          </cell>
          <cell r="C17937">
            <v>0</v>
          </cell>
          <cell r="D17937">
            <v>0</v>
          </cell>
        </row>
        <row r="17938">
          <cell r="A17938">
            <v>0</v>
          </cell>
          <cell r="B17938">
            <v>0</v>
          </cell>
          <cell r="C17938">
            <v>0</v>
          </cell>
          <cell r="D17938">
            <v>0</v>
          </cell>
        </row>
        <row r="17939">
          <cell r="A17939">
            <v>0</v>
          </cell>
          <cell r="B17939">
            <v>0</v>
          </cell>
          <cell r="C17939">
            <v>0</v>
          </cell>
          <cell r="D17939">
            <v>0</v>
          </cell>
        </row>
        <row r="17940">
          <cell r="A17940">
            <v>0</v>
          </cell>
          <cell r="B17940">
            <v>0</v>
          </cell>
          <cell r="C17940">
            <v>0</v>
          </cell>
          <cell r="D17940">
            <v>0</v>
          </cell>
        </row>
        <row r="17941">
          <cell r="A17941">
            <v>0</v>
          </cell>
          <cell r="B17941">
            <v>0</v>
          </cell>
          <cell r="C17941">
            <v>0</v>
          </cell>
          <cell r="D17941">
            <v>0</v>
          </cell>
        </row>
        <row r="17942">
          <cell r="A17942">
            <v>0</v>
          </cell>
          <cell r="B17942">
            <v>0</v>
          </cell>
          <cell r="C17942">
            <v>0</v>
          </cell>
          <cell r="D17942">
            <v>0</v>
          </cell>
        </row>
        <row r="17943">
          <cell r="A17943">
            <v>0</v>
          </cell>
          <cell r="B17943">
            <v>0</v>
          </cell>
          <cell r="C17943">
            <v>0</v>
          </cell>
          <cell r="D17943">
            <v>0</v>
          </cell>
        </row>
        <row r="17944">
          <cell r="A17944">
            <v>0</v>
          </cell>
          <cell r="B17944">
            <v>0</v>
          </cell>
          <cell r="C17944">
            <v>0</v>
          </cell>
          <cell r="D17944">
            <v>0</v>
          </cell>
        </row>
        <row r="17945">
          <cell r="A17945">
            <v>0</v>
          </cell>
          <cell r="B17945">
            <v>0</v>
          </cell>
          <cell r="C17945">
            <v>0</v>
          </cell>
          <cell r="D17945">
            <v>0</v>
          </cell>
        </row>
        <row r="17946">
          <cell r="A17946">
            <v>0</v>
          </cell>
          <cell r="B17946">
            <v>0</v>
          </cell>
          <cell r="C17946">
            <v>0</v>
          </cell>
          <cell r="D17946">
            <v>0</v>
          </cell>
        </row>
        <row r="17947">
          <cell r="A17947">
            <v>0</v>
          </cell>
          <cell r="B17947">
            <v>0</v>
          </cell>
          <cell r="C17947">
            <v>0</v>
          </cell>
          <cell r="D17947">
            <v>0</v>
          </cell>
        </row>
        <row r="17948">
          <cell r="A17948">
            <v>0</v>
          </cell>
          <cell r="B17948">
            <v>0</v>
          </cell>
          <cell r="C17948">
            <v>0</v>
          </cell>
          <cell r="D17948">
            <v>0</v>
          </cell>
        </row>
        <row r="17949">
          <cell r="A17949">
            <v>0</v>
          </cell>
          <cell r="B17949">
            <v>0</v>
          </cell>
          <cell r="C17949">
            <v>0</v>
          </cell>
          <cell r="D17949">
            <v>0</v>
          </cell>
        </row>
        <row r="17950">
          <cell r="A17950">
            <v>0</v>
          </cell>
          <cell r="B17950">
            <v>0</v>
          </cell>
          <cell r="C17950">
            <v>0</v>
          </cell>
          <cell r="D17950">
            <v>0</v>
          </cell>
        </row>
        <row r="17951">
          <cell r="A17951">
            <v>0</v>
          </cell>
          <cell r="B17951">
            <v>0</v>
          </cell>
          <cell r="C17951">
            <v>0</v>
          </cell>
          <cell r="D17951">
            <v>0</v>
          </cell>
        </row>
        <row r="17952">
          <cell r="A17952">
            <v>0</v>
          </cell>
          <cell r="B17952">
            <v>0</v>
          </cell>
          <cell r="C17952">
            <v>0</v>
          </cell>
          <cell r="D17952">
            <v>0</v>
          </cell>
        </row>
        <row r="17953">
          <cell r="A17953">
            <v>0</v>
          </cell>
          <cell r="B17953">
            <v>0</v>
          </cell>
          <cell r="C17953">
            <v>0</v>
          </cell>
          <cell r="D17953">
            <v>0</v>
          </cell>
        </row>
        <row r="17954">
          <cell r="A17954">
            <v>0</v>
          </cell>
          <cell r="B17954">
            <v>0</v>
          </cell>
          <cell r="C17954">
            <v>0</v>
          </cell>
          <cell r="D17954">
            <v>0</v>
          </cell>
        </row>
        <row r="17955">
          <cell r="A17955">
            <v>0</v>
          </cell>
          <cell r="B17955">
            <v>0</v>
          </cell>
          <cell r="C17955">
            <v>0</v>
          </cell>
          <cell r="D17955">
            <v>0</v>
          </cell>
        </row>
        <row r="17956">
          <cell r="A17956">
            <v>0</v>
          </cell>
          <cell r="B17956">
            <v>0</v>
          </cell>
          <cell r="C17956">
            <v>0</v>
          </cell>
          <cell r="D17956">
            <v>0</v>
          </cell>
        </row>
        <row r="17957">
          <cell r="A17957">
            <v>0</v>
          </cell>
          <cell r="B17957">
            <v>0</v>
          </cell>
          <cell r="C17957">
            <v>0</v>
          </cell>
          <cell r="D17957">
            <v>0</v>
          </cell>
        </row>
        <row r="17958">
          <cell r="A17958">
            <v>0</v>
          </cell>
          <cell r="B17958">
            <v>0</v>
          </cell>
          <cell r="C17958">
            <v>0</v>
          </cell>
          <cell r="D17958">
            <v>0</v>
          </cell>
        </row>
        <row r="17959">
          <cell r="A17959">
            <v>0</v>
          </cell>
          <cell r="B17959">
            <v>0</v>
          </cell>
          <cell r="C17959">
            <v>0</v>
          </cell>
          <cell r="D17959">
            <v>0</v>
          </cell>
        </row>
        <row r="17960">
          <cell r="A17960">
            <v>0</v>
          </cell>
          <cell r="B17960">
            <v>0</v>
          </cell>
          <cell r="C17960">
            <v>0</v>
          </cell>
          <cell r="D17960">
            <v>0</v>
          </cell>
        </row>
        <row r="17961">
          <cell r="A17961">
            <v>0</v>
          </cell>
          <cell r="B17961">
            <v>0</v>
          </cell>
          <cell r="C17961">
            <v>0</v>
          </cell>
          <cell r="D17961">
            <v>0</v>
          </cell>
        </row>
        <row r="17962">
          <cell r="A17962">
            <v>0</v>
          </cell>
          <cell r="B17962">
            <v>0</v>
          </cell>
          <cell r="C17962">
            <v>0</v>
          </cell>
          <cell r="D17962">
            <v>0</v>
          </cell>
        </row>
        <row r="17963">
          <cell r="A17963">
            <v>0</v>
          </cell>
          <cell r="B17963">
            <v>0</v>
          </cell>
          <cell r="C17963">
            <v>0</v>
          </cell>
          <cell r="D17963">
            <v>0</v>
          </cell>
        </row>
        <row r="17964">
          <cell r="A17964">
            <v>0</v>
          </cell>
          <cell r="B17964">
            <v>0</v>
          </cell>
          <cell r="C17964">
            <v>0</v>
          </cell>
          <cell r="D17964">
            <v>0</v>
          </cell>
        </row>
        <row r="17965">
          <cell r="A17965">
            <v>0</v>
          </cell>
          <cell r="B17965">
            <v>0</v>
          </cell>
          <cell r="C17965">
            <v>0</v>
          </cell>
          <cell r="D17965">
            <v>0</v>
          </cell>
        </row>
        <row r="17966">
          <cell r="A17966">
            <v>0</v>
          </cell>
          <cell r="B17966">
            <v>0</v>
          </cell>
          <cell r="C17966">
            <v>0</v>
          </cell>
          <cell r="D17966">
            <v>0</v>
          </cell>
        </row>
        <row r="17967">
          <cell r="A17967">
            <v>0</v>
          </cell>
          <cell r="B17967">
            <v>0</v>
          </cell>
          <cell r="C17967">
            <v>0</v>
          </cell>
          <cell r="D17967">
            <v>0</v>
          </cell>
        </row>
        <row r="17968">
          <cell r="A17968">
            <v>0</v>
          </cell>
          <cell r="B17968">
            <v>0</v>
          </cell>
          <cell r="C17968">
            <v>0</v>
          </cell>
          <cell r="D17968">
            <v>0</v>
          </cell>
        </row>
        <row r="17969">
          <cell r="A17969">
            <v>0</v>
          </cell>
          <cell r="B17969">
            <v>0</v>
          </cell>
          <cell r="C17969">
            <v>0</v>
          </cell>
          <cell r="D17969">
            <v>0</v>
          </cell>
        </row>
        <row r="17970">
          <cell r="A17970">
            <v>0</v>
          </cell>
          <cell r="B17970">
            <v>0</v>
          </cell>
          <cell r="C17970">
            <v>0</v>
          </cell>
          <cell r="D17970">
            <v>0</v>
          </cell>
        </row>
        <row r="17971">
          <cell r="A17971">
            <v>0</v>
          </cell>
          <cell r="B17971">
            <v>0</v>
          </cell>
          <cell r="C17971">
            <v>0</v>
          </cell>
          <cell r="D17971">
            <v>0</v>
          </cell>
        </row>
        <row r="17972">
          <cell r="A17972">
            <v>0</v>
          </cell>
          <cell r="B17972">
            <v>0</v>
          </cell>
          <cell r="C17972">
            <v>0</v>
          </cell>
          <cell r="D17972">
            <v>0</v>
          </cell>
        </row>
        <row r="17973">
          <cell r="A17973">
            <v>0</v>
          </cell>
          <cell r="B17973">
            <v>0</v>
          </cell>
          <cell r="C17973">
            <v>0</v>
          </cell>
          <cell r="D17973">
            <v>0</v>
          </cell>
        </row>
        <row r="17974">
          <cell r="A17974">
            <v>0</v>
          </cell>
          <cell r="B17974">
            <v>0</v>
          </cell>
          <cell r="C17974">
            <v>0</v>
          </cell>
          <cell r="D17974">
            <v>0</v>
          </cell>
        </row>
        <row r="17975">
          <cell r="A17975">
            <v>0</v>
          </cell>
          <cell r="B17975">
            <v>0</v>
          </cell>
          <cell r="C17975">
            <v>0</v>
          </cell>
          <cell r="D17975">
            <v>0</v>
          </cell>
        </row>
        <row r="17976">
          <cell r="A17976">
            <v>0</v>
          </cell>
          <cell r="B17976">
            <v>0</v>
          </cell>
          <cell r="C17976">
            <v>0</v>
          </cell>
          <cell r="D17976">
            <v>0</v>
          </cell>
        </row>
        <row r="17977">
          <cell r="A17977">
            <v>0</v>
          </cell>
          <cell r="B17977">
            <v>0</v>
          </cell>
          <cell r="C17977">
            <v>0</v>
          </cell>
          <cell r="D17977">
            <v>0</v>
          </cell>
        </row>
        <row r="17978">
          <cell r="A17978">
            <v>0</v>
          </cell>
          <cell r="B17978">
            <v>0</v>
          </cell>
          <cell r="C17978">
            <v>0</v>
          </cell>
          <cell r="D17978">
            <v>0</v>
          </cell>
        </row>
        <row r="17979">
          <cell r="A17979">
            <v>0</v>
          </cell>
          <cell r="B17979">
            <v>0</v>
          </cell>
          <cell r="C17979">
            <v>0</v>
          </cell>
          <cell r="D17979">
            <v>0</v>
          </cell>
        </row>
        <row r="17980">
          <cell r="A17980">
            <v>0</v>
          </cell>
          <cell r="B17980">
            <v>0</v>
          </cell>
          <cell r="C17980">
            <v>0</v>
          </cell>
          <cell r="D17980">
            <v>0</v>
          </cell>
        </row>
        <row r="17981">
          <cell r="A17981">
            <v>0</v>
          </cell>
          <cell r="B17981">
            <v>0</v>
          </cell>
          <cell r="C17981">
            <v>0</v>
          </cell>
          <cell r="D17981">
            <v>0</v>
          </cell>
        </row>
        <row r="17982">
          <cell r="A17982">
            <v>0</v>
          </cell>
          <cell r="B17982">
            <v>0</v>
          </cell>
          <cell r="C17982">
            <v>0</v>
          </cell>
          <cell r="D17982">
            <v>0</v>
          </cell>
        </row>
        <row r="17983">
          <cell r="A17983">
            <v>0</v>
          </cell>
          <cell r="B17983">
            <v>0</v>
          </cell>
          <cell r="C17983">
            <v>0</v>
          </cell>
          <cell r="D17983">
            <v>0</v>
          </cell>
        </row>
        <row r="17984">
          <cell r="A17984">
            <v>0</v>
          </cell>
          <cell r="B17984">
            <v>0</v>
          </cell>
          <cell r="C17984">
            <v>0</v>
          </cell>
          <cell r="D17984">
            <v>0</v>
          </cell>
        </row>
        <row r="17985">
          <cell r="A17985">
            <v>0</v>
          </cell>
          <cell r="B17985">
            <v>0</v>
          </cell>
          <cell r="C17985">
            <v>0</v>
          </cell>
          <cell r="D17985">
            <v>0</v>
          </cell>
        </row>
        <row r="17986">
          <cell r="A17986">
            <v>0</v>
          </cell>
          <cell r="B17986">
            <v>0</v>
          </cell>
          <cell r="C17986">
            <v>0</v>
          </cell>
          <cell r="D17986">
            <v>0</v>
          </cell>
        </row>
        <row r="17987">
          <cell r="A17987">
            <v>0</v>
          </cell>
          <cell r="B17987">
            <v>0</v>
          </cell>
          <cell r="C17987">
            <v>0</v>
          </cell>
          <cell r="D17987">
            <v>0</v>
          </cell>
        </row>
        <row r="17988">
          <cell r="A17988">
            <v>0</v>
          </cell>
          <cell r="B17988">
            <v>0</v>
          </cell>
          <cell r="C17988">
            <v>0</v>
          </cell>
          <cell r="D17988">
            <v>0</v>
          </cell>
        </row>
        <row r="17989">
          <cell r="A17989">
            <v>0</v>
          </cell>
          <cell r="B17989">
            <v>0</v>
          </cell>
          <cell r="C17989">
            <v>0</v>
          </cell>
          <cell r="D17989">
            <v>0</v>
          </cell>
        </row>
        <row r="17990">
          <cell r="A17990">
            <v>0</v>
          </cell>
          <cell r="B17990">
            <v>0</v>
          </cell>
          <cell r="C17990">
            <v>0</v>
          </cell>
          <cell r="D17990">
            <v>0</v>
          </cell>
        </row>
        <row r="17991">
          <cell r="A17991">
            <v>0</v>
          </cell>
          <cell r="B17991">
            <v>0</v>
          </cell>
          <cell r="C17991">
            <v>0</v>
          </cell>
          <cell r="D17991">
            <v>0</v>
          </cell>
        </row>
        <row r="17992">
          <cell r="A17992">
            <v>0</v>
          </cell>
          <cell r="B17992">
            <v>0</v>
          </cell>
          <cell r="C17992">
            <v>0</v>
          </cell>
          <cell r="D17992">
            <v>0</v>
          </cell>
        </row>
        <row r="17993">
          <cell r="A17993">
            <v>0</v>
          </cell>
          <cell r="B17993">
            <v>0</v>
          </cell>
          <cell r="C17993">
            <v>0</v>
          </cell>
          <cell r="D17993">
            <v>0</v>
          </cell>
        </row>
        <row r="17994">
          <cell r="A17994">
            <v>0</v>
          </cell>
          <cell r="B17994">
            <v>0</v>
          </cell>
          <cell r="C17994">
            <v>0</v>
          </cell>
          <cell r="D17994">
            <v>0</v>
          </cell>
        </row>
        <row r="17995">
          <cell r="A17995">
            <v>0</v>
          </cell>
          <cell r="B17995">
            <v>0</v>
          </cell>
          <cell r="C17995">
            <v>0</v>
          </cell>
          <cell r="D17995">
            <v>0</v>
          </cell>
        </row>
        <row r="17996">
          <cell r="A17996">
            <v>0</v>
          </cell>
          <cell r="B17996">
            <v>0</v>
          </cell>
          <cell r="C17996">
            <v>0</v>
          </cell>
          <cell r="D17996">
            <v>0</v>
          </cell>
        </row>
        <row r="17997">
          <cell r="A17997">
            <v>0</v>
          </cell>
          <cell r="B17997">
            <v>0</v>
          </cell>
          <cell r="C17997">
            <v>0</v>
          </cell>
          <cell r="D17997">
            <v>0</v>
          </cell>
        </row>
        <row r="17998">
          <cell r="A17998">
            <v>0</v>
          </cell>
          <cell r="B17998">
            <v>0</v>
          </cell>
          <cell r="C17998">
            <v>0</v>
          </cell>
          <cell r="D17998">
            <v>0</v>
          </cell>
        </row>
        <row r="17999">
          <cell r="A17999">
            <v>0</v>
          </cell>
          <cell r="B17999">
            <v>0</v>
          </cell>
          <cell r="C17999">
            <v>0</v>
          </cell>
          <cell r="D17999">
            <v>0</v>
          </cell>
        </row>
        <row r="18000">
          <cell r="A18000">
            <v>0</v>
          </cell>
          <cell r="B18000">
            <v>0</v>
          </cell>
          <cell r="C18000">
            <v>0</v>
          </cell>
          <cell r="D18000">
            <v>0</v>
          </cell>
        </row>
        <row r="18001">
          <cell r="A18001">
            <v>0</v>
          </cell>
          <cell r="B18001">
            <v>0</v>
          </cell>
          <cell r="C18001">
            <v>0</v>
          </cell>
          <cell r="D18001">
            <v>0</v>
          </cell>
        </row>
        <row r="18002">
          <cell r="A18002">
            <v>0</v>
          </cell>
          <cell r="B18002">
            <v>0</v>
          </cell>
          <cell r="C18002">
            <v>0</v>
          </cell>
          <cell r="D18002">
            <v>0</v>
          </cell>
        </row>
        <row r="18003">
          <cell r="A18003">
            <v>0</v>
          </cell>
          <cell r="B18003">
            <v>0</v>
          </cell>
          <cell r="C18003">
            <v>0</v>
          </cell>
          <cell r="D18003">
            <v>0</v>
          </cell>
        </row>
        <row r="18004">
          <cell r="A18004">
            <v>0</v>
          </cell>
          <cell r="B18004">
            <v>0</v>
          </cell>
          <cell r="C18004">
            <v>0</v>
          </cell>
          <cell r="D18004">
            <v>0</v>
          </cell>
        </row>
        <row r="18005">
          <cell r="A18005">
            <v>0</v>
          </cell>
          <cell r="B18005">
            <v>0</v>
          </cell>
          <cell r="C18005">
            <v>0</v>
          </cell>
          <cell r="D18005">
            <v>0</v>
          </cell>
        </row>
        <row r="18006">
          <cell r="A18006">
            <v>0</v>
          </cell>
          <cell r="B18006">
            <v>0</v>
          </cell>
          <cell r="C18006">
            <v>0</v>
          </cell>
          <cell r="D18006">
            <v>0</v>
          </cell>
        </row>
        <row r="18007">
          <cell r="A18007">
            <v>0</v>
          </cell>
          <cell r="B18007">
            <v>0</v>
          </cell>
          <cell r="C18007">
            <v>0</v>
          </cell>
          <cell r="D18007">
            <v>0</v>
          </cell>
        </row>
        <row r="18008">
          <cell r="A18008">
            <v>0</v>
          </cell>
          <cell r="B18008">
            <v>0</v>
          </cell>
          <cell r="C18008">
            <v>0</v>
          </cell>
          <cell r="D18008">
            <v>0</v>
          </cell>
        </row>
        <row r="18009">
          <cell r="A18009">
            <v>0</v>
          </cell>
          <cell r="B18009">
            <v>0</v>
          </cell>
          <cell r="C18009">
            <v>0</v>
          </cell>
          <cell r="D18009">
            <v>0</v>
          </cell>
        </row>
        <row r="18010">
          <cell r="A18010">
            <v>0</v>
          </cell>
          <cell r="B18010">
            <v>0</v>
          </cell>
          <cell r="C18010">
            <v>0</v>
          </cell>
          <cell r="D18010">
            <v>0</v>
          </cell>
        </row>
        <row r="18011">
          <cell r="A18011">
            <v>0</v>
          </cell>
          <cell r="B18011">
            <v>0</v>
          </cell>
          <cell r="C18011">
            <v>0</v>
          </cell>
          <cell r="D18011">
            <v>0</v>
          </cell>
        </row>
        <row r="18012">
          <cell r="A18012">
            <v>0</v>
          </cell>
          <cell r="B18012">
            <v>0</v>
          </cell>
          <cell r="C18012">
            <v>0</v>
          </cell>
          <cell r="D18012">
            <v>0</v>
          </cell>
        </row>
        <row r="18013">
          <cell r="A18013">
            <v>0</v>
          </cell>
          <cell r="B18013">
            <v>0</v>
          </cell>
          <cell r="C18013">
            <v>0</v>
          </cell>
          <cell r="D18013">
            <v>0</v>
          </cell>
        </row>
        <row r="18014">
          <cell r="A18014">
            <v>0</v>
          </cell>
          <cell r="B18014">
            <v>0</v>
          </cell>
          <cell r="C18014">
            <v>0</v>
          </cell>
          <cell r="D18014">
            <v>0</v>
          </cell>
        </row>
        <row r="18015">
          <cell r="A18015">
            <v>0</v>
          </cell>
          <cell r="B18015">
            <v>0</v>
          </cell>
          <cell r="C18015">
            <v>0</v>
          </cell>
          <cell r="D18015">
            <v>0</v>
          </cell>
        </row>
        <row r="18016">
          <cell r="A18016">
            <v>0</v>
          </cell>
          <cell r="B18016">
            <v>0</v>
          </cell>
          <cell r="C18016">
            <v>0</v>
          </cell>
          <cell r="D18016">
            <v>0</v>
          </cell>
        </row>
        <row r="18017">
          <cell r="A18017">
            <v>0</v>
          </cell>
          <cell r="B18017">
            <v>0</v>
          </cell>
          <cell r="C18017">
            <v>0</v>
          </cell>
          <cell r="D18017">
            <v>0</v>
          </cell>
        </row>
        <row r="18018">
          <cell r="A18018">
            <v>0</v>
          </cell>
          <cell r="B18018">
            <v>0</v>
          </cell>
          <cell r="C18018">
            <v>0</v>
          </cell>
          <cell r="D18018">
            <v>0</v>
          </cell>
        </row>
        <row r="18019">
          <cell r="A18019">
            <v>0</v>
          </cell>
          <cell r="B18019">
            <v>0</v>
          </cell>
          <cell r="C18019">
            <v>0</v>
          </cell>
          <cell r="D18019">
            <v>0</v>
          </cell>
        </row>
        <row r="18020">
          <cell r="A18020">
            <v>0</v>
          </cell>
          <cell r="B18020">
            <v>0</v>
          </cell>
          <cell r="C18020">
            <v>0</v>
          </cell>
          <cell r="D18020">
            <v>0</v>
          </cell>
        </row>
        <row r="18021">
          <cell r="A18021">
            <v>0</v>
          </cell>
          <cell r="B18021">
            <v>0</v>
          </cell>
          <cell r="C18021">
            <v>0</v>
          </cell>
          <cell r="D18021">
            <v>0</v>
          </cell>
        </row>
        <row r="18022">
          <cell r="A18022">
            <v>0</v>
          </cell>
          <cell r="B18022">
            <v>0</v>
          </cell>
          <cell r="C18022">
            <v>0</v>
          </cell>
          <cell r="D18022">
            <v>0</v>
          </cell>
        </row>
        <row r="18023">
          <cell r="A18023">
            <v>0</v>
          </cell>
          <cell r="B18023">
            <v>0</v>
          </cell>
          <cell r="C18023">
            <v>0</v>
          </cell>
          <cell r="D18023">
            <v>0</v>
          </cell>
        </row>
        <row r="18024">
          <cell r="A18024">
            <v>0</v>
          </cell>
          <cell r="B18024">
            <v>0</v>
          </cell>
          <cell r="C18024">
            <v>0</v>
          </cell>
          <cell r="D18024">
            <v>0</v>
          </cell>
        </row>
        <row r="18025">
          <cell r="A18025">
            <v>0</v>
          </cell>
          <cell r="B18025">
            <v>0</v>
          </cell>
          <cell r="C18025">
            <v>0</v>
          </cell>
          <cell r="D18025">
            <v>0</v>
          </cell>
        </row>
        <row r="18026">
          <cell r="A18026">
            <v>0</v>
          </cell>
          <cell r="B18026">
            <v>0</v>
          </cell>
          <cell r="C18026">
            <v>0</v>
          </cell>
          <cell r="D18026">
            <v>0</v>
          </cell>
        </row>
        <row r="18027">
          <cell r="A18027">
            <v>0</v>
          </cell>
          <cell r="B18027">
            <v>0</v>
          </cell>
          <cell r="C18027">
            <v>0</v>
          </cell>
          <cell r="D18027">
            <v>0</v>
          </cell>
        </row>
        <row r="18028">
          <cell r="A18028">
            <v>0</v>
          </cell>
          <cell r="B18028">
            <v>0</v>
          </cell>
          <cell r="C18028">
            <v>0</v>
          </cell>
          <cell r="D18028">
            <v>0</v>
          </cell>
        </row>
        <row r="18029">
          <cell r="A18029">
            <v>0</v>
          </cell>
          <cell r="B18029">
            <v>0</v>
          </cell>
          <cell r="C18029">
            <v>0</v>
          </cell>
          <cell r="D18029">
            <v>0</v>
          </cell>
        </row>
        <row r="18030">
          <cell r="A18030">
            <v>0</v>
          </cell>
          <cell r="B18030">
            <v>0</v>
          </cell>
          <cell r="C18030">
            <v>0</v>
          </cell>
          <cell r="D18030">
            <v>0</v>
          </cell>
        </row>
        <row r="18031">
          <cell r="A18031">
            <v>0</v>
          </cell>
          <cell r="B18031">
            <v>0</v>
          </cell>
          <cell r="C18031">
            <v>0</v>
          </cell>
          <cell r="D18031">
            <v>0</v>
          </cell>
        </row>
        <row r="18032">
          <cell r="A18032">
            <v>0</v>
          </cell>
          <cell r="B18032">
            <v>0</v>
          </cell>
          <cell r="C18032">
            <v>0</v>
          </cell>
          <cell r="D18032">
            <v>0</v>
          </cell>
        </row>
        <row r="18033">
          <cell r="A18033">
            <v>0</v>
          </cell>
          <cell r="B18033">
            <v>0</v>
          </cell>
          <cell r="C18033">
            <v>0</v>
          </cell>
          <cell r="D18033">
            <v>0</v>
          </cell>
        </row>
        <row r="18034">
          <cell r="A18034">
            <v>0</v>
          </cell>
          <cell r="B18034">
            <v>0</v>
          </cell>
          <cell r="C18034">
            <v>0</v>
          </cell>
          <cell r="D18034">
            <v>0</v>
          </cell>
        </row>
        <row r="18035">
          <cell r="A18035">
            <v>0</v>
          </cell>
          <cell r="B18035">
            <v>0</v>
          </cell>
          <cell r="C18035">
            <v>0</v>
          </cell>
          <cell r="D18035">
            <v>0</v>
          </cell>
        </row>
        <row r="18036">
          <cell r="A18036">
            <v>0</v>
          </cell>
          <cell r="B18036">
            <v>0</v>
          </cell>
          <cell r="C18036">
            <v>0</v>
          </cell>
          <cell r="D18036">
            <v>0</v>
          </cell>
        </row>
        <row r="18037">
          <cell r="A18037">
            <v>0</v>
          </cell>
          <cell r="B18037">
            <v>0</v>
          </cell>
          <cell r="C18037">
            <v>0</v>
          </cell>
          <cell r="D18037">
            <v>0</v>
          </cell>
        </row>
        <row r="18038">
          <cell r="A18038">
            <v>0</v>
          </cell>
          <cell r="B18038">
            <v>0</v>
          </cell>
          <cell r="C18038">
            <v>0</v>
          </cell>
          <cell r="D18038">
            <v>0</v>
          </cell>
        </row>
        <row r="18039">
          <cell r="A18039">
            <v>0</v>
          </cell>
          <cell r="B18039">
            <v>0</v>
          </cell>
          <cell r="C18039">
            <v>0</v>
          </cell>
          <cell r="D18039">
            <v>0</v>
          </cell>
        </row>
        <row r="18040">
          <cell r="A18040">
            <v>0</v>
          </cell>
          <cell r="B18040">
            <v>0</v>
          </cell>
          <cell r="C18040">
            <v>0</v>
          </cell>
          <cell r="D18040">
            <v>0</v>
          </cell>
        </row>
        <row r="18041">
          <cell r="A18041">
            <v>0</v>
          </cell>
          <cell r="B18041">
            <v>0</v>
          </cell>
          <cell r="C18041">
            <v>0</v>
          </cell>
          <cell r="D18041">
            <v>0</v>
          </cell>
        </row>
        <row r="18042">
          <cell r="A18042">
            <v>0</v>
          </cell>
          <cell r="B18042">
            <v>0</v>
          </cell>
          <cell r="C18042">
            <v>0</v>
          </cell>
          <cell r="D18042">
            <v>0</v>
          </cell>
        </row>
        <row r="18043">
          <cell r="A18043">
            <v>0</v>
          </cell>
          <cell r="B18043">
            <v>0</v>
          </cell>
          <cell r="C18043">
            <v>0</v>
          </cell>
          <cell r="D18043">
            <v>0</v>
          </cell>
        </row>
        <row r="18044">
          <cell r="A18044">
            <v>0</v>
          </cell>
          <cell r="B18044">
            <v>0</v>
          </cell>
          <cell r="C18044">
            <v>0</v>
          </cell>
          <cell r="D18044">
            <v>0</v>
          </cell>
        </row>
        <row r="18045">
          <cell r="A18045">
            <v>0</v>
          </cell>
          <cell r="B18045">
            <v>0</v>
          </cell>
          <cell r="C18045">
            <v>0</v>
          </cell>
          <cell r="D18045">
            <v>0</v>
          </cell>
        </row>
        <row r="18046">
          <cell r="A18046">
            <v>0</v>
          </cell>
          <cell r="B18046">
            <v>0</v>
          </cell>
          <cell r="C18046">
            <v>0</v>
          </cell>
          <cell r="D18046">
            <v>0</v>
          </cell>
        </row>
        <row r="18047">
          <cell r="A18047">
            <v>0</v>
          </cell>
          <cell r="B18047">
            <v>0</v>
          </cell>
          <cell r="C18047">
            <v>0</v>
          </cell>
          <cell r="D18047">
            <v>0</v>
          </cell>
        </row>
        <row r="18048">
          <cell r="A18048">
            <v>0</v>
          </cell>
          <cell r="B18048">
            <v>0</v>
          </cell>
          <cell r="C18048">
            <v>0</v>
          </cell>
          <cell r="D18048">
            <v>0</v>
          </cell>
        </row>
        <row r="18049">
          <cell r="A18049">
            <v>0</v>
          </cell>
          <cell r="B18049">
            <v>0</v>
          </cell>
          <cell r="C18049">
            <v>0</v>
          </cell>
          <cell r="D18049">
            <v>0</v>
          </cell>
        </row>
        <row r="18050">
          <cell r="A18050">
            <v>0</v>
          </cell>
          <cell r="B18050">
            <v>0</v>
          </cell>
          <cell r="C18050">
            <v>0</v>
          </cell>
          <cell r="D18050">
            <v>0</v>
          </cell>
        </row>
        <row r="18051">
          <cell r="A18051">
            <v>0</v>
          </cell>
          <cell r="B18051">
            <v>0</v>
          </cell>
          <cell r="C18051">
            <v>0</v>
          </cell>
          <cell r="D18051">
            <v>0</v>
          </cell>
        </row>
        <row r="18052">
          <cell r="A18052">
            <v>0</v>
          </cell>
          <cell r="B18052">
            <v>0</v>
          </cell>
          <cell r="C18052">
            <v>0</v>
          </cell>
          <cell r="D18052">
            <v>0</v>
          </cell>
        </row>
        <row r="18053">
          <cell r="A18053">
            <v>0</v>
          </cell>
          <cell r="B18053">
            <v>0</v>
          </cell>
          <cell r="C18053">
            <v>0</v>
          </cell>
          <cell r="D18053">
            <v>0</v>
          </cell>
        </row>
        <row r="18054">
          <cell r="A18054">
            <v>0</v>
          </cell>
          <cell r="B18054">
            <v>0</v>
          </cell>
          <cell r="C18054">
            <v>0</v>
          </cell>
          <cell r="D18054">
            <v>0</v>
          </cell>
        </row>
        <row r="18055">
          <cell r="A18055">
            <v>0</v>
          </cell>
          <cell r="B18055">
            <v>0</v>
          </cell>
          <cell r="C18055">
            <v>0</v>
          </cell>
          <cell r="D18055">
            <v>0</v>
          </cell>
        </row>
        <row r="18056">
          <cell r="A18056">
            <v>0</v>
          </cell>
          <cell r="B18056">
            <v>0</v>
          </cell>
          <cell r="C18056">
            <v>0</v>
          </cell>
          <cell r="D18056">
            <v>0</v>
          </cell>
        </row>
        <row r="18057">
          <cell r="A18057">
            <v>0</v>
          </cell>
          <cell r="B18057">
            <v>0</v>
          </cell>
          <cell r="C18057">
            <v>0</v>
          </cell>
          <cell r="D18057">
            <v>0</v>
          </cell>
        </row>
        <row r="18058">
          <cell r="A18058">
            <v>0</v>
          </cell>
          <cell r="B18058">
            <v>0</v>
          </cell>
          <cell r="C18058">
            <v>0</v>
          </cell>
          <cell r="D18058">
            <v>0</v>
          </cell>
        </row>
        <row r="18059">
          <cell r="A18059">
            <v>0</v>
          </cell>
          <cell r="B18059">
            <v>0</v>
          </cell>
          <cell r="C18059">
            <v>0</v>
          </cell>
          <cell r="D18059">
            <v>0</v>
          </cell>
        </row>
        <row r="18060">
          <cell r="A18060">
            <v>0</v>
          </cell>
          <cell r="B18060">
            <v>0</v>
          </cell>
          <cell r="C18060">
            <v>0</v>
          </cell>
          <cell r="D18060">
            <v>0</v>
          </cell>
        </row>
        <row r="18061">
          <cell r="A18061">
            <v>0</v>
          </cell>
          <cell r="B18061">
            <v>0</v>
          </cell>
          <cell r="C18061">
            <v>0</v>
          </cell>
          <cell r="D18061">
            <v>0</v>
          </cell>
        </row>
        <row r="18062">
          <cell r="A18062">
            <v>0</v>
          </cell>
          <cell r="B18062">
            <v>0</v>
          </cell>
          <cell r="C18062">
            <v>0</v>
          </cell>
          <cell r="D18062">
            <v>0</v>
          </cell>
        </row>
        <row r="18063">
          <cell r="A18063">
            <v>0</v>
          </cell>
          <cell r="B18063">
            <v>0</v>
          </cell>
          <cell r="C18063">
            <v>0</v>
          </cell>
          <cell r="D18063">
            <v>0</v>
          </cell>
        </row>
        <row r="18064">
          <cell r="A18064">
            <v>0</v>
          </cell>
          <cell r="B18064">
            <v>0</v>
          </cell>
          <cell r="C18064">
            <v>0</v>
          </cell>
          <cell r="D18064">
            <v>0</v>
          </cell>
        </row>
        <row r="18065">
          <cell r="A18065">
            <v>0</v>
          </cell>
          <cell r="B18065">
            <v>0</v>
          </cell>
          <cell r="C18065">
            <v>0</v>
          </cell>
          <cell r="D18065">
            <v>0</v>
          </cell>
        </row>
        <row r="18066">
          <cell r="A18066">
            <v>0</v>
          </cell>
          <cell r="B18066">
            <v>0</v>
          </cell>
          <cell r="C18066">
            <v>0</v>
          </cell>
          <cell r="D18066">
            <v>0</v>
          </cell>
        </row>
        <row r="18067">
          <cell r="A18067">
            <v>0</v>
          </cell>
          <cell r="B18067">
            <v>0</v>
          </cell>
          <cell r="C18067">
            <v>0</v>
          </cell>
          <cell r="D18067">
            <v>0</v>
          </cell>
        </row>
        <row r="18068">
          <cell r="A18068">
            <v>0</v>
          </cell>
          <cell r="B18068">
            <v>0</v>
          </cell>
          <cell r="C18068">
            <v>0</v>
          </cell>
          <cell r="D18068">
            <v>0</v>
          </cell>
        </row>
        <row r="18069">
          <cell r="A18069">
            <v>0</v>
          </cell>
          <cell r="B18069">
            <v>0</v>
          </cell>
          <cell r="C18069">
            <v>0</v>
          </cell>
          <cell r="D18069">
            <v>0</v>
          </cell>
        </row>
        <row r="18070">
          <cell r="A18070">
            <v>0</v>
          </cell>
          <cell r="B18070">
            <v>0</v>
          </cell>
          <cell r="C18070">
            <v>0</v>
          </cell>
          <cell r="D18070">
            <v>0</v>
          </cell>
        </row>
        <row r="18071">
          <cell r="A18071">
            <v>0</v>
          </cell>
          <cell r="B18071">
            <v>0</v>
          </cell>
          <cell r="C18071">
            <v>0</v>
          </cell>
          <cell r="D18071">
            <v>0</v>
          </cell>
        </row>
        <row r="18072">
          <cell r="A18072">
            <v>0</v>
          </cell>
          <cell r="B18072">
            <v>0</v>
          </cell>
          <cell r="C18072">
            <v>0</v>
          </cell>
          <cell r="D18072">
            <v>0</v>
          </cell>
        </row>
        <row r="18073">
          <cell r="A18073">
            <v>0</v>
          </cell>
          <cell r="B18073">
            <v>0</v>
          </cell>
          <cell r="C18073">
            <v>0</v>
          </cell>
          <cell r="D18073">
            <v>0</v>
          </cell>
        </row>
        <row r="18074">
          <cell r="A18074">
            <v>0</v>
          </cell>
          <cell r="B18074">
            <v>0</v>
          </cell>
          <cell r="C18074">
            <v>0</v>
          </cell>
          <cell r="D18074">
            <v>0</v>
          </cell>
        </row>
        <row r="18075">
          <cell r="A18075">
            <v>0</v>
          </cell>
          <cell r="B18075">
            <v>0</v>
          </cell>
          <cell r="C18075">
            <v>0</v>
          </cell>
          <cell r="D18075">
            <v>0</v>
          </cell>
        </row>
        <row r="18076">
          <cell r="A18076">
            <v>0</v>
          </cell>
          <cell r="B18076">
            <v>0</v>
          </cell>
          <cell r="C18076">
            <v>0</v>
          </cell>
          <cell r="D18076">
            <v>0</v>
          </cell>
        </row>
        <row r="18077">
          <cell r="A18077">
            <v>0</v>
          </cell>
          <cell r="B18077">
            <v>0</v>
          </cell>
          <cell r="C18077">
            <v>0</v>
          </cell>
          <cell r="D18077">
            <v>0</v>
          </cell>
        </row>
        <row r="18078">
          <cell r="A18078">
            <v>0</v>
          </cell>
          <cell r="B18078">
            <v>0</v>
          </cell>
          <cell r="C18078">
            <v>0</v>
          </cell>
          <cell r="D18078">
            <v>0</v>
          </cell>
        </row>
        <row r="18079">
          <cell r="A18079">
            <v>0</v>
          </cell>
          <cell r="B18079">
            <v>0</v>
          </cell>
          <cell r="C18079">
            <v>0</v>
          </cell>
          <cell r="D18079">
            <v>0</v>
          </cell>
        </row>
        <row r="18080">
          <cell r="A18080">
            <v>0</v>
          </cell>
          <cell r="B18080">
            <v>0</v>
          </cell>
          <cell r="C18080">
            <v>0</v>
          </cell>
          <cell r="D18080">
            <v>0</v>
          </cell>
        </row>
        <row r="18081">
          <cell r="A18081">
            <v>0</v>
          </cell>
          <cell r="B18081">
            <v>0</v>
          </cell>
          <cell r="C18081">
            <v>0</v>
          </cell>
          <cell r="D18081">
            <v>0</v>
          </cell>
        </row>
        <row r="18082">
          <cell r="A18082">
            <v>0</v>
          </cell>
          <cell r="B18082">
            <v>0</v>
          </cell>
          <cell r="C18082">
            <v>0</v>
          </cell>
          <cell r="D18082">
            <v>0</v>
          </cell>
        </row>
        <row r="18083">
          <cell r="A18083">
            <v>0</v>
          </cell>
          <cell r="B18083">
            <v>0</v>
          </cell>
          <cell r="C18083">
            <v>0</v>
          </cell>
          <cell r="D18083">
            <v>0</v>
          </cell>
        </row>
        <row r="18084">
          <cell r="A18084">
            <v>0</v>
          </cell>
          <cell r="B18084">
            <v>0</v>
          </cell>
          <cell r="C18084">
            <v>0</v>
          </cell>
          <cell r="D18084">
            <v>0</v>
          </cell>
        </row>
        <row r="18085">
          <cell r="A18085">
            <v>0</v>
          </cell>
          <cell r="B18085">
            <v>0</v>
          </cell>
          <cell r="C18085">
            <v>0</v>
          </cell>
          <cell r="D18085">
            <v>0</v>
          </cell>
        </row>
        <row r="18086">
          <cell r="A18086">
            <v>0</v>
          </cell>
          <cell r="B18086">
            <v>0</v>
          </cell>
          <cell r="C18086">
            <v>0</v>
          </cell>
          <cell r="D18086">
            <v>0</v>
          </cell>
        </row>
        <row r="18087">
          <cell r="A18087">
            <v>0</v>
          </cell>
          <cell r="B18087">
            <v>0</v>
          </cell>
          <cell r="C18087">
            <v>0</v>
          </cell>
          <cell r="D18087">
            <v>0</v>
          </cell>
        </row>
        <row r="18088">
          <cell r="A18088">
            <v>0</v>
          </cell>
          <cell r="B18088">
            <v>0</v>
          </cell>
          <cell r="C18088">
            <v>0</v>
          </cell>
          <cell r="D18088">
            <v>0</v>
          </cell>
        </row>
        <row r="18089">
          <cell r="A18089">
            <v>0</v>
          </cell>
          <cell r="B18089">
            <v>0</v>
          </cell>
          <cell r="C18089">
            <v>0</v>
          </cell>
          <cell r="D18089">
            <v>0</v>
          </cell>
        </row>
        <row r="18090">
          <cell r="A18090">
            <v>0</v>
          </cell>
          <cell r="B18090">
            <v>0</v>
          </cell>
          <cell r="C18090">
            <v>0</v>
          </cell>
          <cell r="D18090">
            <v>0</v>
          </cell>
        </row>
        <row r="18091">
          <cell r="A18091">
            <v>0</v>
          </cell>
          <cell r="B18091">
            <v>0</v>
          </cell>
          <cell r="C18091">
            <v>0</v>
          </cell>
          <cell r="D18091">
            <v>0</v>
          </cell>
        </row>
        <row r="18092">
          <cell r="A18092">
            <v>0</v>
          </cell>
          <cell r="B18092">
            <v>0</v>
          </cell>
          <cell r="C18092">
            <v>0</v>
          </cell>
          <cell r="D18092">
            <v>0</v>
          </cell>
        </row>
        <row r="18093">
          <cell r="A18093">
            <v>0</v>
          </cell>
          <cell r="B18093">
            <v>0</v>
          </cell>
          <cell r="C18093">
            <v>0</v>
          </cell>
          <cell r="D18093">
            <v>0</v>
          </cell>
        </row>
        <row r="18094">
          <cell r="A18094">
            <v>0</v>
          </cell>
          <cell r="B18094">
            <v>0</v>
          </cell>
          <cell r="C18094">
            <v>0</v>
          </cell>
          <cell r="D18094">
            <v>0</v>
          </cell>
        </row>
        <row r="18095">
          <cell r="A18095">
            <v>0</v>
          </cell>
          <cell r="B18095">
            <v>0</v>
          </cell>
          <cell r="C18095">
            <v>0</v>
          </cell>
          <cell r="D18095">
            <v>0</v>
          </cell>
        </row>
        <row r="18096">
          <cell r="A18096">
            <v>0</v>
          </cell>
          <cell r="B18096">
            <v>0</v>
          </cell>
          <cell r="C18096">
            <v>0</v>
          </cell>
          <cell r="D18096">
            <v>0</v>
          </cell>
        </row>
        <row r="18097">
          <cell r="A18097">
            <v>0</v>
          </cell>
          <cell r="B18097">
            <v>0</v>
          </cell>
          <cell r="C18097">
            <v>0</v>
          </cell>
          <cell r="D18097">
            <v>0</v>
          </cell>
        </row>
        <row r="18098">
          <cell r="A18098">
            <v>0</v>
          </cell>
          <cell r="B18098">
            <v>0</v>
          </cell>
          <cell r="C18098">
            <v>0</v>
          </cell>
          <cell r="D18098">
            <v>0</v>
          </cell>
        </row>
        <row r="18099">
          <cell r="A18099">
            <v>0</v>
          </cell>
          <cell r="B18099">
            <v>0</v>
          </cell>
          <cell r="C18099">
            <v>0</v>
          </cell>
          <cell r="D18099">
            <v>0</v>
          </cell>
        </row>
        <row r="18100">
          <cell r="A18100">
            <v>0</v>
          </cell>
          <cell r="B18100">
            <v>0</v>
          </cell>
          <cell r="C18100">
            <v>0</v>
          </cell>
          <cell r="D18100">
            <v>0</v>
          </cell>
        </row>
        <row r="18101">
          <cell r="A18101">
            <v>0</v>
          </cell>
          <cell r="B18101">
            <v>0</v>
          </cell>
          <cell r="C18101">
            <v>0</v>
          </cell>
          <cell r="D18101">
            <v>0</v>
          </cell>
        </row>
        <row r="18102">
          <cell r="A18102">
            <v>0</v>
          </cell>
          <cell r="B18102">
            <v>0</v>
          </cell>
          <cell r="C18102">
            <v>0</v>
          </cell>
          <cell r="D18102">
            <v>0</v>
          </cell>
        </row>
        <row r="18103">
          <cell r="A18103">
            <v>0</v>
          </cell>
          <cell r="B18103">
            <v>0</v>
          </cell>
          <cell r="C18103">
            <v>0</v>
          </cell>
          <cell r="D18103">
            <v>0</v>
          </cell>
        </row>
        <row r="18104">
          <cell r="A18104">
            <v>0</v>
          </cell>
          <cell r="B18104">
            <v>0</v>
          </cell>
          <cell r="C18104">
            <v>0</v>
          </cell>
          <cell r="D18104">
            <v>0</v>
          </cell>
        </row>
        <row r="18105">
          <cell r="A18105">
            <v>0</v>
          </cell>
          <cell r="B18105">
            <v>0</v>
          </cell>
          <cell r="C18105">
            <v>0</v>
          </cell>
          <cell r="D18105">
            <v>0</v>
          </cell>
        </row>
        <row r="18106">
          <cell r="A18106">
            <v>0</v>
          </cell>
          <cell r="B18106">
            <v>0</v>
          </cell>
          <cell r="C18106">
            <v>0</v>
          </cell>
          <cell r="D18106">
            <v>0</v>
          </cell>
        </row>
        <row r="18107">
          <cell r="A18107">
            <v>0</v>
          </cell>
          <cell r="B18107">
            <v>0</v>
          </cell>
          <cell r="C18107">
            <v>0</v>
          </cell>
          <cell r="D18107">
            <v>0</v>
          </cell>
        </row>
        <row r="18108">
          <cell r="A18108">
            <v>0</v>
          </cell>
          <cell r="B18108">
            <v>0</v>
          </cell>
          <cell r="C18108">
            <v>0</v>
          </cell>
          <cell r="D18108">
            <v>0</v>
          </cell>
        </row>
        <row r="18109">
          <cell r="A18109">
            <v>0</v>
          </cell>
          <cell r="B18109">
            <v>0</v>
          </cell>
          <cell r="C18109">
            <v>0</v>
          </cell>
          <cell r="D18109">
            <v>0</v>
          </cell>
        </row>
        <row r="18110">
          <cell r="A18110">
            <v>0</v>
          </cell>
          <cell r="B18110">
            <v>0</v>
          </cell>
          <cell r="C18110">
            <v>0</v>
          </cell>
          <cell r="D18110">
            <v>0</v>
          </cell>
        </row>
        <row r="18111">
          <cell r="A18111">
            <v>0</v>
          </cell>
          <cell r="B18111">
            <v>0</v>
          </cell>
          <cell r="C18111">
            <v>0</v>
          </cell>
          <cell r="D18111">
            <v>0</v>
          </cell>
        </row>
        <row r="18112">
          <cell r="A18112">
            <v>0</v>
          </cell>
          <cell r="B18112">
            <v>0</v>
          </cell>
          <cell r="C18112">
            <v>0</v>
          </cell>
          <cell r="D18112">
            <v>0</v>
          </cell>
        </row>
        <row r="18113">
          <cell r="A18113">
            <v>0</v>
          </cell>
          <cell r="B18113">
            <v>0</v>
          </cell>
          <cell r="C18113">
            <v>0</v>
          </cell>
          <cell r="D18113">
            <v>0</v>
          </cell>
        </row>
        <row r="18114">
          <cell r="A18114">
            <v>0</v>
          </cell>
          <cell r="B18114">
            <v>0</v>
          </cell>
          <cell r="C18114">
            <v>0</v>
          </cell>
          <cell r="D18114">
            <v>0</v>
          </cell>
        </row>
        <row r="18115">
          <cell r="A18115">
            <v>0</v>
          </cell>
          <cell r="B18115">
            <v>0</v>
          </cell>
          <cell r="C18115">
            <v>0</v>
          </cell>
          <cell r="D18115">
            <v>0</v>
          </cell>
        </row>
        <row r="18116">
          <cell r="A18116">
            <v>0</v>
          </cell>
          <cell r="B18116">
            <v>0</v>
          </cell>
          <cell r="C18116">
            <v>0</v>
          </cell>
          <cell r="D18116">
            <v>0</v>
          </cell>
        </row>
        <row r="18117">
          <cell r="A18117">
            <v>0</v>
          </cell>
          <cell r="B18117">
            <v>0</v>
          </cell>
          <cell r="C18117">
            <v>0</v>
          </cell>
          <cell r="D18117">
            <v>0</v>
          </cell>
        </row>
        <row r="18118">
          <cell r="A18118">
            <v>0</v>
          </cell>
          <cell r="B18118">
            <v>0</v>
          </cell>
          <cell r="C18118">
            <v>0</v>
          </cell>
          <cell r="D18118">
            <v>0</v>
          </cell>
        </row>
        <row r="18119">
          <cell r="A18119">
            <v>0</v>
          </cell>
          <cell r="B18119">
            <v>0</v>
          </cell>
          <cell r="C18119">
            <v>0</v>
          </cell>
          <cell r="D18119">
            <v>0</v>
          </cell>
        </row>
        <row r="18120">
          <cell r="A18120">
            <v>0</v>
          </cell>
          <cell r="B18120">
            <v>0</v>
          </cell>
          <cell r="C18120">
            <v>0</v>
          </cell>
          <cell r="D18120">
            <v>0</v>
          </cell>
        </row>
        <row r="18121">
          <cell r="A18121">
            <v>0</v>
          </cell>
          <cell r="B18121">
            <v>0</v>
          </cell>
          <cell r="C18121">
            <v>0</v>
          </cell>
          <cell r="D18121">
            <v>0</v>
          </cell>
        </row>
        <row r="18122">
          <cell r="A18122">
            <v>0</v>
          </cell>
          <cell r="B18122">
            <v>0</v>
          </cell>
          <cell r="C18122">
            <v>0</v>
          </cell>
          <cell r="D18122">
            <v>0</v>
          </cell>
        </row>
        <row r="18123">
          <cell r="A18123">
            <v>0</v>
          </cell>
          <cell r="B18123">
            <v>0</v>
          </cell>
          <cell r="C18123">
            <v>0</v>
          </cell>
          <cell r="D18123">
            <v>0</v>
          </cell>
        </row>
        <row r="18124">
          <cell r="A18124">
            <v>0</v>
          </cell>
          <cell r="B18124">
            <v>0</v>
          </cell>
          <cell r="C18124">
            <v>0</v>
          </cell>
          <cell r="D18124">
            <v>0</v>
          </cell>
        </row>
        <row r="18125">
          <cell r="A18125">
            <v>0</v>
          </cell>
          <cell r="B18125">
            <v>0</v>
          </cell>
          <cell r="C18125">
            <v>0</v>
          </cell>
          <cell r="D18125">
            <v>0</v>
          </cell>
        </row>
        <row r="18126">
          <cell r="A18126">
            <v>0</v>
          </cell>
          <cell r="B18126">
            <v>0</v>
          </cell>
          <cell r="C18126">
            <v>0</v>
          </cell>
          <cell r="D18126">
            <v>0</v>
          </cell>
        </row>
        <row r="18127">
          <cell r="A18127">
            <v>0</v>
          </cell>
          <cell r="B18127">
            <v>0</v>
          </cell>
          <cell r="C18127">
            <v>0</v>
          </cell>
          <cell r="D18127">
            <v>0</v>
          </cell>
        </row>
        <row r="18128">
          <cell r="A18128">
            <v>0</v>
          </cell>
          <cell r="B18128">
            <v>0</v>
          </cell>
          <cell r="C18128">
            <v>0</v>
          </cell>
          <cell r="D18128">
            <v>0</v>
          </cell>
        </row>
        <row r="18129">
          <cell r="A18129">
            <v>0</v>
          </cell>
          <cell r="B18129">
            <v>0</v>
          </cell>
          <cell r="C18129">
            <v>0</v>
          </cell>
          <cell r="D18129">
            <v>0</v>
          </cell>
        </row>
        <row r="18130">
          <cell r="A18130">
            <v>0</v>
          </cell>
          <cell r="B18130">
            <v>0</v>
          </cell>
          <cell r="C18130">
            <v>0</v>
          </cell>
          <cell r="D18130">
            <v>0</v>
          </cell>
        </row>
        <row r="18131">
          <cell r="A18131">
            <v>0</v>
          </cell>
          <cell r="B18131">
            <v>0</v>
          </cell>
          <cell r="C18131">
            <v>0</v>
          </cell>
          <cell r="D18131">
            <v>0</v>
          </cell>
        </row>
        <row r="18132">
          <cell r="A18132">
            <v>0</v>
          </cell>
          <cell r="B18132">
            <v>0</v>
          </cell>
          <cell r="C18132">
            <v>0</v>
          </cell>
          <cell r="D18132">
            <v>0</v>
          </cell>
        </row>
        <row r="18133">
          <cell r="A18133">
            <v>0</v>
          </cell>
          <cell r="B18133">
            <v>0</v>
          </cell>
          <cell r="C18133">
            <v>0</v>
          </cell>
          <cell r="D18133">
            <v>0</v>
          </cell>
        </row>
        <row r="18134">
          <cell r="A18134">
            <v>0</v>
          </cell>
          <cell r="B18134">
            <v>0</v>
          </cell>
          <cell r="C18134">
            <v>0</v>
          </cell>
          <cell r="D18134">
            <v>0</v>
          </cell>
        </row>
        <row r="18135">
          <cell r="A18135">
            <v>0</v>
          </cell>
          <cell r="B18135">
            <v>0</v>
          </cell>
          <cell r="C18135">
            <v>0</v>
          </cell>
          <cell r="D18135">
            <v>0</v>
          </cell>
        </row>
        <row r="18136">
          <cell r="A18136">
            <v>0</v>
          </cell>
          <cell r="B18136">
            <v>0</v>
          </cell>
          <cell r="C18136">
            <v>0</v>
          </cell>
          <cell r="D18136">
            <v>0</v>
          </cell>
        </row>
        <row r="18137">
          <cell r="A18137">
            <v>0</v>
          </cell>
          <cell r="B18137">
            <v>0</v>
          </cell>
          <cell r="C18137">
            <v>0</v>
          </cell>
          <cell r="D18137">
            <v>0</v>
          </cell>
        </row>
        <row r="18138">
          <cell r="A18138">
            <v>0</v>
          </cell>
          <cell r="B18138">
            <v>0</v>
          </cell>
          <cell r="C18138">
            <v>0</v>
          </cell>
          <cell r="D18138">
            <v>0</v>
          </cell>
        </row>
        <row r="18139">
          <cell r="A18139">
            <v>0</v>
          </cell>
          <cell r="B18139">
            <v>0</v>
          </cell>
          <cell r="C18139">
            <v>0</v>
          </cell>
          <cell r="D18139">
            <v>0</v>
          </cell>
        </row>
        <row r="18140">
          <cell r="A18140">
            <v>0</v>
          </cell>
          <cell r="B18140">
            <v>0</v>
          </cell>
          <cell r="C18140">
            <v>0</v>
          </cell>
          <cell r="D18140">
            <v>0</v>
          </cell>
        </row>
        <row r="18141">
          <cell r="A18141">
            <v>0</v>
          </cell>
          <cell r="B18141">
            <v>0</v>
          </cell>
          <cell r="C18141">
            <v>0</v>
          </cell>
          <cell r="D18141">
            <v>0</v>
          </cell>
        </row>
        <row r="18142">
          <cell r="A18142">
            <v>0</v>
          </cell>
          <cell r="B18142">
            <v>0</v>
          </cell>
          <cell r="C18142">
            <v>0</v>
          </cell>
          <cell r="D18142">
            <v>0</v>
          </cell>
        </row>
        <row r="18143">
          <cell r="A18143">
            <v>0</v>
          </cell>
          <cell r="B18143">
            <v>0</v>
          </cell>
          <cell r="C18143">
            <v>0</v>
          </cell>
          <cell r="D18143">
            <v>0</v>
          </cell>
        </row>
        <row r="18144">
          <cell r="A18144">
            <v>0</v>
          </cell>
          <cell r="B18144">
            <v>0</v>
          </cell>
          <cell r="C18144">
            <v>0</v>
          </cell>
          <cell r="D18144">
            <v>0</v>
          </cell>
        </row>
        <row r="18145">
          <cell r="A18145">
            <v>0</v>
          </cell>
          <cell r="B18145">
            <v>0</v>
          </cell>
          <cell r="C18145">
            <v>0</v>
          </cell>
          <cell r="D18145">
            <v>0</v>
          </cell>
        </row>
        <row r="18146">
          <cell r="A18146">
            <v>0</v>
          </cell>
          <cell r="B18146">
            <v>0</v>
          </cell>
          <cell r="C18146">
            <v>0</v>
          </cell>
          <cell r="D18146">
            <v>0</v>
          </cell>
        </row>
        <row r="18147">
          <cell r="A18147">
            <v>0</v>
          </cell>
          <cell r="B18147">
            <v>0</v>
          </cell>
          <cell r="C18147">
            <v>0</v>
          </cell>
          <cell r="D18147">
            <v>0</v>
          </cell>
        </row>
        <row r="18148">
          <cell r="A18148">
            <v>0</v>
          </cell>
          <cell r="B18148">
            <v>0</v>
          </cell>
          <cell r="C18148">
            <v>0</v>
          </cell>
          <cell r="D18148">
            <v>0</v>
          </cell>
        </row>
        <row r="18149">
          <cell r="A18149">
            <v>0</v>
          </cell>
          <cell r="B18149">
            <v>0</v>
          </cell>
          <cell r="C18149">
            <v>0</v>
          </cell>
          <cell r="D18149">
            <v>0</v>
          </cell>
        </row>
        <row r="18150">
          <cell r="A18150">
            <v>0</v>
          </cell>
          <cell r="B18150">
            <v>0</v>
          </cell>
          <cell r="C18150">
            <v>0</v>
          </cell>
          <cell r="D18150">
            <v>0</v>
          </cell>
        </row>
        <row r="18151">
          <cell r="A18151">
            <v>0</v>
          </cell>
          <cell r="B18151">
            <v>0</v>
          </cell>
          <cell r="C18151">
            <v>0</v>
          </cell>
          <cell r="D18151">
            <v>0</v>
          </cell>
        </row>
        <row r="18152">
          <cell r="A18152">
            <v>0</v>
          </cell>
          <cell r="B18152">
            <v>0</v>
          </cell>
          <cell r="C18152">
            <v>0</v>
          </cell>
          <cell r="D18152">
            <v>0</v>
          </cell>
        </row>
        <row r="18153">
          <cell r="A18153">
            <v>0</v>
          </cell>
          <cell r="B18153">
            <v>0</v>
          </cell>
          <cell r="C18153">
            <v>0</v>
          </cell>
          <cell r="D18153">
            <v>0</v>
          </cell>
        </row>
        <row r="18154">
          <cell r="A18154">
            <v>0</v>
          </cell>
          <cell r="B18154">
            <v>0</v>
          </cell>
          <cell r="C18154">
            <v>0</v>
          </cell>
          <cell r="D18154">
            <v>0</v>
          </cell>
        </row>
        <row r="18155">
          <cell r="A18155">
            <v>0</v>
          </cell>
          <cell r="B18155">
            <v>0</v>
          </cell>
          <cell r="C18155">
            <v>0</v>
          </cell>
          <cell r="D18155">
            <v>0</v>
          </cell>
        </row>
        <row r="18156">
          <cell r="A18156">
            <v>0</v>
          </cell>
          <cell r="B18156">
            <v>0</v>
          </cell>
          <cell r="C18156">
            <v>0</v>
          </cell>
          <cell r="D18156">
            <v>0</v>
          </cell>
        </row>
        <row r="18157">
          <cell r="A18157">
            <v>0</v>
          </cell>
          <cell r="B18157">
            <v>0</v>
          </cell>
          <cell r="C18157">
            <v>0</v>
          </cell>
          <cell r="D18157">
            <v>0</v>
          </cell>
        </row>
        <row r="18158">
          <cell r="A18158">
            <v>0</v>
          </cell>
          <cell r="B18158">
            <v>0</v>
          </cell>
          <cell r="C18158">
            <v>0</v>
          </cell>
          <cell r="D18158">
            <v>0</v>
          </cell>
        </row>
        <row r="18159">
          <cell r="A18159">
            <v>0</v>
          </cell>
          <cell r="B18159">
            <v>0</v>
          </cell>
          <cell r="C18159">
            <v>0</v>
          </cell>
          <cell r="D18159">
            <v>0</v>
          </cell>
        </row>
        <row r="18160">
          <cell r="A18160">
            <v>0</v>
          </cell>
          <cell r="B18160">
            <v>0</v>
          </cell>
          <cell r="C18160">
            <v>0</v>
          </cell>
          <cell r="D18160">
            <v>0</v>
          </cell>
        </row>
        <row r="18161">
          <cell r="A18161">
            <v>0</v>
          </cell>
          <cell r="B18161">
            <v>0</v>
          </cell>
          <cell r="C18161">
            <v>0</v>
          </cell>
          <cell r="D18161">
            <v>0</v>
          </cell>
        </row>
        <row r="18162">
          <cell r="A18162">
            <v>0</v>
          </cell>
          <cell r="B18162">
            <v>0</v>
          </cell>
          <cell r="C18162">
            <v>0</v>
          </cell>
          <cell r="D18162">
            <v>0</v>
          </cell>
        </row>
        <row r="18163">
          <cell r="A18163">
            <v>0</v>
          </cell>
          <cell r="B18163">
            <v>0</v>
          </cell>
          <cell r="C18163">
            <v>0</v>
          </cell>
          <cell r="D18163">
            <v>0</v>
          </cell>
        </row>
        <row r="18164">
          <cell r="A18164">
            <v>0</v>
          </cell>
          <cell r="B18164">
            <v>0</v>
          </cell>
          <cell r="C18164">
            <v>0</v>
          </cell>
          <cell r="D18164">
            <v>0</v>
          </cell>
        </row>
        <row r="18165">
          <cell r="A18165">
            <v>0</v>
          </cell>
          <cell r="B18165">
            <v>0</v>
          </cell>
          <cell r="C18165">
            <v>0</v>
          </cell>
          <cell r="D18165">
            <v>0</v>
          </cell>
        </row>
        <row r="18166">
          <cell r="A18166">
            <v>0</v>
          </cell>
          <cell r="B18166">
            <v>0</v>
          </cell>
          <cell r="C18166">
            <v>0</v>
          </cell>
          <cell r="D18166">
            <v>0</v>
          </cell>
        </row>
        <row r="18167">
          <cell r="A18167">
            <v>0</v>
          </cell>
          <cell r="B18167">
            <v>0</v>
          </cell>
          <cell r="C18167">
            <v>0</v>
          </cell>
          <cell r="D18167">
            <v>0</v>
          </cell>
        </row>
        <row r="18168">
          <cell r="A18168">
            <v>0</v>
          </cell>
          <cell r="B18168">
            <v>0</v>
          </cell>
          <cell r="C18168">
            <v>0</v>
          </cell>
          <cell r="D18168">
            <v>0</v>
          </cell>
        </row>
        <row r="18169">
          <cell r="A18169">
            <v>0</v>
          </cell>
          <cell r="B18169">
            <v>0</v>
          </cell>
          <cell r="C18169">
            <v>0</v>
          </cell>
          <cell r="D18169">
            <v>0</v>
          </cell>
        </row>
        <row r="18170">
          <cell r="A18170">
            <v>0</v>
          </cell>
          <cell r="B18170">
            <v>0</v>
          </cell>
          <cell r="C18170">
            <v>0</v>
          </cell>
          <cell r="D18170">
            <v>0</v>
          </cell>
        </row>
        <row r="18171">
          <cell r="A18171">
            <v>0</v>
          </cell>
          <cell r="B18171">
            <v>0</v>
          </cell>
          <cell r="C18171">
            <v>0</v>
          </cell>
          <cell r="D18171">
            <v>0</v>
          </cell>
        </row>
        <row r="18172">
          <cell r="A18172">
            <v>0</v>
          </cell>
          <cell r="B18172">
            <v>0</v>
          </cell>
          <cell r="C18172">
            <v>0</v>
          </cell>
          <cell r="D18172">
            <v>0</v>
          </cell>
        </row>
        <row r="18173">
          <cell r="A18173">
            <v>0</v>
          </cell>
          <cell r="B18173">
            <v>0</v>
          </cell>
          <cell r="C18173">
            <v>0</v>
          </cell>
          <cell r="D18173">
            <v>0</v>
          </cell>
        </row>
        <row r="18174">
          <cell r="A18174">
            <v>0</v>
          </cell>
          <cell r="B18174">
            <v>0</v>
          </cell>
          <cell r="C18174">
            <v>0</v>
          </cell>
          <cell r="D18174">
            <v>0</v>
          </cell>
        </row>
        <row r="18175">
          <cell r="A18175">
            <v>0</v>
          </cell>
          <cell r="B18175">
            <v>0</v>
          </cell>
          <cell r="C18175">
            <v>0</v>
          </cell>
          <cell r="D18175">
            <v>0</v>
          </cell>
        </row>
        <row r="18176">
          <cell r="A18176">
            <v>0</v>
          </cell>
          <cell r="B18176">
            <v>0</v>
          </cell>
          <cell r="C18176">
            <v>0</v>
          </cell>
          <cell r="D18176">
            <v>0</v>
          </cell>
        </row>
        <row r="18177">
          <cell r="A18177">
            <v>0</v>
          </cell>
          <cell r="B18177">
            <v>0</v>
          </cell>
          <cell r="C18177">
            <v>0</v>
          </cell>
          <cell r="D18177">
            <v>0</v>
          </cell>
        </row>
        <row r="18178">
          <cell r="A18178">
            <v>0</v>
          </cell>
          <cell r="B18178">
            <v>0</v>
          </cell>
          <cell r="C18178">
            <v>0</v>
          </cell>
          <cell r="D18178">
            <v>0</v>
          </cell>
        </row>
        <row r="18179">
          <cell r="A18179">
            <v>0</v>
          </cell>
          <cell r="B18179">
            <v>0</v>
          </cell>
          <cell r="C18179">
            <v>0</v>
          </cell>
          <cell r="D18179">
            <v>0</v>
          </cell>
        </row>
        <row r="18180">
          <cell r="A18180">
            <v>0</v>
          </cell>
          <cell r="B18180">
            <v>0</v>
          </cell>
          <cell r="C18180">
            <v>0</v>
          </cell>
          <cell r="D18180">
            <v>0</v>
          </cell>
        </row>
        <row r="18181">
          <cell r="A18181">
            <v>0</v>
          </cell>
          <cell r="B18181">
            <v>0</v>
          </cell>
          <cell r="C18181">
            <v>0</v>
          </cell>
          <cell r="D18181">
            <v>0</v>
          </cell>
        </row>
        <row r="18182">
          <cell r="A18182">
            <v>0</v>
          </cell>
          <cell r="B18182">
            <v>0</v>
          </cell>
          <cell r="C18182">
            <v>0</v>
          </cell>
          <cell r="D18182">
            <v>0</v>
          </cell>
        </row>
        <row r="18183">
          <cell r="A18183">
            <v>0</v>
          </cell>
          <cell r="B18183">
            <v>0</v>
          </cell>
          <cell r="C18183">
            <v>0</v>
          </cell>
          <cell r="D18183">
            <v>0</v>
          </cell>
        </row>
        <row r="18184">
          <cell r="A18184">
            <v>0</v>
          </cell>
          <cell r="B18184">
            <v>0</v>
          </cell>
          <cell r="C18184">
            <v>0</v>
          </cell>
          <cell r="D18184">
            <v>0</v>
          </cell>
        </row>
        <row r="18185">
          <cell r="A18185">
            <v>0</v>
          </cell>
          <cell r="B18185">
            <v>0</v>
          </cell>
          <cell r="C18185">
            <v>0</v>
          </cell>
          <cell r="D18185">
            <v>0</v>
          </cell>
        </row>
        <row r="18186">
          <cell r="A18186">
            <v>0</v>
          </cell>
          <cell r="B18186">
            <v>0</v>
          </cell>
          <cell r="C18186">
            <v>0</v>
          </cell>
          <cell r="D18186">
            <v>0</v>
          </cell>
        </row>
        <row r="18187">
          <cell r="A18187">
            <v>0</v>
          </cell>
          <cell r="B18187">
            <v>0</v>
          </cell>
          <cell r="C18187">
            <v>0</v>
          </cell>
          <cell r="D18187">
            <v>0</v>
          </cell>
        </row>
        <row r="18188">
          <cell r="A18188">
            <v>0</v>
          </cell>
          <cell r="B18188">
            <v>0</v>
          </cell>
          <cell r="C18188">
            <v>0</v>
          </cell>
          <cell r="D18188">
            <v>0</v>
          </cell>
        </row>
        <row r="18189">
          <cell r="A18189">
            <v>0</v>
          </cell>
          <cell r="B18189">
            <v>0</v>
          </cell>
          <cell r="C18189">
            <v>0</v>
          </cell>
          <cell r="D18189">
            <v>0</v>
          </cell>
        </row>
        <row r="18190">
          <cell r="A18190">
            <v>0</v>
          </cell>
          <cell r="B18190">
            <v>0</v>
          </cell>
          <cell r="C18190">
            <v>0</v>
          </cell>
          <cell r="D18190">
            <v>0</v>
          </cell>
        </row>
        <row r="18191">
          <cell r="A18191">
            <v>0</v>
          </cell>
          <cell r="B18191">
            <v>0</v>
          </cell>
          <cell r="C18191">
            <v>0</v>
          </cell>
          <cell r="D18191">
            <v>0</v>
          </cell>
        </row>
        <row r="18192">
          <cell r="A18192">
            <v>0</v>
          </cell>
          <cell r="B18192">
            <v>0</v>
          </cell>
          <cell r="C18192">
            <v>0</v>
          </cell>
          <cell r="D18192">
            <v>0</v>
          </cell>
        </row>
        <row r="18193">
          <cell r="A18193">
            <v>0</v>
          </cell>
          <cell r="B18193">
            <v>0</v>
          </cell>
          <cell r="C18193">
            <v>0</v>
          </cell>
          <cell r="D18193">
            <v>0</v>
          </cell>
        </row>
        <row r="18194">
          <cell r="A18194">
            <v>0</v>
          </cell>
          <cell r="B18194">
            <v>0</v>
          </cell>
          <cell r="C18194">
            <v>0</v>
          </cell>
          <cell r="D18194">
            <v>0</v>
          </cell>
        </row>
        <row r="18195">
          <cell r="A18195">
            <v>0</v>
          </cell>
          <cell r="B18195">
            <v>0</v>
          </cell>
          <cell r="C18195">
            <v>0</v>
          </cell>
          <cell r="D18195">
            <v>0</v>
          </cell>
        </row>
        <row r="18196">
          <cell r="A18196">
            <v>0</v>
          </cell>
          <cell r="B18196">
            <v>0</v>
          </cell>
          <cell r="C18196">
            <v>0</v>
          </cell>
          <cell r="D18196">
            <v>0</v>
          </cell>
        </row>
        <row r="18197">
          <cell r="A18197">
            <v>0</v>
          </cell>
          <cell r="B18197">
            <v>0</v>
          </cell>
          <cell r="C18197">
            <v>0</v>
          </cell>
          <cell r="D18197">
            <v>0</v>
          </cell>
        </row>
        <row r="18198">
          <cell r="A18198">
            <v>0</v>
          </cell>
          <cell r="B18198">
            <v>0</v>
          </cell>
          <cell r="C18198">
            <v>0</v>
          </cell>
          <cell r="D18198">
            <v>0</v>
          </cell>
        </row>
        <row r="18199">
          <cell r="A18199">
            <v>0</v>
          </cell>
          <cell r="B18199">
            <v>0</v>
          </cell>
          <cell r="C18199">
            <v>0</v>
          </cell>
          <cell r="D18199">
            <v>0</v>
          </cell>
        </row>
        <row r="18200">
          <cell r="A18200">
            <v>0</v>
          </cell>
          <cell r="B18200">
            <v>0</v>
          </cell>
          <cell r="C18200">
            <v>0</v>
          </cell>
          <cell r="D18200">
            <v>0</v>
          </cell>
        </row>
        <row r="18201">
          <cell r="A18201">
            <v>0</v>
          </cell>
          <cell r="B18201">
            <v>0</v>
          </cell>
          <cell r="C18201">
            <v>0</v>
          </cell>
          <cell r="D18201">
            <v>0</v>
          </cell>
        </row>
        <row r="18202">
          <cell r="A18202">
            <v>0</v>
          </cell>
          <cell r="B18202">
            <v>0</v>
          </cell>
          <cell r="C18202">
            <v>0</v>
          </cell>
          <cell r="D18202">
            <v>0</v>
          </cell>
        </row>
        <row r="18203">
          <cell r="A18203">
            <v>0</v>
          </cell>
          <cell r="B18203">
            <v>0</v>
          </cell>
          <cell r="C18203">
            <v>0</v>
          </cell>
          <cell r="D18203">
            <v>0</v>
          </cell>
        </row>
        <row r="18204">
          <cell r="A18204">
            <v>0</v>
          </cell>
          <cell r="B18204">
            <v>0</v>
          </cell>
          <cell r="C18204">
            <v>0</v>
          </cell>
          <cell r="D18204">
            <v>0</v>
          </cell>
        </row>
        <row r="18205">
          <cell r="A18205">
            <v>0</v>
          </cell>
          <cell r="B18205">
            <v>0</v>
          </cell>
          <cell r="C18205">
            <v>0</v>
          </cell>
          <cell r="D18205">
            <v>0</v>
          </cell>
        </row>
        <row r="18206">
          <cell r="A18206">
            <v>0</v>
          </cell>
          <cell r="B18206">
            <v>0</v>
          </cell>
          <cell r="C18206">
            <v>0</v>
          </cell>
          <cell r="D18206">
            <v>0</v>
          </cell>
        </row>
        <row r="18207">
          <cell r="A18207">
            <v>0</v>
          </cell>
          <cell r="B18207">
            <v>0</v>
          </cell>
          <cell r="C18207">
            <v>0</v>
          </cell>
          <cell r="D18207">
            <v>0</v>
          </cell>
        </row>
        <row r="18208">
          <cell r="A18208">
            <v>0</v>
          </cell>
          <cell r="B18208">
            <v>0</v>
          </cell>
          <cell r="C18208">
            <v>0</v>
          </cell>
          <cell r="D18208">
            <v>0</v>
          </cell>
        </row>
        <row r="18209">
          <cell r="A18209">
            <v>0</v>
          </cell>
          <cell r="B18209">
            <v>0</v>
          </cell>
          <cell r="C18209">
            <v>0</v>
          </cell>
          <cell r="D18209">
            <v>0</v>
          </cell>
        </row>
        <row r="18210">
          <cell r="A18210">
            <v>0</v>
          </cell>
          <cell r="B18210">
            <v>0</v>
          </cell>
          <cell r="C18210">
            <v>0</v>
          </cell>
          <cell r="D18210">
            <v>0</v>
          </cell>
        </row>
        <row r="18211">
          <cell r="A18211">
            <v>0</v>
          </cell>
          <cell r="B18211">
            <v>0</v>
          </cell>
          <cell r="C18211">
            <v>0</v>
          </cell>
          <cell r="D18211">
            <v>0</v>
          </cell>
        </row>
        <row r="18212">
          <cell r="A18212">
            <v>0</v>
          </cell>
          <cell r="B18212">
            <v>0</v>
          </cell>
          <cell r="C18212">
            <v>0</v>
          </cell>
          <cell r="D18212">
            <v>0</v>
          </cell>
        </row>
        <row r="18213">
          <cell r="A18213">
            <v>0</v>
          </cell>
          <cell r="B18213">
            <v>0</v>
          </cell>
          <cell r="C18213">
            <v>0</v>
          </cell>
          <cell r="D18213">
            <v>0</v>
          </cell>
        </row>
        <row r="18214">
          <cell r="A18214">
            <v>0</v>
          </cell>
          <cell r="B18214">
            <v>0</v>
          </cell>
          <cell r="C18214">
            <v>0</v>
          </cell>
          <cell r="D18214">
            <v>0</v>
          </cell>
        </row>
        <row r="18215">
          <cell r="A18215">
            <v>0</v>
          </cell>
          <cell r="B18215">
            <v>0</v>
          </cell>
          <cell r="C18215">
            <v>0</v>
          </cell>
          <cell r="D18215">
            <v>0</v>
          </cell>
        </row>
        <row r="18216">
          <cell r="A18216">
            <v>0</v>
          </cell>
          <cell r="B18216">
            <v>0</v>
          </cell>
          <cell r="C18216">
            <v>0</v>
          </cell>
          <cell r="D18216">
            <v>0</v>
          </cell>
        </row>
        <row r="18217">
          <cell r="A18217">
            <v>0</v>
          </cell>
          <cell r="B18217">
            <v>0</v>
          </cell>
          <cell r="C18217">
            <v>0</v>
          </cell>
          <cell r="D18217">
            <v>0</v>
          </cell>
        </row>
        <row r="18218">
          <cell r="A18218">
            <v>0</v>
          </cell>
          <cell r="B18218">
            <v>0</v>
          </cell>
          <cell r="C18218">
            <v>0</v>
          </cell>
          <cell r="D18218">
            <v>0</v>
          </cell>
        </row>
        <row r="18219">
          <cell r="A18219">
            <v>0</v>
          </cell>
          <cell r="B18219">
            <v>0</v>
          </cell>
          <cell r="C18219">
            <v>0</v>
          </cell>
          <cell r="D18219">
            <v>0</v>
          </cell>
        </row>
        <row r="18220">
          <cell r="A18220">
            <v>0</v>
          </cell>
          <cell r="B18220">
            <v>0</v>
          </cell>
          <cell r="C18220">
            <v>0</v>
          </cell>
          <cell r="D18220">
            <v>0</v>
          </cell>
        </row>
        <row r="18221">
          <cell r="A18221">
            <v>0</v>
          </cell>
          <cell r="B18221">
            <v>0</v>
          </cell>
          <cell r="C18221">
            <v>0</v>
          </cell>
          <cell r="D18221">
            <v>0</v>
          </cell>
        </row>
        <row r="18222">
          <cell r="A18222">
            <v>0</v>
          </cell>
          <cell r="B18222">
            <v>0</v>
          </cell>
          <cell r="C18222">
            <v>0</v>
          </cell>
          <cell r="D18222">
            <v>0</v>
          </cell>
        </row>
        <row r="18223">
          <cell r="A18223">
            <v>0</v>
          </cell>
          <cell r="B18223">
            <v>0</v>
          </cell>
          <cell r="C18223">
            <v>0</v>
          </cell>
          <cell r="D18223">
            <v>0</v>
          </cell>
        </row>
        <row r="18224">
          <cell r="A18224">
            <v>0</v>
          </cell>
          <cell r="B18224">
            <v>0</v>
          </cell>
          <cell r="C18224">
            <v>0</v>
          </cell>
          <cell r="D18224">
            <v>0</v>
          </cell>
        </row>
        <row r="18225">
          <cell r="A18225">
            <v>0</v>
          </cell>
          <cell r="B18225">
            <v>0</v>
          </cell>
          <cell r="C18225">
            <v>0</v>
          </cell>
          <cell r="D18225">
            <v>0</v>
          </cell>
        </row>
        <row r="18226">
          <cell r="A18226">
            <v>0</v>
          </cell>
          <cell r="B18226">
            <v>0</v>
          </cell>
          <cell r="C18226">
            <v>0</v>
          </cell>
          <cell r="D18226">
            <v>0</v>
          </cell>
        </row>
        <row r="18227">
          <cell r="A18227">
            <v>0</v>
          </cell>
          <cell r="B18227">
            <v>0</v>
          </cell>
          <cell r="C18227">
            <v>0</v>
          </cell>
          <cell r="D18227">
            <v>0</v>
          </cell>
        </row>
        <row r="18228">
          <cell r="A18228">
            <v>0</v>
          </cell>
          <cell r="B18228">
            <v>0</v>
          </cell>
          <cell r="C18228">
            <v>0</v>
          </cell>
          <cell r="D18228">
            <v>0</v>
          </cell>
        </row>
        <row r="18229">
          <cell r="A18229">
            <v>0</v>
          </cell>
          <cell r="B18229">
            <v>0</v>
          </cell>
          <cell r="C18229">
            <v>0</v>
          </cell>
          <cell r="D18229">
            <v>0</v>
          </cell>
        </row>
        <row r="18230">
          <cell r="A18230">
            <v>0</v>
          </cell>
          <cell r="B18230">
            <v>0</v>
          </cell>
          <cell r="C18230">
            <v>0</v>
          </cell>
          <cell r="D18230">
            <v>0</v>
          </cell>
        </row>
        <row r="18231">
          <cell r="A18231">
            <v>0</v>
          </cell>
          <cell r="B18231">
            <v>0</v>
          </cell>
          <cell r="C18231">
            <v>0</v>
          </cell>
          <cell r="D18231">
            <v>0</v>
          </cell>
        </row>
        <row r="18232">
          <cell r="A18232">
            <v>0</v>
          </cell>
          <cell r="B18232">
            <v>0</v>
          </cell>
          <cell r="C18232">
            <v>0</v>
          </cell>
          <cell r="D18232">
            <v>0</v>
          </cell>
        </row>
        <row r="18233">
          <cell r="A18233">
            <v>0</v>
          </cell>
          <cell r="B18233">
            <v>0</v>
          </cell>
          <cell r="C18233">
            <v>0</v>
          </cell>
          <cell r="D18233">
            <v>0</v>
          </cell>
        </row>
        <row r="18234">
          <cell r="A18234">
            <v>0</v>
          </cell>
          <cell r="B18234">
            <v>0</v>
          </cell>
          <cell r="C18234">
            <v>0</v>
          </cell>
          <cell r="D18234">
            <v>0</v>
          </cell>
        </row>
        <row r="18235">
          <cell r="A18235">
            <v>0</v>
          </cell>
          <cell r="B18235">
            <v>0</v>
          </cell>
          <cell r="C18235">
            <v>0</v>
          </cell>
          <cell r="D18235">
            <v>0</v>
          </cell>
        </row>
        <row r="18236">
          <cell r="A18236">
            <v>0</v>
          </cell>
          <cell r="B18236">
            <v>0</v>
          </cell>
          <cell r="C18236">
            <v>0</v>
          </cell>
          <cell r="D18236">
            <v>0</v>
          </cell>
        </row>
        <row r="18237">
          <cell r="A18237">
            <v>0</v>
          </cell>
          <cell r="B18237">
            <v>0</v>
          </cell>
          <cell r="C18237">
            <v>0</v>
          </cell>
          <cell r="D18237">
            <v>0</v>
          </cell>
        </row>
        <row r="18238">
          <cell r="A18238">
            <v>0</v>
          </cell>
          <cell r="B18238">
            <v>0</v>
          </cell>
          <cell r="C18238">
            <v>0</v>
          </cell>
          <cell r="D18238">
            <v>0</v>
          </cell>
        </row>
        <row r="18239">
          <cell r="A18239">
            <v>0</v>
          </cell>
          <cell r="B18239">
            <v>0</v>
          </cell>
          <cell r="C18239">
            <v>0</v>
          </cell>
          <cell r="D18239">
            <v>0</v>
          </cell>
        </row>
        <row r="18240">
          <cell r="A18240">
            <v>0</v>
          </cell>
          <cell r="B18240">
            <v>0</v>
          </cell>
          <cell r="C18240">
            <v>0</v>
          </cell>
          <cell r="D18240">
            <v>0</v>
          </cell>
        </row>
        <row r="18241">
          <cell r="A18241">
            <v>0</v>
          </cell>
          <cell r="B18241">
            <v>0</v>
          </cell>
          <cell r="C18241">
            <v>0</v>
          </cell>
          <cell r="D18241">
            <v>0</v>
          </cell>
        </row>
        <row r="18242">
          <cell r="A18242">
            <v>0</v>
          </cell>
          <cell r="B18242">
            <v>0</v>
          </cell>
          <cell r="C18242">
            <v>0</v>
          </cell>
          <cell r="D18242">
            <v>0</v>
          </cell>
        </row>
        <row r="18243">
          <cell r="A18243">
            <v>0</v>
          </cell>
          <cell r="B18243">
            <v>0</v>
          </cell>
          <cell r="C18243">
            <v>0</v>
          </cell>
          <cell r="D18243">
            <v>0</v>
          </cell>
        </row>
        <row r="18244">
          <cell r="A18244">
            <v>0</v>
          </cell>
          <cell r="B18244">
            <v>0</v>
          </cell>
          <cell r="C18244">
            <v>0</v>
          </cell>
          <cell r="D18244">
            <v>0</v>
          </cell>
        </row>
        <row r="18245">
          <cell r="A18245">
            <v>0</v>
          </cell>
          <cell r="B18245">
            <v>0</v>
          </cell>
          <cell r="C18245">
            <v>0</v>
          </cell>
          <cell r="D18245">
            <v>0</v>
          </cell>
        </row>
        <row r="18246">
          <cell r="A18246">
            <v>0</v>
          </cell>
          <cell r="B18246">
            <v>0</v>
          </cell>
          <cell r="C18246">
            <v>0</v>
          </cell>
          <cell r="D18246">
            <v>0</v>
          </cell>
        </row>
        <row r="18247">
          <cell r="A18247">
            <v>0</v>
          </cell>
          <cell r="B18247">
            <v>0</v>
          </cell>
          <cell r="C18247">
            <v>0</v>
          </cell>
          <cell r="D18247">
            <v>0</v>
          </cell>
        </row>
        <row r="18248">
          <cell r="A18248">
            <v>0</v>
          </cell>
          <cell r="B18248">
            <v>0</v>
          </cell>
          <cell r="C18248">
            <v>0</v>
          </cell>
          <cell r="D18248">
            <v>0</v>
          </cell>
        </row>
        <row r="18249">
          <cell r="A18249">
            <v>0</v>
          </cell>
          <cell r="B18249">
            <v>0</v>
          </cell>
          <cell r="C18249">
            <v>0</v>
          </cell>
          <cell r="D18249">
            <v>0</v>
          </cell>
        </row>
        <row r="18250">
          <cell r="A18250">
            <v>0</v>
          </cell>
          <cell r="B18250">
            <v>0</v>
          </cell>
          <cell r="C18250">
            <v>0</v>
          </cell>
          <cell r="D18250">
            <v>0</v>
          </cell>
        </row>
        <row r="18251">
          <cell r="A18251">
            <v>0</v>
          </cell>
          <cell r="B18251">
            <v>0</v>
          </cell>
          <cell r="C18251">
            <v>0</v>
          </cell>
          <cell r="D18251">
            <v>0</v>
          </cell>
        </row>
        <row r="18252">
          <cell r="A18252">
            <v>0</v>
          </cell>
          <cell r="B18252">
            <v>0</v>
          </cell>
          <cell r="C18252">
            <v>0</v>
          </cell>
          <cell r="D18252">
            <v>0</v>
          </cell>
        </row>
        <row r="18253">
          <cell r="A18253">
            <v>0</v>
          </cell>
          <cell r="B18253">
            <v>0</v>
          </cell>
          <cell r="C18253">
            <v>0</v>
          </cell>
          <cell r="D18253">
            <v>0</v>
          </cell>
        </row>
        <row r="18254">
          <cell r="A18254">
            <v>0</v>
          </cell>
          <cell r="B18254">
            <v>0</v>
          </cell>
          <cell r="C18254">
            <v>0</v>
          </cell>
          <cell r="D18254">
            <v>0</v>
          </cell>
        </row>
        <row r="18255">
          <cell r="A18255">
            <v>0</v>
          </cell>
          <cell r="B18255">
            <v>0</v>
          </cell>
          <cell r="C18255">
            <v>0</v>
          </cell>
          <cell r="D18255">
            <v>0</v>
          </cell>
        </row>
        <row r="18256">
          <cell r="A18256">
            <v>0</v>
          </cell>
          <cell r="B18256">
            <v>0</v>
          </cell>
          <cell r="C18256">
            <v>0</v>
          </cell>
          <cell r="D18256">
            <v>0</v>
          </cell>
        </row>
        <row r="18257">
          <cell r="A18257">
            <v>0</v>
          </cell>
          <cell r="B18257">
            <v>0</v>
          </cell>
          <cell r="C18257">
            <v>0</v>
          </cell>
          <cell r="D18257">
            <v>0</v>
          </cell>
        </row>
        <row r="18258">
          <cell r="A18258">
            <v>0</v>
          </cell>
          <cell r="B18258">
            <v>0</v>
          </cell>
          <cell r="C18258">
            <v>0</v>
          </cell>
          <cell r="D18258">
            <v>0</v>
          </cell>
        </row>
        <row r="18259">
          <cell r="A18259">
            <v>0</v>
          </cell>
          <cell r="B18259">
            <v>0</v>
          </cell>
          <cell r="C18259">
            <v>0</v>
          </cell>
          <cell r="D18259">
            <v>0</v>
          </cell>
        </row>
        <row r="18260">
          <cell r="A18260">
            <v>0</v>
          </cell>
          <cell r="B18260">
            <v>0</v>
          </cell>
          <cell r="C18260">
            <v>0</v>
          </cell>
          <cell r="D18260">
            <v>0</v>
          </cell>
        </row>
        <row r="18261">
          <cell r="A18261">
            <v>0</v>
          </cell>
          <cell r="B18261">
            <v>0</v>
          </cell>
          <cell r="C18261">
            <v>0</v>
          </cell>
          <cell r="D18261">
            <v>0</v>
          </cell>
        </row>
        <row r="18262">
          <cell r="A18262">
            <v>0</v>
          </cell>
          <cell r="B18262">
            <v>0</v>
          </cell>
          <cell r="C18262">
            <v>0</v>
          </cell>
          <cell r="D18262">
            <v>0</v>
          </cell>
        </row>
        <row r="18263">
          <cell r="A18263">
            <v>0</v>
          </cell>
          <cell r="B18263">
            <v>0</v>
          </cell>
          <cell r="C18263">
            <v>0</v>
          </cell>
          <cell r="D18263">
            <v>0</v>
          </cell>
        </row>
        <row r="18264">
          <cell r="A18264">
            <v>0</v>
          </cell>
          <cell r="B18264">
            <v>0</v>
          </cell>
          <cell r="C18264">
            <v>0</v>
          </cell>
          <cell r="D18264">
            <v>0</v>
          </cell>
        </row>
        <row r="18265">
          <cell r="A18265">
            <v>0</v>
          </cell>
          <cell r="B18265">
            <v>0</v>
          </cell>
          <cell r="C18265">
            <v>0</v>
          </cell>
          <cell r="D18265">
            <v>0</v>
          </cell>
        </row>
        <row r="18266">
          <cell r="A18266">
            <v>0</v>
          </cell>
          <cell r="B18266">
            <v>0</v>
          </cell>
          <cell r="C18266">
            <v>0</v>
          </cell>
          <cell r="D18266">
            <v>0</v>
          </cell>
        </row>
        <row r="18267">
          <cell r="A18267">
            <v>0</v>
          </cell>
          <cell r="B18267">
            <v>0</v>
          </cell>
          <cell r="C18267">
            <v>0</v>
          </cell>
          <cell r="D18267">
            <v>0</v>
          </cell>
        </row>
        <row r="18268">
          <cell r="A18268">
            <v>0</v>
          </cell>
          <cell r="B18268">
            <v>0</v>
          </cell>
          <cell r="C18268">
            <v>0</v>
          </cell>
          <cell r="D18268">
            <v>0</v>
          </cell>
        </row>
        <row r="18269">
          <cell r="A18269">
            <v>0</v>
          </cell>
          <cell r="B18269">
            <v>0</v>
          </cell>
          <cell r="C18269">
            <v>0</v>
          </cell>
          <cell r="D18269">
            <v>0</v>
          </cell>
        </row>
        <row r="18270">
          <cell r="A18270">
            <v>0</v>
          </cell>
          <cell r="B18270">
            <v>0</v>
          </cell>
          <cell r="C18270">
            <v>0</v>
          </cell>
          <cell r="D18270">
            <v>0</v>
          </cell>
        </row>
        <row r="18271">
          <cell r="A18271">
            <v>0</v>
          </cell>
          <cell r="B18271">
            <v>0</v>
          </cell>
          <cell r="C18271">
            <v>0</v>
          </cell>
          <cell r="D18271">
            <v>0</v>
          </cell>
        </row>
        <row r="18272">
          <cell r="A18272">
            <v>0</v>
          </cell>
          <cell r="B18272">
            <v>0</v>
          </cell>
          <cell r="C18272">
            <v>0</v>
          </cell>
          <cell r="D18272">
            <v>0</v>
          </cell>
        </row>
        <row r="18273">
          <cell r="A18273">
            <v>0</v>
          </cell>
          <cell r="B18273">
            <v>0</v>
          </cell>
          <cell r="C18273">
            <v>0</v>
          </cell>
          <cell r="D18273">
            <v>0</v>
          </cell>
        </row>
        <row r="18274">
          <cell r="A18274">
            <v>0</v>
          </cell>
          <cell r="B18274">
            <v>0</v>
          </cell>
          <cell r="C18274">
            <v>0</v>
          </cell>
          <cell r="D18274">
            <v>0</v>
          </cell>
        </row>
        <row r="18275">
          <cell r="A18275">
            <v>0</v>
          </cell>
          <cell r="B18275">
            <v>0</v>
          </cell>
          <cell r="C18275">
            <v>0</v>
          </cell>
          <cell r="D18275">
            <v>0</v>
          </cell>
        </row>
        <row r="18276">
          <cell r="A18276">
            <v>0</v>
          </cell>
          <cell r="B18276">
            <v>0</v>
          </cell>
          <cell r="C18276">
            <v>0</v>
          </cell>
          <cell r="D18276">
            <v>0</v>
          </cell>
        </row>
        <row r="18277">
          <cell r="A18277">
            <v>0</v>
          </cell>
          <cell r="B18277">
            <v>0</v>
          </cell>
          <cell r="C18277">
            <v>0</v>
          </cell>
          <cell r="D18277">
            <v>0</v>
          </cell>
        </row>
        <row r="18278">
          <cell r="A18278">
            <v>0</v>
          </cell>
          <cell r="B18278">
            <v>0</v>
          </cell>
          <cell r="C18278">
            <v>0</v>
          </cell>
          <cell r="D18278">
            <v>0</v>
          </cell>
        </row>
        <row r="18279">
          <cell r="A18279">
            <v>0</v>
          </cell>
          <cell r="B18279">
            <v>0</v>
          </cell>
          <cell r="C18279">
            <v>0</v>
          </cell>
          <cell r="D18279">
            <v>0</v>
          </cell>
        </row>
        <row r="18280">
          <cell r="A18280">
            <v>0</v>
          </cell>
          <cell r="B18280">
            <v>0</v>
          </cell>
          <cell r="C18280">
            <v>0</v>
          </cell>
          <cell r="D18280">
            <v>0</v>
          </cell>
        </row>
        <row r="18281">
          <cell r="A18281">
            <v>0</v>
          </cell>
          <cell r="B18281">
            <v>0</v>
          </cell>
          <cell r="C18281">
            <v>0</v>
          </cell>
          <cell r="D18281">
            <v>0</v>
          </cell>
        </row>
        <row r="18282">
          <cell r="A18282">
            <v>0</v>
          </cell>
          <cell r="B18282">
            <v>0</v>
          </cell>
          <cell r="C18282">
            <v>0</v>
          </cell>
          <cell r="D18282">
            <v>0</v>
          </cell>
        </row>
        <row r="18283">
          <cell r="A18283">
            <v>0</v>
          </cell>
          <cell r="B18283">
            <v>0</v>
          </cell>
          <cell r="C18283">
            <v>0</v>
          </cell>
          <cell r="D18283">
            <v>0</v>
          </cell>
        </row>
        <row r="18284">
          <cell r="A18284">
            <v>0</v>
          </cell>
          <cell r="B18284">
            <v>0</v>
          </cell>
          <cell r="C18284">
            <v>0</v>
          </cell>
          <cell r="D18284">
            <v>0</v>
          </cell>
        </row>
        <row r="18285">
          <cell r="A18285">
            <v>0</v>
          </cell>
          <cell r="B18285">
            <v>0</v>
          </cell>
          <cell r="C18285">
            <v>0</v>
          </cell>
          <cell r="D18285">
            <v>0</v>
          </cell>
        </row>
        <row r="18286">
          <cell r="A18286">
            <v>0</v>
          </cell>
          <cell r="B18286">
            <v>0</v>
          </cell>
          <cell r="C18286">
            <v>0</v>
          </cell>
          <cell r="D18286">
            <v>0</v>
          </cell>
        </row>
        <row r="18287">
          <cell r="A18287">
            <v>0</v>
          </cell>
          <cell r="B18287">
            <v>0</v>
          </cell>
          <cell r="C18287">
            <v>0</v>
          </cell>
          <cell r="D18287">
            <v>0</v>
          </cell>
        </row>
        <row r="18288">
          <cell r="A18288">
            <v>0</v>
          </cell>
          <cell r="B18288">
            <v>0</v>
          </cell>
          <cell r="C18288">
            <v>0</v>
          </cell>
          <cell r="D18288">
            <v>0</v>
          </cell>
        </row>
        <row r="18289">
          <cell r="A18289">
            <v>0</v>
          </cell>
          <cell r="B18289">
            <v>0</v>
          </cell>
          <cell r="C18289">
            <v>0</v>
          </cell>
          <cell r="D18289">
            <v>0</v>
          </cell>
        </row>
        <row r="18290">
          <cell r="A18290">
            <v>0</v>
          </cell>
          <cell r="B18290">
            <v>0</v>
          </cell>
          <cell r="C18290">
            <v>0</v>
          </cell>
          <cell r="D18290">
            <v>0</v>
          </cell>
        </row>
        <row r="18291">
          <cell r="A18291">
            <v>0</v>
          </cell>
          <cell r="B18291">
            <v>0</v>
          </cell>
          <cell r="C18291">
            <v>0</v>
          </cell>
          <cell r="D18291">
            <v>0</v>
          </cell>
        </row>
        <row r="18292">
          <cell r="A18292">
            <v>0</v>
          </cell>
          <cell r="B18292">
            <v>0</v>
          </cell>
          <cell r="C18292">
            <v>0</v>
          </cell>
          <cell r="D18292">
            <v>0</v>
          </cell>
        </row>
        <row r="18293">
          <cell r="A18293">
            <v>0</v>
          </cell>
          <cell r="B18293">
            <v>0</v>
          </cell>
          <cell r="C18293">
            <v>0</v>
          </cell>
          <cell r="D18293">
            <v>0</v>
          </cell>
        </row>
        <row r="18294">
          <cell r="A18294">
            <v>0</v>
          </cell>
          <cell r="B18294">
            <v>0</v>
          </cell>
          <cell r="C18294">
            <v>0</v>
          </cell>
          <cell r="D18294">
            <v>0</v>
          </cell>
        </row>
        <row r="18295">
          <cell r="A18295">
            <v>0</v>
          </cell>
          <cell r="B18295">
            <v>0</v>
          </cell>
          <cell r="C18295">
            <v>0</v>
          </cell>
          <cell r="D18295">
            <v>0</v>
          </cell>
        </row>
        <row r="18296">
          <cell r="A18296">
            <v>0</v>
          </cell>
          <cell r="B18296">
            <v>0</v>
          </cell>
          <cell r="C18296">
            <v>0</v>
          </cell>
          <cell r="D18296">
            <v>0</v>
          </cell>
        </row>
        <row r="18297">
          <cell r="A18297">
            <v>0</v>
          </cell>
          <cell r="B18297">
            <v>0</v>
          </cell>
          <cell r="C18297">
            <v>0</v>
          </cell>
          <cell r="D18297">
            <v>0</v>
          </cell>
        </row>
        <row r="18298">
          <cell r="A18298">
            <v>0</v>
          </cell>
          <cell r="B18298">
            <v>0</v>
          </cell>
          <cell r="C18298">
            <v>0</v>
          </cell>
          <cell r="D18298">
            <v>0</v>
          </cell>
        </row>
        <row r="18299">
          <cell r="A18299">
            <v>0</v>
          </cell>
          <cell r="B18299">
            <v>0</v>
          </cell>
          <cell r="C18299">
            <v>0</v>
          </cell>
          <cell r="D18299">
            <v>0</v>
          </cell>
        </row>
        <row r="18300">
          <cell r="A18300">
            <v>0</v>
          </cell>
          <cell r="B18300">
            <v>0</v>
          </cell>
          <cell r="C18300">
            <v>0</v>
          </cell>
          <cell r="D18300">
            <v>0</v>
          </cell>
        </row>
        <row r="18301">
          <cell r="A18301">
            <v>0</v>
          </cell>
          <cell r="B18301">
            <v>0</v>
          </cell>
          <cell r="C18301">
            <v>0</v>
          </cell>
          <cell r="D18301">
            <v>0</v>
          </cell>
        </row>
        <row r="18302">
          <cell r="A18302">
            <v>0</v>
          </cell>
          <cell r="B18302">
            <v>0</v>
          </cell>
          <cell r="C18302">
            <v>0</v>
          </cell>
          <cell r="D18302">
            <v>0</v>
          </cell>
        </row>
        <row r="18303">
          <cell r="A18303">
            <v>0</v>
          </cell>
          <cell r="B18303">
            <v>0</v>
          </cell>
          <cell r="C18303">
            <v>0</v>
          </cell>
          <cell r="D18303">
            <v>0</v>
          </cell>
        </row>
        <row r="18304">
          <cell r="A18304">
            <v>0</v>
          </cell>
          <cell r="B18304">
            <v>0</v>
          </cell>
          <cell r="C18304">
            <v>0</v>
          </cell>
          <cell r="D18304">
            <v>0</v>
          </cell>
        </row>
        <row r="18305">
          <cell r="A18305">
            <v>0</v>
          </cell>
          <cell r="B18305">
            <v>0</v>
          </cell>
          <cell r="C18305">
            <v>0</v>
          </cell>
          <cell r="D18305">
            <v>0</v>
          </cell>
        </row>
        <row r="18306">
          <cell r="A18306">
            <v>0</v>
          </cell>
          <cell r="B18306">
            <v>0</v>
          </cell>
          <cell r="C18306">
            <v>0</v>
          </cell>
          <cell r="D18306">
            <v>0</v>
          </cell>
        </row>
        <row r="18307">
          <cell r="A18307">
            <v>0</v>
          </cell>
          <cell r="B18307">
            <v>0</v>
          </cell>
          <cell r="C18307">
            <v>0</v>
          </cell>
          <cell r="D18307">
            <v>0</v>
          </cell>
        </row>
        <row r="18308">
          <cell r="A18308">
            <v>0</v>
          </cell>
          <cell r="B18308">
            <v>0</v>
          </cell>
          <cell r="C18308">
            <v>0</v>
          </cell>
          <cell r="D18308">
            <v>0</v>
          </cell>
        </row>
        <row r="18309">
          <cell r="A18309">
            <v>0</v>
          </cell>
          <cell r="B18309">
            <v>0</v>
          </cell>
          <cell r="C18309">
            <v>0</v>
          </cell>
          <cell r="D18309">
            <v>0</v>
          </cell>
        </row>
        <row r="18310">
          <cell r="A18310">
            <v>0</v>
          </cell>
          <cell r="B18310">
            <v>0</v>
          </cell>
          <cell r="C18310">
            <v>0</v>
          </cell>
          <cell r="D18310">
            <v>0</v>
          </cell>
        </row>
        <row r="18311">
          <cell r="A18311">
            <v>0</v>
          </cell>
          <cell r="B18311">
            <v>0</v>
          </cell>
          <cell r="C18311">
            <v>0</v>
          </cell>
          <cell r="D18311">
            <v>0</v>
          </cell>
        </row>
        <row r="18312">
          <cell r="A18312">
            <v>0</v>
          </cell>
          <cell r="B18312">
            <v>0</v>
          </cell>
          <cell r="C18312">
            <v>0</v>
          </cell>
          <cell r="D18312">
            <v>0</v>
          </cell>
        </row>
        <row r="18313">
          <cell r="A18313">
            <v>0</v>
          </cell>
          <cell r="B18313">
            <v>0</v>
          </cell>
          <cell r="C18313">
            <v>0</v>
          </cell>
          <cell r="D18313">
            <v>0</v>
          </cell>
        </row>
        <row r="18314">
          <cell r="A18314">
            <v>0</v>
          </cell>
          <cell r="B18314">
            <v>0</v>
          </cell>
          <cell r="C18314">
            <v>0</v>
          </cell>
          <cell r="D18314">
            <v>0</v>
          </cell>
        </row>
        <row r="18315">
          <cell r="A18315">
            <v>0</v>
          </cell>
          <cell r="B18315">
            <v>0</v>
          </cell>
          <cell r="C18315">
            <v>0</v>
          </cell>
          <cell r="D18315">
            <v>0</v>
          </cell>
        </row>
        <row r="18316">
          <cell r="A18316">
            <v>0</v>
          </cell>
          <cell r="B18316">
            <v>0</v>
          </cell>
          <cell r="C18316">
            <v>0</v>
          </cell>
          <cell r="D18316">
            <v>0</v>
          </cell>
        </row>
        <row r="18317">
          <cell r="A18317">
            <v>0</v>
          </cell>
          <cell r="B18317">
            <v>0</v>
          </cell>
          <cell r="C18317">
            <v>0</v>
          </cell>
          <cell r="D18317">
            <v>0</v>
          </cell>
        </row>
        <row r="18318">
          <cell r="A18318">
            <v>0</v>
          </cell>
          <cell r="B18318">
            <v>0</v>
          </cell>
          <cell r="C18318">
            <v>0</v>
          </cell>
          <cell r="D18318">
            <v>0</v>
          </cell>
        </row>
        <row r="18319">
          <cell r="A18319">
            <v>0</v>
          </cell>
          <cell r="B18319">
            <v>0</v>
          </cell>
          <cell r="C18319">
            <v>0</v>
          </cell>
          <cell r="D18319">
            <v>0</v>
          </cell>
        </row>
        <row r="18320">
          <cell r="A18320">
            <v>0</v>
          </cell>
          <cell r="B18320">
            <v>0</v>
          </cell>
          <cell r="C18320">
            <v>0</v>
          </cell>
          <cell r="D18320">
            <v>0</v>
          </cell>
        </row>
        <row r="18321">
          <cell r="A18321">
            <v>0</v>
          </cell>
          <cell r="B18321">
            <v>0</v>
          </cell>
          <cell r="C18321">
            <v>0</v>
          </cell>
          <cell r="D18321">
            <v>0</v>
          </cell>
        </row>
        <row r="18322">
          <cell r="A18322">
            <v>0</v>
          </cell>
          <cell r="B18322">
            <v>0</v>
          </cell>
          <cell r="C18322">
            <v>0</v>
          </cell>
          <cell r="D18322">
            <v>0</v>
          </cell>
        </row>
        <row r="18323">
          <cell r="A18323">
            <v>0</v>
          </cell>
          <cell r="B18323">
            <v>0</v>
          </cell>
          <cell r="C18323">
            <v>0</v>
          </cell>
          <cell r="D18323">
            <v>0</v>
          </cell>
        </row>
        <row r="18324">
          <cell r="A18324">
            <v>0</v>
          </cell>
          <cell r="B18324">
            <v>0</v>
          </cell>
          <cell r="C18324">
            <v>0</v>
          </cell>
          <cell r="D18324">
            <v>0</v>
          </cell>
        </row>
        <row r="18325">
          <cell r="A18325">
            <v>0</v>
          </cell>
          <cell r="B18325">
            <v>0</v>
          </cell>
          <cell r="C18325">
            <v>0</v>
          </cell>
          <cell r="D18325">
            <v>0</v>
          </cell>
        </row>
        <row r="18326">
          <cell r="A18326">
            <v>0</v>
          </cell>
          <cell r="B18326">
            <v>0</v>
          </cell>
          <cell r="C18326">
            <v>0</v>
          </cell>
          <cell r="D18326">
            <v>0</v>
          </cell>
        </row>
        <row r="18327">
          <cell r="A18327">
            <v>0</v>
          </cell>
          <cell r="B18327">
            <v>0</v>
          </cell>
          <cell r="C18327">
            <v>0</v>
          </cell>
          <cell r="D18327">
            <v>0</v>
          </cell>
        </row>
        <row r="18328">
          <cell r="A18328">
            <v>0</v>
          </cell>
          <cell r="B18328">
            <v>0</v>
          </cell>
          <cell r="C18328">
            <v>0</v>
          </cell>
          <cell r="D18328">
            <v>0</v>
          </cell>
        </row>
        <row r="18329">
          <cell r="A18329">
            <v>0</v>
          </cell>
          <cell r="B18329">
            <v>0</v>
          </cell>
          <cell r="C18329">
            <v>0</v>
          </cell>
          <cell r="D18329">
            <v>0</v>
          </cell>
        </row>
        <row r="18330">
          <cell r="A18330">
            <v>0</v>
          </cell>
          <cell r="B18330">
            <v>0</v>
          </cell>
          <cell r="C18330">
            <v>0</v>
          </cell>
          <cell r="D18330">
            <v>0</v>
          </cell>
        </row>
        <row r="18331">
          <cell r="A18331">
            <v>0</v>
          </cell>
          <cell r="B18331">
            <v>0</v>
          </cell>
          <cell r="C18331">
            <v>0</v>
          </cell>
          <cell r="D18331">
            <v>0</v>
          </cell>
        </row>
        <row r="18332">
          <cell r="A18332">
            <v>0</v>
          </cell>
          <cell r="B18332">
            <v>0</v>
          </cell>
          <cell r="C18332">
            <v>0</v>
          </cell>
          <cell r="D18332">
            <v>0</v>
          </cell>
        </row>
        <row r="18333">
          <cell r="A18333">
            <v>0</v>
          </cell>
          <cell r="B18333">
            <v>0</v>
          </cell>
          <cell r="C18333">
            <v>0</v>
          </cell>
          <cell r="D18333">
            <v>0</v>
          </cell>
        </row>
        <row r="18334">
          <cell r="A18334">
            <v>0</v>
          </cell>
          <cell r="B18334">
            <v>0</v>
          </cell>
          <cell r="C18334">
            <v>0</v>
          </cell>
          <cell r="D18334">
            <v>0</v>
          </cell>
        </row>
        <row r="18335">
          <cell r="A18335">
            <v>0</v>
          </cell>
          <cell r="B18335">
            <v>0</v>
          </cell>
          <cell r="C18335">
            <v>0</v>
          </cell>
          <cell r="D18335">
            <v>0</v>
          </cell>
        </row>
        <row r="18336">
          <cell r="A18336">
            <v>0</v>
          </cell>
          <cell r="B18336">
            <v>0</v>
          </cell>
          <cell r="C18336">
            <v>0</v>
          </cell>
          <cell r="D18336">
            <v>0</v>
          </cell>
        </row>
        <row r="18337">
          <cell r="A18337">
            <v>0</v>
          </cell>
          <cell r="B18337">
            <v>0</v>
          </cell>
          <cell r="C18337">
            <v>0</v>
          </cell>
          <cell r="D18337">
            <v>0</v>
          </cell>
        </row>
        <row r="18338">
          <cell r="A18338">
            <v>0</v>
          </cell>
          <cell r="B18338">
            <v>0</v>
          </cell>
          <cell r="C18338">
            <v>0</v>
          </cell>
          <cell r="D18338">
            <v>0</v>
          </cell>
        </row>
        <row r="18339">
          <cell r="A18339">
            <v>0</v>
          </cell>
          <cell r="B18339">
            <v>0</v>
          </cell>
          <cell r="C18339">
            <v>0</v>
          </cell>
          <cell r="D18339">
            <v>0</v>
          </cell>
        </row>
        <row r="18340">
          <cell r="A18340">
            <v>0</v>
          </cell>
          <cell r="B18340">
            <v>0</v>
          </cell>
          <cell r="C18340">
            <v>0</v>
          </cell>
          <cell r="D18340">
            <v>0</v>
          </cell>
        </row>
        <row r="18341">
          <cell r="A18341">
            <v>0</v>
          </cell>
          <cell r="B18341">
            <v>0</v>
          </cell>
          <cell r="C18341">
            <v>0</v>
          </cell>
          <cell r="D18341">
            <v>0</v>
          </cell>
        </row>
        <row r="18342">
          <cell r="A18342">
            <v>0</v>
          </cell>
          <cell r="B18342">
            <v>0</v>
          </cell>
          <cell r="C18342">
            <v>0</v>
          </cell>
          <cell r="D18342">
            <v>0</v>
          </cell>
        </row>
        <row r="18343">
          <cell r="A18343">
            <v>0</v>
          </cell>
          <cell r="B18343">
            <v>0</v>
          </cell>
          <cell r="C18343">
            <v>0</v>
          </cell>
          <cell r="D18343">
            <v>0</v>
          </cell>
        </row>
        <row r="18344">
          <cell r="A18344">
            <v>0</v>
          </cell>
          <cell r="B18344">
            <v>0</v>
          </cell>
          <cell r="C18344">
            <v>0</v>
          </cell>
          <cell r="D18344">
            <v>0</v>
          </cell>
        </row>
        <row r="18345">
          <cell r="A18345">
            <v>0</v>
          </cell>
          <cell r="B18345">
            <v>0</v>
          </cell>
          <cell r="C18345">
            <v>0</v>
          </cell>
          <cell r="D18345">
            <v>0</v>
          </cell>
        </row>
        <row r="18346">
          <cell r="A18346">
            <v>0</v>
          </cell>
          <cell r="B18346">
            <v>0</v>
          </cell>
          <cell r="C18346">
            <v>0</v>
          </cell>
          <cell r="D18346">
            <v>0</v>
          </cell>
        </row>
        <row r="18347">
          <cell r="A18347">
            <v>0</v>
          </cell>
          <cell r="B18347">
            <v>0</v>
          </cell>
          <cell r="C18347">
            <v>0</v>
          </cell>
          <cell r="D18347">
            <v>0</v>
          </cell>
        </row>
        <row r="18348">
          <cell r="A18348">
            <v>0</v>
          </cell>
          <cell r="B18348">
            <v>0</v>
          </cell>
          <cell r="C18348">
            <v>0</v>
          </cell>
          <cell r="D18348">
            <v>0</v>
          </cell>
        </row>
        <row r="18349">
          <cell r="A18349">
            <v>0</v>
          </cell>
          <cell r="B18349">
            <v>0</v>
          </cell>
          <cell r="C18349">
            <v>0</v>
          </cell>
          <cell r="D18349">
            <v>0</v>
          </cell>
        </row>
        <row r="18350">
          <cell r="A18350">
            <v>0</v>
          </cell>
          <cell r="B18350">
            <v>0</v>
          </cell>
          <cell r="C18350">
            <v>0</v>
          </cell>
          <cell r="D18350">
            <v>0</v>
          </cell>
        </row>
        <row r="18351">
          <cell r="A18351">
            <v>0</v>
          </cell>
          <cell r="B18351">
            <v>0</v>
          </cell>
          <cell r="C18351">
            <v>0</v>
          </cell>
          <cell r="D18351">
            <v>0</v>
          </cell>
        </row>
        <row r="18352">
          <cell r="A18352">
            <v>0</v>
          </cell>
          <cell r="B18352">
            <v>0</v>
          </cell>
          <cell r="C18352">
            <v>0</v>
          </cell>
          <cell r="D18352">
            <v>0</v>
          </cell>
        </row>
        <row r="18353">
          <cell r="A18353">
            <v>0</v>
          </cell>
          <cell r="B18353">
            <v>0</v>
          </cell>
          <cell r="C18353">
            <v>0</v>
          </cell>
          <cell r="D18353">
            <v>0</v>
          </cell>
        </row>
        <row r="18354">
          <cell r="A18354">
            <v>0</v>
          </cell>
          <cell r="B18354">
            <v>0</v>
          </cell>
          <cell r="C18354">
            <v>0</v>
          </cell>
          <cell r="D18354">
            <v>0</v>
          </cell>
        </row>
        <row r="18355">
          <cell r="A18355">
            <v>0</v>
          </cell>
          <cell r="B18355">
            <v>0</v>
          </cell>
          <cell r="C18355">
            <v>0</v>
          </cell>
          <cell r="D18355">
            <v>0</v>
          </cell>
        </row>
        <row r="18356">
          <cell r="A18356">
            <v>0</v>
          </cell>
          <cell r="B18356">
            <v>0</v>
          </cell>
          <cell r="C18356">
            <v>0</v>
          </cell>
          <cell r="D18356">
            <v>0</v>
          </cell>
        </row>
        <row r="18357">
          <cell r="A18357">
            <v>0</v>
          </cell>
          <cell r="B18357">
            <v>0</v>
          </cell>
          <cell r="C18357">
            <v>0</v>
          </cell>
          <cell r="D18357">
            <v>0</v>
          </cell>
        </row>
        <row r="18358">
          <cell r="A18358">
            <v>0</v>
          </cell>
          <cell r="B18358">
            <v>0</v>
          </cell>
          <cell r="C18358">
            <v>0</v>
          </cell>
          <cell r="D18358">
            <v>0</v>
          </cell>
        </row>
        <row r="18359">
          <cell r="A18359">
            <v>0</v>
          </cell>
          <cell r="B18359">
            <v>0</v>
          </cell>
          <cell r="C18359">
            <v>0</v>
          </cell>
          <cell r="D18359">
            <v>0</v>
          </cell>
        </row>
        <row r="18360">
          <cell r="A18360">
            <v>0</v>
          </cell>
          <cell r="B18360">
            <v>0</v>
          </cell>
          <cell r="C18360">
            <v>0</v>
          </cell>
          <cell r="D18360">
            <v>0</v>
          </cell>
        </row>
        <row r="18361">
          <cell r="A18361">
            <v>0</v>
          </cell>
          <cell r="B18361">
            <v>0</v>
          </cell>
          <cell r="C18361">
            <v>0</v>
          </cell>
          <cell r="D18361">
            <v>0</v>
          </cell>
        </row>
        <row r="18362">
          <cell r="A18362">
            <v>0</v>
          </cell>
          <cell r="B18362">
            <v>0</v>
          </cell>
          <cell r="C18362">
            <v>0</v>
          </cell>
          <cell r="D18362">
            <v>0</v>
          </cell>
        </row>
        <row r="18363">
          <cell r="A18363">
            <v>0</v>
          </cell>
          <cell r="B18363">
            <v>0</v>
          </cell>
          <cell r="C18363">
            <v>0</v>
          </cell>
          <cell r="D18363">
            <v>0</v>
          </cell>
        </row>
        <row r="18364">
          <cell r="A18364">
            <v>0</v>
          </cell>
          <cell r="B18364">
            <v>0</v>
          </cell>
          <cell r="C18364">
            <v>0</v>
          </cell>
          <cell r="D18364">
            <v>0</v>
          </cell>
        </row>
        <row r="18365">
          <cell r="A18365">
            <v>0</v>
          </cell>
          <cell r="B18365">
            <v>0</v>
          </cell>
          <cell r="C18365">
            <v>0</v>
          </cell>
          <cell r="D18365">
            <v>0</v>
          </cell>
        </row>
        <row r="18366">
          <cell r="A18366">
            <v>0</v>
          </cell>
          <cell r="B18366">
            <v>0</v>
          </cell>
          <cell r="C18366">
            <v>0</v>
          </cell>
          <cell r="D18366">
            <v>0</v>
          </cell>
        </row>
        <row r="18367">
          <cell r="A18367">
            <v>0</v>
          </cell>
          <cell r="B18367">
            <v>0</v>
          </cell>
          <cell r="C18367">
            <v>0</v>
          </cell>
          <cell r="D18367">
            <v>0</v>
          </cell>
        </row>
        <row r="18368">
          <cell r="A18368">
            <v>0</v>
          </cell>
          <cell r="B18368">
            <v>0</v>
          </cell>
          <cell r="C18368">
            <v>0</v>
          </cell>
          <cell r="D18368">
            <v>0</v>
          </cell>
        </row>
        <row r="18369">
          <cell r="A18369">
            <v>0</v>
          </cell>
          <cell r="B18369">
            <v>0</v>
          </cell>
          <cell r="C18369">
            <v>0</v>
          </cell>
          <cell r="D18369">
            <v>0</v>
          </cell>
        </row>
        <row r="18370">
          <cell r="A18370">
            <v>0</v>
          </cell>
          <cell r="B18370">
            <v>0</v>
          </cell>
          <cell r="C18370">
            <v>0</v>
          </cell>
          <cell r="D18370">
            <v>0</v>
          </cell>
        </row>
        <row r="18371">
          <cell r="A18371">
            <v>0</v>
          </cell>
          <cell r="B18371">
            <v>0</v>
          </cell>
          <cell r="C18371">
            <v>0</v>
          </cell>
          <cell r="D18371">
            <v>0</v>
          </cell>
        </row>
        <row r="18372">
          <cell r="A18372">
            <v>0</v>
          </cell>
          <cell r="B18372">
            <v>0</v>
          </cell>
          <cell r="C18372">
            <v>0</v>
          </cell>
          <cell r="D18372">
            <v>0</v>
          </cell>
        </row>
        <row r="18373">
          <cell r="A18373">
            <v>0</v>
          </cell>
          <cell r="B18373">
            <v>0</v>
          </cell>
          <cell r="C18373">
            <v>0</v>
          </cell>
          <cell r="D18373">
            <v>0</v>
          </cell>
        </row>
        <row r="18374">
          <cell r="A18374">
            <v>0</v>
          </cell>
          <cell r="B18374">
            <v>0</v>
          </cell>
          <cell r="C18374">
            <v>0</v>
          </cell>
          <cell r="D18374">
            <v>0</v>
          </cell>
        </row>
        <row r="18375">
          <cell r="A18375">
            <v>0</v>
          </cell>
          <cell r="B18375">
            <v>0</v>
          </cell>
          <cell r="C18375">
            <v>0</v>
          </cell>
          <cell r="D18375">
            <v>0</v>
          </cell>
        </row>
        <row r="18376">
          <cell r="A18376">
            <v>0</v>
          </cell>
          <cell r="B18376">
            <v>0</v>
          </cell>
          <cell r="C18376">
            <v>0</v>
          </cell>
          <cell r="D18376">
            <v>0</v>
          </cell>
        </row>
        <row r="18377">
          <cell r="A18377">
            <v>0</v>
          </cell>
          <cell r="B18377">
            <v>0</v>
          </cell>
          <cell r="C18377">
            <v>0</v>
          </cell>
          <cell r="D18377">
            <v>0</v>
          </cell>
        </row>
        <row r="18378">
          <cell r="A18378">
            <v>0</v>
          </cell>
          <cell r="B18378">
            <v>0</v>
          </cell>
          <cell r="C18378">
            <v>0</v>
          </cell>
          <cell r="D18378">
            <v>0</v>
          </cell>
        </row>
        <row r="18379">
          <cell r="A18379">
            <v>0</v>
          </cell>
          <cell r="B18379">
            <v>0</v>
          </cell>
          <cell r="C18379">
            <v>0</v>
          </cell>
          <cell r="D18379">
            <v>0</v>
          </cell>
        </row>
        <row r="18380">
          <cell r="A18380">
            <v>0</v>
          </cell>
          <cell r="B18380">
            <v>0</v>
          </cell>
          <cell r="C18380">
            <v>0</v>
          </cell>
          <cell r="D18380">
            <v>0</v>
          </cell>
        </row>
        <row r="18381">
          <cell r="A18381">
            <v>0</v>
          </cell>
          <cell r="B18381">
            <v>0</v>
          </cell>
          <cell r="C18381">
            <v>0</v>
          </cell>
          <cell r="D18381">
            <v>0</v>
          </cell>
        </row>
        <row r="18382">
          <cell r="A18382">
            <v>0</v>
          </cell>
          <cell r="B18382">
            <v>0</v>
          </cell>
          <cell r="C18382">
            <v>0</v>
          </cell>
          <cell r="D18382">
            <v>0</v>
          </cell>
        </row>
        <row r="18383">
          <cell r="A18383">
            <v>0</v>
          </cell>
          <cell r="B18383">
            <v>0</v>
          </cell>
          <cell r="C18383">
            <v>0</v>
          </cell>
          <cell r="D18383">
            <v>0</v>
          </cell>
        </row>
        <row r="18384">
          <cell r="A18384">
            <v>0</v>
          </cell>
          <cell r="B18384">
            <v>0</v>
          </cell>
          <cell r="C18384">
            <v>0</v>
          </cell>
          <cell r="D18384">
            <v>0</v>
          </cell>
        </row>
        <row r="18385">
          <cell r="A18385">
            <v>0</v>
          </cell>
          <cell r="B18385">
            <v>0</v>
          </cell>
          <cell r="C18385">
            <v>0</v>
          </cell>
          <cell r="D18385">
            <v>0</v>
          </cell>
        </row>
        <row r="18386">
          <cell r="A18386">
            <v>0</v>
          </cell>
          <cell r="B18386">
            <v>0</v>
          </cell>
          <cell r="C18386">
            <v>0</v>
          </cell>
          <cell r="D18386">
            <v>0</v>
          </cell>
        </row>
        <row r="18387">
          <cell r="A18387">
            <v>0</v>
          </cell>
          <cell r="B18387">
            <v>0</v>
          </cell>
          <cell r="C18387">
            <v>0</v>
          </cell>
          <cell r="D18387">
            <v>0</v>
          </cell>
        </row>
        <row r="18388">
          <cell r="A18388">
            <v>0</v>
          </cell>
          <cell r="B18388">
            <v>0</v>
          </cell>
          <cell r="C18388">
            <v>0</v>
          </cell>
          <cell r="D18388">
            <v>0</v>
          </cell>
        </row>
        <row r="18389">
          <cell r="A18389">
            <v>0</v>
          </cell>
          <cell r="B18389">
            <v>0</v>
          </cell>
          <cell r="C18389">
            <v>0</v>
          </cell>
          <cell r="D18389">
            <v>0</v>
          </cell>
        </row>
        <row r="18390">
          <cell r="A18390">
            <v>0</v>
          </cell>
          <cell r="B18390">
            <v>0</v>
          </cell>
          <cell r="C18390">
            <v>0</v>
          </cell>
          <cell r="D18390">
            <v>0</v>
          </cell>
        </row>
        <row r="18391">
          <cell r="A18391">
            <v>0</v>
          </cell>
          <cell r="B18391">
            <v>0</v>
          </cell>
          <cell r="C18391">
            <v>0</v>
          </cell>
          <cell r="D18391">
            <v>0</v>
          </cell>
        </row>
        <row r="18392">
          <cell r="A18392">
            <v>0</v>
          </cell>
          <cell r="B18392">
            <v>0</v>
          </cell>
          <cell r="C18392">
            <v>0</v>
          </cell>
          <cell r="D18392">
            <v>0</v>
          </cell>
        </row>
        <row r="18393">
          <cell r="A18393">
            <v>0</v>
          </cell>
          <cell r="B18393">
            <v>0</v>
          </cell>
          <cell r="C18393">
            <v>0</v>
          </cell>
          <cell r="D18393">
            <v>0</v>
          </cell>
        </row>
        <row r="18394">
          <cell r="A18394">
            <v>0</v>
          </cell>
          <cell r="B18394">
            <v>0</v>
          </cell>
          <cell r="C18394">
            <v>0</v>
          </cell>
          <cell r="D18394">
            <v>0</v>
          </cell>
        </row>
        <row r="18395">
          <cell r="A18395">
            <v>0</v>
          </cell>
          <cell r="B18395">
            <v>0</v>
          </cell>
          <cell r="C18395">
            <v>0</v>
          </cell>
          <cell r="D18395">
            <v>0</v>
          </cell>
        </row>
        <row r="18396">
          <cell r="A18396">
            <v>0</v>
          </cell>
          <cell r="B18396">
            <v>0</v>
          </cell>
          <cell r="C18396">
            <v>0</v>
          </cell>
          <cell r="D18396">
            <v>0</v>
          </cell>
        </row>
        <row r="18397">
          <cell r="A18397">
            <v>0</v>
          </cell>
          <cell r="B18397">
            <v>0</v>
          </cell>
          <cell r="C18397">
            <v>0</v>
          </cell>
          <cell r="D18397">
            <v>0</v>
          </cell>
        </row>
        <row r="18398">
          <cell r="A18398">
            <v>0</v>
          </cell>
          <cell r="B18398">
            <v>0</v>
          </cell>
          <cell r="C18398">
            <v>0</v>
          </cell>
          <cell r="D18398">
            <v>0</v>
          </cell>
        </row>
        <row r="18399">
          <cell r="A18399">
            <v>0</v>
          </cell>
          <cell r="B18399">
            <v>0</v>
          </cell>
          <cell r="C18399">
            <v>0</v>
          </cell>
          <cell r="D18399">
            <v>0</v>
          </cell>
        </row>
        <row r="18400">
          <cell r="A18400">
            <v>0</v>
          </cell>
          <cell r="B18400">
            <v>0</v>
          </cell>
          <cell r="C18400">
            <v>0</v>
          </cell>
          <cell r="D18400">
            <v>0</v>
          </cell>
        </row>
        <row r="18401">
          <cell r="A18401">
            <v>0</v>
          </cell>
          <cell r="B18401">
            <v>0</v>
          </cell>
          <cell r="C18401">
            <v>0</v>
          </cell>
          <cell r="D18401">
            <v>0</v>
          </cell>
        </row>
        <row r="18402">
          <cell r="A18402">
            <v>0</v>
          </cell>
          <cell r="B18402">
            <v>0</v>
          </cell>
          <cell r="C18402">
            <v>0</v>
          </cell>
          <cell r="D18402">
            <v>0</v>
          </cell>
        </row>
        <row r="18403">
          <cell r="A18403">
            <v>0</v>
          </cell>
          <cell r="B18403">
            <v>0</v>
          </cell>
          <cell r="C18403">
            <v>0</v>
          </cell>
          <cell r="D18403">
            <v>0</v>
          </cell>
        </row>
        <row r="18404">
          <cell r="A18404">
            <v>0</v>
          </cell>
          <cell r="B18404">
            <v>0</v>
          </cell>
          <cell r="C18404">
            <v>0</v>
          </cell>
          <cell r="D18404">
            <v>0</v>
          </cell>
        </row>
        <row r="18405">
          <cell r="A18405">
            <v>0</v>
          </cell>
          <cell r="B18405">
            <v>0</v>
          </cell>
          <cell r="C18405">
            <v>0</v>
          </cell>
          <cell r="D18405">
            <v>0</v>
          </cell>
        </row>
        <row r="18406">
          <cell r="A18406">
            <v>0</v>
          </cell>
          <cell r="B18406">
            <v>0</v>
          </cell>
          <cell r="C18406">
            <v>0</v>
          </cell>
          <cell r="D18406">
            <v>0</v>
          </cell>
        </row>
        <row r="18407">
          <cell r="A18407">
            <v>0</v>
          </cell>
          <cell r="B18407">
            <v>0</v>
          </cell>
          <cell r="C18407">
            <v>0</v>
          </cell>
          <cell r="D18407">
            <v>0</v>
          </cell>
        </row>
        <row r="18408">
          <cell r="A18408">
            <v>0</v>
          </cell>
          <cell r="B18408">
            <v>0</v>
          </cell>
          <cell r="C18408">
            <v>0</v>
          </cell>
          <cell r="D18408">
            <v>0</v>
          </cell>
        </row>
        <row r="18409">
          <cell r="A18409">
            <v>0</v>
          </cell>
          <cell r="B18409">
            <v>0</v>
          </cell>
          <cell r="C18409">
            <v>0</v>
          </cell>
          <cell r="D18409">
            <v>0</v>
          </cell>
        </row>
        <row r="18410">
          <cell r="A18410">
            <v>0</v>
          </cell>
          <cell r="B18410">
            <v>0</v>
          </cell>
          <cell r="C18410">
            <v>0</v>
          </cell>
          <cell r="D18410">
            <v>0</v>
          </cell>
        </row>
        <row r="18411">
          <cell r="A18411">
            <v>0</v>
          </cell>
          <cell r="B18411">
            <v>0</v>
          </cell>
          <cell r="C18411">
            <v>0</v>
          </cell>
          <cell r="D18411">
            <v>0</v>
          </cell>
        </row>
        <row r="18412">
          <cell r="A18412">
            <v>0</v>
          </cell>
          <cell r="B18412">
            <v>0</v>
          </cell>
          <cell r="C18412">
            <v>0</v>
          </cell>
          <cell r="D18412">
            <v>0</v>
          </cell>
        </row>
        <row r="18413">
          <cell r="A18413">
            <v>0</v>
          </cell>
          <cell r="B18413">
            <v>0</v>
          </cell>
          <cell r="C18413">
            <v>0</v>
          </cell>
          <cell r="D18413">
            <v>0</v>
          </cell>
        </row>
        <row r="18414">
          <cell r="A18414">
            <v>0</v>
          </cell>
          <cell r="B18414">
            <v>0</v>
          </cell>
          <cell r="C18414">
            <v>0</v>
          </cell>
          <cell r="D18414">
            <v>0</v>
          </cell>
        </row>
        <row r="18415">
          <cell r="A18415">
            <v>0</v>
          </cell>
          <cell r="B18415">
            <v>0</v>
          </cell>
          <cell r="C18415">
            <v>0</v>
          </cell>
          <cell r="D18415">
            <v>0</v>
          </cell>
        </row>
        <row r="18416">
          <cell r="A18416">
            <v>0</v>
          </cell>
          <cell r="B18416">
            <v>0</v>
          </cell>
          <cell r="C18416">
            <v>0</v>
          </cell>
          <cell r="D18416">
            <v>0</v>
          </cell>
        </row>
        <row r="18417">
          <cell r="A18417">
            <v>0</v>
          </cell>
          <cell r="B18417">
            <v>0</v>
          </cell>
          <cell r="C18417">
            <v>0</v>
          </cell>
          <cell r="D18417">
            <v>0</v>
          </cell>
        </row>
        <row r="18418">
          <cell r="A18418">
            <v>0</v>
          </cell>
          <cell r="B18418">
            <v>0</v>
          </cell>
          <cell r="C18418">
            <v>0</v>
          </cell>
          <cell r="D18418">
            <v>0</v>
          </cell>
        </row>
        <row r="18419">
          <cell r="A18419">
            <v>0</v>
          </cell>
          <cell r="B18419">
            <v>0</v>
          </cell>
          <cell r="C18419">
            <v>0</v>
          </cell>
          <cell r="D18419">
            <v>0</v>
          </cell>
        </row>
        <row r="18420">
          <cell r="A18420">
            <v>0</v>
          </cell>
          <cell r="B18420">
            <v>0</v>
          </cell>
          <cell r="C18420">
            <v>0</v>
          </cell>
          <cell r="D18420">
            <v>0</v>
          </cell>
        </row>
        <row r="18421">
          <cell r="A18421">
            <v>0</v>
          </cell>
          <cell r="B18421">
            <v>0</v>
          </cell>
          <cell r="C18421">
            <v>0</v>
          </cell>
          <cell r="D18421">
            <v>0</v>
          </cell>
        </row>
        <row r="18422">
          <cell r="A18422">
            <v>0</v>
          </cell>
          <cell r="B18422">
            <v>0</v>
          </cell>
          <cell r="C18422">
            <v>0</v>
          </cell>
          <cell r="D18422">
            <v>0</v>
          </cell>
        </row>
        <row r="18423">
          <cell r="A18423">
            <v>0</v>
          </cell>
          <cell r="B18423">
            <v>0</v>
          </cell>
          <cell r="C18423">
            <v>0</v>
          </cell>
          <cell r="D18423">
            <v>0</v>
          </cell>
        </row>
        <row r="18424">
          <cell r="A18424">
            <v>0</v>
          </cell>
          <cell r="B18424">
            <v>0</v>
          </cell>
          <cell r="C18424">
            <v>0</v>
          </cell>
          <cell r="D18424">
            <v>0</v>
          </cell>
        </row>
        <row r="18425">
          <cell r="A18425">
            <v>0</v>
          </cell>
          <cell r="B18425">
            <v>0</v>
          </cell>
          <cell r="C18425">
            <v>0</v>
          </cell>
          <cell r="D18425">
            <v>0</v>
          </cell>
        </row>
        <row r="18426">
          <cell r="A18426">
            <v>0</v>
          </cell>
          <cell r="B18426">
            <v>0</v>
          </cell>
          <cell r="C18426">
            <v>0</v>
          </cell>
          <cell r="D18426">
            <v>0</v>
          </cell>
        </row>
        <row r="18427">
          <cell r="A18427">
            <v>0</v>
          </cell>
          <cell r="B18427">
            <v>0</v>
          </cell>
          <cell r="C18427">
            <v>0</v>
          </cell>
          <cell r="D18427">
            <v>0</v>
          </cell>
        </row>
        <row r="18428">
          <cell r="A18428">
            <v>0</v>
          </cell>
          <cell r="B18428">
            <v>0</v>
          </cell>
          <cell r="C18428">
            <v>0</v>
          </cell>
          <cell r="D18428">
            <v>0</v>
          </cell>
        </row>
        <row r="18429">
          <cell r="A18429">
            <v>0</v>
          </cell>
          <cell r="B18429">
            <v>0</v>
          </cell>
          <cell r="C18429">
            <v>0</v>
          </cell>
          <cell r="D18429">
            <v>0</v>
          </cell>
        </row>
        <row r="18430">
          <cell r="A18430">
            <v>0</v>
          </cell>
          <cell r="B18430">
            <v>0</v>
          </cell>
          <cell r="C18430">
            <v>0</v>
          </cell>
          <cell r="D18430">
            <v>0</v>
          </cell>
        </row>
        <row r="18431">
          <cell r="A18431">
            <v>0</v>
          </cell>
          <cell r="B18431">
            <v>0</v>
          </cell>
          <cell r="C18431">
            <v>0</v>
          </cell>
          <cell r="D18431">
            <v>0</v>
          </cell>
        </row>
        <row r="18432">
          <cell r="A18432">
            <v>0</v>
          </cell>
          <cell r="B18432">
            <v>0</v>
          </cell>
          <cell r="C18432">
            <v>0</v>
          </cell>
          <cell r="D18432">
            <v>0</v>
          </cell>
        </row>
        <row r="18433">
          <cell r="A18433">
            <v>0</v>
          </cell>
          <cell r="B18433">
            <v>0</v>
          </cell>
          <cell r="C18433">
            <v>0</v>
          </cell>
          <cell r="D18433">
            <v>0</v>
          </cell>
        </row>
        <row r="18434">
          <cell r="A18434">
            <v>0</v>
          </cell>
          <cell r="B18434">
            <v>0</v>
          </cell>
          <cell r="C18434">
            <v>0</v>
          </cell>
          <cell r="D18434">
            <v>0</v>
          </cell>
        </row>
        <row r="18435">
          <cell r="A18435">
            <v>0</v>
          </cell>
          <cell r="B18435">
            <v>0</v>
          </cell>
          <cell r="C18435">
            <v>0</v>
          </cell>
          <cell r="D18435">
            <v>0</v>
          </cell>
        </row>
        <row r="18436">
          <cell r="A18436">
            <v>0</v>
          </cell>
          <cell r="B18436">
            <v>0</v>
          </cell>
          <cell r="C18436">
            <v>0</v>
          </cell>
          <cell r="D18436">
            <v>0</v>
          </cell>
        </row>
        <row r="18437">
          <cell r="A18437">
            <v>0</v>
          </cell>
          <cell r="B18437">
            <v>0</v>
          </cell>
          <cell r="C18437">
            <v>0</v>
          </cell>
          <cell r="D18437">
            <v>0</v>
          </cell>
        </row>
        <row r="18438">
          <cell r="A18438">
            <v>0</v>
          </cell>
          <cell r="B18438">
            <v>0</v>
          </cell>
          <cell r="C18438">
            <v>0</v>
          </cell>
          <cell r="D18438">
            <v>0</v>
          </cell>
        </row>
        <row r="18439">
          <cell r="A18439">
            <v>0</v>
          </cell>
          <cell r="B18439">
            <v>0</v>
          </cell>
          <cell r="C18439">
            <v>0</v>
          </cell>
          <cell r="D18439">
            <v>0</v>
          </cell>
        </row>
        <row r="18440">
          <cell r="A18440">
            <v>0</v>
          </cell>
          <cell r="B18440">
            <v>0</v>
          </cell>
          <cell r="C18440">
            <v>0</v>
          </cell>
          <cell r="D18440">
            <v>0</v>
          </cell>
        </row>
        <row r="18441">
          <cell r="A18441">
            <v>0</v>
          </cell>
          <cell r="B18441">
            <v>0</v>
          </cell>
          <cell r="C18441">
            <v>0</v>
          </cell>
          <cell r="D18441">
            <v>0</v>
          </cell>
        </row>
        <row r="18442">
          <cell r="A18442">
            <v>0</v>
          </cell>
          <cell r="B18442">
            <v>0</v>
          </cell>
          <cell r="C18442">
            <v>0</v>
          </cell>
          <cell r="D18442">
            <v>0</v>
          </cell>
        </row>
        <row r="18443">
          <cell r="A18443">
            <v>0</v>
          </cell>
          <cell r="B18443">
            <v>0</v>
          </cell>
          <cell r="C18443">
            <v>0</v>
          </cell>
          <cell r="D18443">
            <v>0</v>
          </cell>
        </row>
        <row r="18444">
          <cell r="A18444">
            <v>0</v>
          </cell>
          <cell r="B18444">
            <v>0</v>
          </cell>
          <cell r="C18444">
            <v>0</v>
          </cell>
          <cell r="D18444">
            <v>0</v>
          </cell>
        </row>
        <row r="18445">
          <cell r="A18445">
            <v>0</v>
          </cell>
          <cell r="B18445">
            <v>0</v>
          </cell>
          <cell r="C18445">
            <v>0</v>
          </cell>
          <cell r="D18445">
            <v>0</v>
          </cell>
        </row>
        <row r="18446">
          <cell r="A18446">
            <v>0</v>
          </cell>
          <cell r="B18446">
            <v>0</v>
          </cell>
          <cell r="C18446">
            <v>0</v>
          </cell>
          <cell r="D18446">
            <v>0</v>
          </cell>
        </row>
        <row r="18447">
          <cell r="A18447">
            <v>0</v>
          </cell>
          <cell r="B18447">
            <v>0</v>
          </cell>
          <cell r="C18447">
            <v>0</v>
          </cell>
          <cell r="D18447">
            <v>0</v>
          </cell>
        </row>
        <row r="18448">
          <cell r="A18448">
            <v>0</v>
          </cell>
          <cell r="B18448">
            <v>0</v>
          </cell>
          <cell r="C18448">
            <v>0</v>
          </cell>
          <cell r="D18448">
            <v>0</v>
          </cell>
        </row>
        <row r="18449">
          <cell r="A18449">
            <v>0</v>
          </cell>
          <cell r="B18449">
            <v>0</v>
          </cell>
          <cell r="C18449">
            <v>0</v>
          </cell>
          <cell r="D18449">
            <v>0</v>
          </cell>
        </row>
        <row r="18450">
          <cell r="A18450">
            <v>0</v>
          </cell>
          <cell r="B18450">
            <v>0</v>
          </cell>
          <cell r="C18450">
            <v>0</v>
          </cell>
          <cell r="D18450">
            <v>0</v>
          </cell>
        </row>
        <row r="18451">
          <cell r="A18451">
            <v>0</v>
          </cell>
          <cell r="B18451">
            <v>0</v>
          </cell>
          <cell r="C18451">
            <v>0</v>
          </cell>
          <cell r="D18451">
            <v>0</v>
          </cell>
        </row>
        <row r="18452">
          <cell r="A18452">
            <v>0</v>
          </cell>
          <cell r="B18452">
            <v>0</v>
          </cell>
          <cell r="C18452">
            <v>0</v>
          </cell>
          <cell r="D18452">
            <v>0</v>
          </cell>
        </row>
        <row r="18453">
          <cell r="A18453">
            <v>0</v>
          </cell>
          <cell r="B18453">
            <v>0</v>
          </cell>
          <cell r="C18453">
            <v>0</v>
          </cell>
          <cell r="D18453">
            <v>0</v>
          </cell>
        </row>
        <row r="18454">
          <cell r="A18454">
            <v>0</v>
          </cell>
          <cell r="B18454">
            <v>0</v>
          </cell>
          <cell r="C18454">
            <v>0</v>
          </cell>
          <cell r="D18454">
            <v>0</v>
          </cell>
        </row>
        <row r="18455">
          <cell r="A18455">
            <v>0</v>
          </cell>
          <cell r="B18455">
            <v>0</v>
          </cell>
          <cell r="C18455">
            <v>0</v>
          </cell>
          <cell r="D18455">
            <v>0</v>
          </cell>
        </row>
        <row r="18456">
          <cell r="A18456">
            <v>0</v>
          </cell>
          <cell r="B18456">
            <v>0</v>
          </cell>
          <cell r="C18456">
            <v>0</v>
          </cell>
          <cell r="D18456">
            <v>0</v>
          </cell>
        </row>
        <row r="18457">
          <cell r="A18457">
            <v>0</v>
          </cell>
          <cell r="B18457">
            <v>0</v>
          </cell>
          <cell r="C18457">
            <v>0</v>
          </cell>
          <cell r="D18457">
            <v>0</v>
          </cell>
        </row>
        <row r="18458">
          <cell r="A18458">
            <v>0</v>
          </cell>
          <cell r="B18458">
            <v>0</v>
          </cell>
          <cell r="C18458">
            <v>0</v>
          </cell>
          <cell r="D18458">
            <v>0</v>
          </cell>
        </row>
        <row r="18459">
          <cell r="A18459">
            <v>0</v>
          </cell>
          <cell r="B18459">
            <v>0</v>
          </cell>
          <cell r="C18459">
            <v>0</v>
          </cell>
          <cell r="D18459">
            <v>0</v>
          </cell>
        </row>
        <row r="18460">
          <cell r="A18460">
            <v>0</v>
          </cell>
          <cell r="B18460">
            <v>0</v>
          </cell>
          <cell r="C18460">
            <v>0</v>
          </cell>
          <cell r="D18460">
            <v>0</v>
          </cell>
        </row>
        <row r="18461">
          <cell r="A18461">
            <v>0</v>
          </cell>
          <cell r="B18461">
            <v>0</v>
          </cell>
          <cell r="C18461">
            <v>0</v>
          </cell>
          <cell r="D18461">
            <v>0</v>
          </cell>
        </row>
        <row r="18462">
          <cell r="A18462">
            <v>0</v>
          </cell>
          <cell r="B18462">
            <v>0</v>
          </cell>
          <cell r="C18462">
            <v>0</v>
          </cell>
          <cell r="D18462">
            <v>0</v>
          </cell>
        </row>
        <row r="18463">
          <cell r="A18463">
            <v>0</v>
          </cell>
          <cell r="B18463">
            <v>0</v>
          </cell>
          <cell r="C18463">
            <v>0</v>
          </cell>
          <cell r="D18463">
            <v>0</v>
          </cell>
        </row>
        <row r="18464">
          <cell r="A18464">
            <v>0</v>
          </cell>
          <cell r="B18464">
            <v>0</v>
          </cell>
          <cell r="C18464">
            <v>0</v>
          </cell>
          <cell r="D18464">
            <v>0</v>
          </cell>
        </row>
        <row r="18465">
          <cell r="A18465">
            <v>0</v>
          </cell>
          <cell r="B18465">
            <v>0</v>
          </cell>
          <cell r="C18465">
            <v>0</v>
          </cell>
          <cell r="D18465">
            <v>0</v>
          </cell>
        </row>
        <row r="18466">
          <cell r="A18466">
            <v>0</v>
          </cell>
          <cell r="B18466">
            <v>0</v>
          </cell>
          <cell r="C18466">
            <v>0</v>
          </cell>
          <cell r="D18466">
            <v>0</v>
          </cell>
        </row>
        <row r="18467">
          <cell r="A18467">
            <v>0</v>
          </cell>
          <cell r="B18467">
            <v>0</v>
          </cell>
          <cell r="C18467">
            <v>0</v>
          </cell>
          <cell r="D18467">
            <v>0</v>
          </cell>
        </row>
        <row r="18468">
          <cell r="A18468">
            <v>0</v>
          </cell>
          <cell r="B18468">
            <v>0</v>
          </cell>
          <cell r="C18468">
            <v>0</v>
          </cell>
          <cell r="D18468">
            <v>0</v>
          </cell>
        </row>
        <row r="18469">
          <cell r="A18469">
            <v>0</v>
          </cell>
          <cell r="B18469">
            <v>0</v>
          </cell>
          <cell r="C18469">
            <v>0</v>
          </cell>
          <cell r="D18469">
            <v>0</v>
          </cell>
        </row>
        <row r="18470">
          <cell r="A18470">
            <v>0</v>
          </cell>
          <cell r="B18470">
            <v>0</v>
          </cell>
          <cell r="C18470">
            <v>0</v>
          </cell>
          <cell r="D18470">
            <v>0</v>
          </cell>
        </row>
        <row r="18471">
          <cell r="A18471">
            <v>0</v>
          </cell>
          <cell r="B18471">
            <v>0</v>
          </cell>
          <cell r="C18471">
            <v>0</v>
          </cell>
          <cell r="D18471">
            <v>0</v>
          </cell>
        </row>
        <row r="18472">
          <cell r="A18472">
            <v>0</v>
          </cell>
          <cell r="B18472">
            <v>0</v>
          </cell>
          <cell r="C18472">
            <v>0</v>
          </cell>
          <cell r="D18472">
            <v>0</v>
          </cell>
        </row>
        <row r="18473">
          <cell r="A18473">
            <v>0</v>
          </cell>
          <cell r="B18473">
            <v>0</v>
          </cell>
          <cell r="C18473">
            <v>0</v>
          </cell>
          <cell r="D18473">
            <v>0</v>
          </cell>
        </row>
        <row r="18474">
          <cell r="A18474">
            <v>0</v>
          </cell>
          <cell r="B18474">
            <v>0</v>
          </cell>
          <cell r="C18474">
            <v>0</v>
          </cell>
          <cell r="D18474">
            <v>0</v>
          </cell>
        </row>
        <row r="18475">
          <cell r="A18475">
            <v>0</v>
          </cell>
          <cell r="B18475">
            <v>0</v>
          </cell>
          <cell r="C18475">
            <v>0</v>
          </cell>
          <cell r="D18475">
            <v>0</v>
          </cell>
        </row>
        <row r="18476">
          <cell r="A18476">
            <v>0</v>
          </cell>
          <cell r="B18476">
            <v>0</v>
          </cell>
          <cell r="C18476">
            <v>0</v>
          </cell>
          <cell r="D18476">
            <v>0</v>
          </cell>
        </row>
        <row r="18477">
          <cell r="A18477">
            <v>0</v>
          </cell>
          <cell r="B18477">
            <v>0</v>
          </cell>
          <cell r="C18477">
            <v>0</v>
          </cell>
          <cell r="D18477">
            <v>0</v>
          </cell>
        </row>
        <row r="18478">
          <cell r="A18478">
            <v>0</v>
          </cell>
          <cell r="B18478">
            <v>0</v>
          </cell>
          <cell r="C18478">
            <v>0</v>
          </cell>
          <cell r="D18478">
            <v>0</v>
          </cell>
        </row>
        <row r="18479">
          <cell r="A18479">
            <v>0</v>
          </cell>
          <cell r="B18479">
            <v>0</v>
          </cell>
          <cell r="C18479">
            <v>0</v>
          </cell>
          <cell r="D18479">
            <v>0</v>
          </cell>
        </row>
        <row r="18480">
          <cell r="A18480">
            <v>0</v>
          </cell>
          <cell r="B18480">
            <v>0</v>
          </cell>
          <cell r="C18480">
            <v>0</v>
          </cell>
          <cell r="D18480">
            <v>0</v>
          </cell>
        </row>
        <row r="18481">
          <cell r="A18481">
            <v>0</v>
          </cell>
          <cell r="B18481">
            <v>0</v>
          </cell>
          <cell r="C18481">
            <v>0</v>
          </cell>
          <cell r="D18481">
            <v>0</v>
          </cell>
        </row>
        <row r="18482">
          <cell r="A18482">
            <v>0</v>
          </cell>
          <cell r="B18482">
            <v>0</v>
          </cell>
          <cell r="C18482">
            <v>0</v>
          </cell>
          <cell r="D18482">
            <v>0</v>
          </cell>
        </row>
        <row r="18483">
          <cell r="A18483">
            <v>0</v>
          </cell>
          <cell r="B18483">
            <v>0</v>
          </cell>
          <cell r="C18483">
            <v>0</v>
          </cell>
          <cell r="D18483">
            <v>0</v>
          </cell>
        </row>
        <row r="18484">
          <cell r="A18484">
            <v>0</v>
          </cell>
          <cell r="B18484">
            <v>0</v>
          </cell>
          <cell r="C18484">
            <v>0</v>
          </cell>
          <cell r="D18484">
            <v>0</v>
          </cell>
        </row>
        <row r="18485">
          <cell r="A18485">
            <v>0</v>
          </cell>
          <cell r="B18485">
            <v>0</v>
          </cell>
          <cell r="C18485">
            <v>0</v>
          </cell>
          <cell r="D18485">
            <v>0</v>
          </cell>
        </row>
        <row r="18486">
          <cell r="A18486">
            <v>0</v>
          </cell>
          <cell r="B18486">
            <v>0</v>
          </cell>
          <cell r="C18486">
            <v>0</v>
          </cell>
          <cell r="D18486">
            <v>0</v>
          </cell>
        </row>
        <row r="18487">
          <cell r="A18487">
            <v>0</v>
          </cell>
          <cell r="B18487">
            <v>0</v>
          </cell>
          <cell r="C18487">
            <v>0</v>
          </cell>
          <cell r="D18487">
            <v>0</v>
          </cell>
        </row>
        <row r="18488">
          <cell r="A18488">
            <v>0</v>
          </cell>
          <cell r="B18488">
            <v>0</v>
          </cell>
          <cell r="C18488">
            <v>0</v>
          </cell>
          <cell r="D18488">
            <v>0</v>
          </cell>
        </row>
        <row r="18489">
          <cell r="A18489">
            <v>0</v>
          </cell>
          <cell r="B18489">
            <v>0</v>
          </cell>
          <cell r="C18489">
            <v>0</v>
          </cell>
          <cell r="D18489">
            <v>0</v>
          </cell>
        </row>
        <row r="18490">
          <cell r="A18490">
            <v>0</v>
          </cell>
          <cell r="B18490">
            <v>0</v>
          </cell>
          <cell r="C18490">
            <v>0</v>
          </cell>
          <cell r="D18490">
            <v>0</v>
          </cell>
        </row>
        <row r="18491">
          <cell r="A18491">
            <v>0</v>
          </cell>
          <cell r="B18491">
            <v>0</v>
          </cell>
          <cell r="C18491">
            <v>0</v>
          </cell>
          <cell r="D18491">
            <v>0</v>
          </cell>
        </row>
        <row r="18492">
          <cell r="A18492">
            <v>0</v>
          </cell>
          <cell r="B18492">
            <v>0</v>
          </cell>
          <cell r="C18492">
            <v>0</v>
          </cell>
          <cell r="D18492">
            <v>0</v>
          </cell>
        </row>
        <row r="18493">
          <cell r="A18493">
            <v>0</v>
          </cell>
          <cell r="B18493">
            <v>0</v>
          </cell>
          <cell r="C18493">
            <v>0</v>
          </cell>
          <cell r="D18493">
            <v>0</v>
          </cell>
        </row>
        <row r="18494">
          <cell r="A18494">
            <v>0</v>
          </cell>
          <cell r="B18494">
            <v>0</v>
          </cell>
          <cell r="C18494">
            <v>0</v>
          </cell>
          <cell r="D18494">
            <v>0</v>
          </cell>
        </row>
        <row r="18495">
          <cell r="A18495">
            <v>0</v>
          </cell>
          <cell r="B18495">
            <v>0</v>
          </cell>
          <cell r="C18495">
            <v>0</v>
          </cell>
          <cell r="D18495">
            <v>0</v>
          </cell>
        </row>
        <row r="18496">
          <cell r="A18496">
            <v>0</v>
          </cell>
          <cell r="B18496">
            <v>0</v>
          </cell>
          <cell r="C18496">
            <v>0</v>
          </cell>
          <cell r="D18496">
            <v>0</v>
          </cell>
        </row>
        <row r="18497">
          <cell r="A18497">
            <v>0</v>
          </cell>
          <cell r="B18497">
            <v>0</v>
          </cell>
          <cell r="C18497">
            <v>0</v>
          </cell>
          <cell r="D18497">
            <v>0</v>
          </cell>
        </row>
        <row r="18498">
          <cell r="A18498">
            <v>0</v>
          </cell>
          <cell r="B18498">
            <v>0</v>
          </cell>
          <cell r="C18498">
            <v>0</v>
          </cell>
          <cell r="D18498">
            <v>0</v>
          </cell>
        </row>
        <row r="18499">
          <cell r="A18499">
            <v>0</v>
          </cell>
          <cell r="B18499">
            <v>0</v>
          </cell>
          <cell r="C18499">
            <v>0</v>
          </cell>
          <cell r="D18499">
            <v>0</v>
          </cell>
        </row>
        <row r="18500">
          <cell r="A18500">
            <v>0</v>
          </cell>
          <cell r="B18500">
            <v>0</v>
          </cell>
          <cell r="C18500">
            <v>0</v>
          </cell>
          <cell r="D18500">
            <v>0</v>
          </cell>
        </row>
        <row r="18501">
          <cell r="A18501">
            <v>0</v>
          </cell>
          <cell r="B18501">
            <v>0</v>
          </cell>
          <cell r="C18501">
            <v>0</v>
          </cell>
          <cell r="D18501">
            <v>0</v>
          </cell>
        </row>
        <row r="18502">
          <cell r="A18502">
            <v>0</v>
          </cell>
          <cell r="B18502">
            <v>0</v>
          </cell>
          <cell r="C18502">
            <v>0</v>
          </cell>
          <cell r="D18502">
            <v>0</v>
          </cell>
        </row>
        <row r="18503">
          <cell r="A18503">
            <v>0</v>
          </cell>
          <cell r="B18503">
            <v>0</v>
          </cell>
          <cell r="C18503">
            <v>0</v>
          </cell>
          <cell r="D18503">
            <v>0</v>
          </cell>
        </row>
        <row r="18504">
          <cell r="A18504">
            <v>0</v>
          </cell>
          <cell r="B18504">
            <v>0</v>
          </cell>
          <cell r="C18504">
            <v>0</v>
          </cell>
          <cell r="D18504">
            <v>0</v>
          </cell>
        </row>
        <row r="18505">
          <cell r="A18505">
            <v>0</v>
          </cell>
          <cell r="B18505">
            <v>0</v>
          </cell>
          <cell r="C18505">
            <v>0</v>
          </cell>
          <cell r="D18505">
            <v>0</v>
          </cell>
        </row>
        <row r="18506">
          <cell r="A18506">
            <v>0</v>
          </cell>
          <cell r="B18506">
            <v>0</v>
          </cell>
          <cell r="C18506">
            <v>0</v>
          </cell>
          <cell r="D18506">
            <v>0</v>
          </cell>
        </row>
        <row r="18507">
          <cell r="A18507">
            <v>0</v>
          </cell>
          <cell r="B18507">
            <v>0</v>
          </cell>
          <cell r="C18507">
            <v>0</v>
          </cell>
          <cell r="D18507">
            <v>0</v>
          </cell>
        </row>
        <row r="18508">
          <cell r="A18508">
            <v>0</v>
          </cell>
          <cell r="B18508">
            <v>0</v>
          </cell>
          <cell r="C18508">
            <v>0</v>
          </cell>
          <cell r="D18508">
            <v>0</v>
          </cell>
        </row>
        <row r="18509">
          <cell r="A18509">
            <v>0</v>
          </cell>
          <cell r="B18509">
            <v>0</v>
          </cell>
          <cell r="C18509">
            <v>0</v>
          </cell>
          <cell r="D18509">
            <v>0</v>
          </cell>
        </row>
        <row r="18510">
          <cell r="A18510">
            <v>0</v>
          </cell>
          <cell r="B18510">
            <v>0</v>
          </cell>
          <cell r="C18510">
            <v>0</v>
          </cell>
          <cell r="D18510">
            <v>0</v>
          </cell>
        </row>
        <row r="18511">
          <cell r="A18511">
            <v>0</v>
          </cell>
          <cell r="B18511">
            <v>0</v>
          </cell>
          <cell r="C18511">
            <v>0</v>
          </cell>
          <cell r="D18511">
            <v>0</v>
          </cell>
        </row>
        <row r="18512">
          <cell r="A18512">
            <v>0</v>
          </cell>
          <cell r="B18512">
            <v>0</v>
          </cell>
          <cell r="C18512">
            <v>0</v>
          </cell>
          <cell r="D18512">
            <v>0</v>
          </cell>
        </row>
        <row r="18513">
          <cell r="A18513">
            <v>0</v>
          </cell>
          <cell r="B18513">
            <v>0</v>
          </cell>
          <cell r="C18513">
            <v>0</v>
          </cell>
          <cell r="D18513">
            <v>0</v>
          </cell>
        </row>
        <row r="18514">
          <cell r="A18514">
            <v>0</v>
          </cell>
          <cell r="B18514">
            <v>0</v>
          </cell>
          <cell r="C18514">
            <v>0</v>
          </cell>
          <cell r="D18514">
            <v>0</v>
          </cell>
        </row>
        <row r="18515">
          <cell r="A18515">
            <v>0</v>
          </cell>
          <cell r="B18515">
            <v>0</v>
          </cell>
          <cell r="C18515">
            <v>0</v>
          </cell>
          <cell r="D18515">
            <v>0</v>
          </cell>
        </row>
        <row r="18516">
          <cell r="A18516">
            <v>0</v>
          </cell>
          <cell r="B18516">
            <v>0</v>
          </cell>
          <cell r="C18516">
            <v>0</v>
          </cell>
          <cell r="D18516">
            <v>0</v>
          </cell>
        </row>
        <row r="18517">
          <cell r="A18517">
            <v>0</v>
          </cell>
          <cell r="B18517">
            <v>0</v>
          </cell>
          <cell r="C18517">
            <v>0</v>
          </cell>
          <cell r="D18517">
            <v>0</v>
          </cell>
        </row>
        <row r="18518">
          <cell r="A18518">
            <v>0</v>
          </cell>
          <cell r="B18518">
            <v>0</v>
          </cell>
          <cell r="C18518">
            <v>0</v>
          </cell>
          <cell r="D18518">
            <v>0</v>
          </cell>
        </row>
        <row r="18519">
          <cell r="A18519">
            <v>0</v>
          </cell>
          <cell r="B18519">
            <v>0</v>
          </cell>
          <cell r="C18519">
            <v>0</v>
          </cell>
          <cell r="D18519">
            <v>0</v>
          </cell>
        </row>
        <row r="18520">
          <cell r="A18520">
            <v>0</v>
          </cell>
          <cell r="B18520">
            <v>0</v>
          </cell>
          <cell r="C18520">
            <v>0</v>
          </cell>
          <cell r="D18520">
            <v>0</v>
          </cell>
        </row>
        <row r="18521">
          <cell r="A18521">
            <v>0</v>
          </cell>
          <cell r="B18521">
            <v>0</v>
          </cell>
          <cell r="C18521">
            <v>0</v>
          </cell>
          <cell r="D18521">
            <v>0</v>
          </cell>
        </row>
        <row r="18522">
          <cell r="A18522">
            <v>0</v>
          </cell>
          <cell r="B18522">
            <v>0</v>
          </cell>
          <cell r="C18522">
            <v>0</v>
          </cell>
          <cell r="D18522">
            <v>0</v>
          </cell>
        </row>
        <row r="18523">
          <cell r="A18523">
            <v>0</v>
          </cell>
          <cell r="B18523">
            <v>0</v>
          </cell>
          <cell r="C18523">
            <v>0</v>
          </cell>
          <cell r="D18523">
            <v>0</v>
          </cell>
        </row>
        <row r="18524">
          <cell r="A18524">
            <v>0</v>
          </cell>
          <cell r="B18524">
            <v>0</v>
          </cell>
          <cell r="C18524">
            <v>0</v>
          </cell>
          <cell r="D18524">
            <v>0</v>
          </cell>
        </row>
        <row r="18525">
          <cell r="A18525">
            <v>0</v>
          </cell>
          <cell r="B18525">
            <v>0</v>
          </cell>
          <cell r="C18525">
            <v>0</v>
          </cell>
          <cell r="D18525">
            <v>0</v>
          </cell>
        </row>
        <row r="18526">
          <cell r="A18526">
            <v>0</v>
          </cell>
          <cell r="B18526">
            <v>0</v>
          </cell>
          <cell r="C18526">
            <v>0</v>
          </cell>
          <cell r="D18526">
            <v>0</v>
          </cell>
        </row>
        <row r="18527">
          <cell r="A18527">
            <v>0</v>
          </cell>
          <cell r="B18527">
            <v>0</v>
          </cell>
          <cell r="C18527">
            <v>0</v>
          </cell>
          <cell r="D18527">
            <v>0</v>
          </cell>
        </row>
        <row r="18528">
          <cell r="A18528">
            <v>0</v>
          </cell>
          <cell r="B18528">
            <v>0</v>
          </cell>
          <cell r="C18528">
            <v>0</v>
          </cell>
          <cell r="D18528">
            <v>0</v>
          </cell>
        </row>
        <row r="18529">
          <cell r="A18529">
            <v>0</v>
          </cell>
          <cell r="B18529">
            <v>0</v>
          </cell>
          <cell r="C18529">
            <v>0</v>
          </cell>
          <cell r="D18529">
            <v>0</v>
          </cell>
        </row>
        <row r="18530">
          <cell r="A18530">
            <v>0</v>
          </cell>
          <cell r="B18530">
            <v>0</v>
          </cell>
          <cell r="C18530">
            <v>0</v>
          </cell>
          <cell r="D18530">
            <v>0</v>
          </cell>
        </row>
        <row r="18531">
          <cell r="A18531">
            <v>0</v>
          </cell>
          <cell r="B18531">
            <v>0</v>
          </cell>
          <cell r="C18531">
            <v>0</v>
          </cell>
          <cell r="D18531">
            <v>0</v>
          </cell>
        </row>
        <row r="18532">
          <cell r="A18532">
            <v>0</v>
          </cell>
          <cell r="B18532">
            <v>0</v>
          </cell>
          <cell r="C18532">
            <v>0</v>
          </cell>
          <cell r="D18532">
            <v>0</v>
          </cell>
        </row>
        <row r="18533">
          <cell r="A18533">
            <v>0</v>
          </cell>
          <cell r="B18533">
            <v>0</v>
          </cell>
          <cell r="C18533">
            <v>0</v>
          </cell>
          <cell r="D18533">
            <v>0</v>
          </cell>
        </row>
        <row r="18534">
          <cell r="A18534">
            <v>0</v>
          </cell>
          <cell r="B18534">
            <v>0</v>
          </cell>
          <cell r="C18534">
            <v>0</v>
          </cell>
          <cell r="D18534">
            <v>0</v>
          </cell>
        </row>
        <row r="18535">
          <cell r="A18535">
            <v>0</v>
          </cell>
          <cell r="B18535">
            <v>0</v>
          </cell>
          <cell r="C18535">
            <v>0</v>
          </cell>
          <cell r="D18535">
            <v>0</v>
          </cell>
        </row>
        <row r="18536">
          <cell r="A18536">
            <v>0</v>
          </cell>
          <cell r="B18536">
            <v>0</v>
          </cell>
          <cell r="C18536">
            <v>0</v>
          </cell>
          <cell r="D18536">
            <v>0</v>
          </cell>
        </row>
        <row r="18537">
          <cell r="A18537">
            <v>0</v>
          </cell>
          <cell r="B18537">
            <v>0</v>
          </cell>
          <cell r="C18537">
            <v>0</v>
          </cell>
          <cell r="D18537">
            <v>0</v>
          </cell>
        </row>
        <row r="18538">
          <cell r="A18538">
            <v>0</v>
          </cell>
          <cell r="B18538">
            <v>0</v>
          </cell>
          <cell r="C18538">
            <v>0</v>
          </cell>
          <cell r="D18538">
            <v>0</v>
          </cell>
        </row>
        <row r="18539">
          <cell r="A18539">
            <v>0</v>
          </cell>
          <cell r="B18539">
            <v>0</v>
          </cell>
          <cell r="C18539">
            <v>0</v>
          </cell>
          <cell r="D18539">
            <v>0</v>
          </cell>
        </row>
        <row r="18540">
          <cell r="A18540">
            <v>0</v>
          </cell>
          <cell r="B18540">
            <v>0</v>
          </cell>
          <cell r="C18540">
            <v>0</v>
          </cell>
          <cell r="D18540">
            <v>0</v>
          </cell>
        </row>
        <row r="18541">
          <cell r="A18541">
            <v>0</v>
          </cell>
          <cell r="B18541">
            <v>0</v>
          </cell>
          <cell r="C18541">
            <v>0</v>
          </cell>
          <cell r="D18541">
            <v>0</v>
          </cell>
        </row>
        <row r="18542">
          <cell r="A18542">
            <v>0</v>
          </cell>
          <cell r="B18542">
            <v>0</v>
          </cell>
          <cell r="C18542">
            <v>0</v>
          </cell>
          <cell r="D18542">
            <v>0</v>
          </cell>
        </row>
        <row r="18543">
          <cell r="A18543">
            <v>0</v>
          </cell>
          <cell r="B18543">
            <v>0</v>
          </cell>
          <cell r="C18543">
            <v>0</v>
          </cell>
          <cell r="D18543">
            <v>0</v>
          </cell>
        </row>
        <row r="18544">
          <cell r="A18544">
            <v>0</v>
          </cell>
          <cell r="B18544">
            <v>0</v>
          </cell>
          <cell r="C18544">
            <v>0</v>
          </cell>
          <cell r="D18544">
            <v>0</v>
          </cell>
        </row>
        <row r="18545">
          <cell r="A18545">
            <v>0</v>
          </cell>
          <cell r="B18545">
            <v>0</v>
          </cell>
          <cell r="C18545">
            <v>0</v>
          </cell>
          <cell r="D18545">
            <v>0</v>
          </cell>
        </row>
        <row r="18546">
          <cell r="A18546">
            <v>0</v>
          </cell>
          <cell r="B18546">
            <v>0</v>
          </cell>
          <cell r="C18546">
            <v>0</v>
          </cell>
          <cell r="D18546">
            <v>0</v>
          </cell>
        </row>
        <row r="18547">
          <cell r="A18547">
            <v>0</v>
          </cell>
          <cell r="B18547">
            <v>0</v>
          </cell>
          <cell r="C18547">
            <v>0</v>
          </cell>
          <cell r="D18547">
            <v>0</v>
          </cell>
        </row>
        <row r="18548">
          <cell r="A18548">
            <v>0</v>
          </cell>
          <cell r="B18548">
            <v>0</v>
          </cell>
          <cell r="C18548">
            <v>0</v>
          </cell>
          <cell r="D18548">
            <v>0</v>
          </cell>
        </row>
        <row r="18549">
          <cell r="A18549">
            <v>0</v>
          </cell>
          <cell r="B18549">
            <v>0</v>
          </cell>
          <cell r="C18549">
            <v>0</v>
          </cell>
          <cell r="D18549">
            <v>0</v>
          </cell>
        </row>
        <row r="18550">
          <cell r="A18550">
            <v>0</v>
          </cell>
          <cell r="B18550">
            <v>0</v>
          </cell>
          <cell r="C18550">
            <v>0</v>
          </cell>
          <cell r="D18550">
            <v>0</v>
          </cell>
        </row>
        <row r="18551">
          <cell r="A18551">
            <v>0</v>
          </cell>
          <cell r="B18551">
            <v>0</v>
          </cell>
          <cell r="C18551">
            <v>0</v>
          </cell>
          <cell r="D18551">
            <v>0</v>
          </cell>
        </row>
        <row r="18552">
          <cell r="A18552">
            <v>0</v>
          </cell>
          <cell r="B18552">
            <v>0</v>
          </cell>
          <cell r="C18552">
            <v>0</v>
          </cell>
          <cell r="D18552">
            <v>0</v>
          </cell>
        </row>
        <row r="18553">
          <cell r="A18553">
            <v>0</v>
          </cell>
          <cell r="B18553">
            <v>0</v>
          </cell>
          <cell r="C18553">
            <v>0</v>
          </cell>
          <cell r="D18553">
            <v>0</v>
          </cell>
        </row>
        <row r="18554">
          <cell r="A18554">
            <v>0</v>
          </cell>
          <cell r="B18554">
            <v>0</v>
          </cell>
          <cell r="C18554">
            <v>0</v>
          </cell>
          <cell r="D18554">
            <v>0</v>
          </cell>
        </row>
        <row r="18555">
          <cell r="A18555">
            <v>0</v>
          </cell>
          <cell r="B18555">
            <v>0</v>
          </cell>
          <cell r="C18555">
            <v>0</v>
          </cell>
          <cell r="D18555">
            <v>0</v>
          </cell>
        </row>
        <row r="18556">
          <cell r="A18556">
            <v>0</v>
          </cell>
          <cell r="B18556">
            <v>0</v>
          </cell>
          <cell r="C18556">
            <v>0</v>
          </cell>
          <cell r="D18556">
            <v>0</v>
          </cell>
        </row>
        <row r="18557">
          <cell r="A18557">
            <v>0</v>
          </cell>
          <cell r="B18557">
            <v>0</v>
          </cell>
          <cell r="C18557">
            <v>0</v>
          </cell>
          <cell r="D18557">
            <v>0</v>
          </cell>
        </row>
        <row r="18558">
          <cell r="A18558">
            <v>0</v>
          </cell>
          <cell r="B18558">
            <v>0</v>
          </cell>
          <cell r="C18558">
            <v>0</v>
          </cell>
          <cell r="D18558">
            <v>0</v>
          </cell>
        </row>
        <row r="18559">
          <cell r="A18559">
            <v>0</v>
          </cell>
          <cell r="B18559">
            <v>0</v>
          </cell>
          <cell r="C18559">
            <v>0</v>
          </cell>
          <cell r="D18559">
            <v>0</v>
          </cell>
        </row>
        <row r="18560">
          <cell r="A18560">
            <v>0</v>
          </cell>
          <cell r="B18560">
            <v>0</v>
          </cell>
          <cell r="C18560">
            <v>0</v>
          </cell>
          <cell r="D18560">
            <v>0</v>
          </cell>
        </row>
        <row r="18561">
          <cell r="A18561">
            <v>0</v>
          </cell>
          <cell r="B18561">
            <v>0</v>
          </cell>
          <cell r="C18561">
            <v>0</v>
          </cell>
          <cell r="D18561">
            <v>0</v>
          </cell>
        </row>
        <row r="18562">
          <cell r="A18562">
            <v>0</v>
          </cell>
          <cell r="B18562">
            <v>0</v>
          </cell>
          <cell r="C18562">
            <v>0</v>
          </cell>
          <cell r="D18562">
            <v>0</v>
          </cell>
        </row>
        <row r="18563">
          <cell r="A18563">
            <v>0</v>
          </cell>
          <cell r="B18563">
            <v>0</v>
          </cell>
          <cell r="C18563">
            <v>0</v>
          </cell>
          <cell r="D18563">
            <v>0</v>
          </cell>
        </row>
        <row r="18564">
          <cell r="A18564">
            <v>0</v>
          </cell>
          <cell r="B18564">
            <v>0</v>
          </cell>
          <cell r="C18564">
            <v>0</v>
          </cell>
          <cell r="D18564">
            <v>0</v>
          </cell>
        </row>
        <row r="18565">
          <cell r="A18565">
            <v>0</v>
          </cell>
          <cell r="B18565">
            <v>0</v>
          </cell>
          <cell r="C18565">
            <v>0</v>
          </cell>
          <cell r="D18565">
            <v>0</v>
          </cell>
        </row>
        <row r="18566">
          <cell r="A18566">
            <v>0</v>
          </cell>
          <cell r="B18566">
            <v>0</v>
          </cell>
          <cell r="C18566">
            <v>0</v>
          </cell>
          <cell r="D18566">
            <v>0</v>
          </cell>
        </row>
        <row r="18567">
          <cell r="A18567">
            <v>0</v>
          </cell>
          <cell r="B18567">
            <v>0</v>
          </cell>
          <cell r="C18567">
            <v>0</v>
          </cell>
          <cell r="D18567">
            <v>0</v>
          </cell>
        </row>
        <row r="18568">
          <cell r="A18568">
            <v>0</v>
          </cell>
          <cell r="B18568">
            <v>0</v>
          </cell>
          <cell r="C18568">
            <v>0</v>
          </cell>
          <cell r="D18568">
            <v>0</v>
          </cell>
        </row>
        <row r="18569">
          <cell r="A18569">
            <v>0</v>
          </cell>
          <cell r="B18569">
            <v>0</v>
          </cell>
          <cell r="C18569">
            <v>0</v>
          </cell>
          <cell r="D18569">
            <v>0</v>
          </cell>
        </row>
        <row r="18570">
          <cell r="A18570">
            <v>0</v>
          </cell>
          <cell r="B18570">
            <v>0</v>
          </cell>
          <cell r="C18570">
            <v>0</v>
          </cell>
          <cell r="D18570">
            <v>0</v>
          </cell>
        </row>
        <row r="18571">
          <cell r="A18571">
            <v>0</v>
          </cell>
          <cell r="B18571">
            <v>0</v>
          </cell>
          <cell r="C18571">
            <v>0</v>
          </cell>
          <cell r="D18571">
            <v>0</v>
          </cell>
        </row>
        <row r="18572">
          <cell r="A18572">
            <v>0</v>
          </cell>
          <cell r="B18572">
            <v>0</v>
          </cell>
          <cell r="C18572">
            <v>0</v>
          </cell>
          <cell r="D18572">
            <v>0</v>
          </cell>
        </row>
        <row r="18573">
          <cell r="A18573">
            <v>0</v>
          </cell>
          <cell r="B18573">
            <v>0</v>
          </cell>
          <cell r="C18573">
            <v>0</v>
          </cell>
          <cell r="D18573">
            <v>0</v>
          </cell>
        </row>
        <row r="18574">
          <cell r="A18574">
            <v>0</v>
          </cell>
          <cell r="B18574">
            <v>0</v>
          </cell>
          <cell r="C18574">
            <v>0</v>
          </cell>
          <cell r="D18574">
            <v>0</v>
          </cell>
        </row>
        <row r="18575">
          <cell r="A18575">
            <v>0</v>
          </cell>
          <cell r="B18575">
            <v>0</v>
          </cell>
          <cell r="C18575">
            <v>0</v>
          </cell>
          <cell r="D18575">
            <v>0</v>
          </cell>
        </row>
        <row r="18576">
          <cell r="A18576">
            <v>0</v>
          </cell>
          <cell r="B18576">
            <v>0</v>
          </cell>
          <cell r="C18576">
            <v>0</v>
          </cell>
          <cell r="D18576">
            <v>0</v>
          </cell>
        </row>
        <row r="18577">
          <cell r="A18577">
            <v>0</v>
          </cell>
          <cell r="B18577">
            <v>0</v>
          </cell>
          <cell r="C18577">
            <v>0</v>
          </cell>
          <cell r="D18577">
            <v>0</v>
          </cell>
        </row>
        <row r="18578">
          <cell r="A18578">
            <v>0</v>
          </cell>
          <cell r="B18578">
            <v>0</v>
          </cell>
          <cell r="C18578">
            <v>0</v>
          </cell>
          <cell r="D18578">
            <v>0</v>
          </cell>
        </row>
        <row r="18579">
          <cell r="A18579">
            <v>0</v>
          </cell>
          <cell r="B18579">
            <v>0</v>
          </cell>
          <cell r="C18579">
            <v>0</v>
          </cell>
          <cell r="D18579">
            <v>0</v>
          </cell>
        </row>
        <row r="18580">
          <cell r="A18580">
            <v>0</v>
          </cell>
          <cell r="B18580">
            <v>0</v>
          </cell>
          <cell r="C18580">
            <v>0</v>
          </cell>
          <cell r="D18580">
            <v>0</v>
          </cell>
        </row>
        <row r="18581">
          <cell r="A18581">
            <v>0</v>
          </cell>
          <cell r="B18581">
            <v>0</v>
          </cell>
          <cell r="C18581">
            <v>0</v>
          </cell>
          <cell r="D18581">
            <v>0</v>
          </cell>
        </row>
        <row r="18582">
          <cell r="A18582">
            <v>0</v>
          </cell>
          <cell r="B18582">
            <v>0</v>
          </cell>
          <cell r="C18582">
            <v>0</v>
          </cell>
          <cell r="D18582">
            <v>0</v>
          </cell>
        </row>
        <row r="18583">
          <cell r="A18583">
            <v>0</v>
          </cell>
          <cell r="B18583">
            <v>0</v>
          </cell>
          <cell r="C18583">
            <v>0</v>
          </cell>
          <cell r="D18583">
            <v>0</v>
          </cell>
        </row>
        <row r="18584">
          <cell r="A18584">
            <v>0</v>
          </cell>
          <cell r="B18584">
            <v>0</v>
          </cell>
          <cell r="C18584">
            <v>0</v>
          </cell>
          <cell r="D18584">
            <v>0</v>
          </cell>
        </row>
        <row r="18585">
          <cell r="A18585">
            <v>0</v>
          </cell>
          <cell r="B18585">
            <v>0</v>
          </cell>
          <cell r="C18585">
            <v>0</v>
          </cell>
          <cell r="D18585">
            <v>0</v>
          </cell>
        </row>
        <row r="18586">
          <cell r="A18586">
            <v>0</v>
          </cell>
          <cell r="B18586">
            <v>0</v>
          </cell>
          <cell r="C18586">
            <v>0</v>
          </cell>
          <cell r="D18586">
            <v>0</v>
          </cell>
        </row>
        <row r="18587">
          <cell r="A18587">
            <v>0</v>
          </cell>
          <cell r="B18587">
            <v>0</v>
          </cell>
          <cell r="C18587">
            <v>0</v>
          </cell>
          <cell r="D18587">
            <v>0</v>
          </cell>
        </row>
        <row r="18588">
          <cell r="A18588">
            <v>0</v>
          </cell>
          <cell r="B18588">
            <v>0</v>
          </cell>
          <cell r="C18588">
            <v>0</v>
          </cell>
          <cell r="D18588">
            <v>0</v>
          </cell>
        </row>
        <row r="18589">
          <cell r="A18589">
            <v>0</v>
          </cell>
          <cell r="B18589">
            <v>0</v>
          </cell>
          <cell r="C18589">
            <v>0</v>
          </cell>
          <cell r="D18589">
            <v>0</v>
          </cell>
        </row>
        <row r="18590">
          <cell r="A18590">
            <v>0</v>
          </cell>
          <cell r="B18590">
            <v>0</v>
          </cell>
          <cell r="C18590">
            <v>0</v>
          </cell>
          <cell r="D18590">
            <v>0</v>
          </cell>
        </row>
        <row r="18591">
          <cell r="A18591">
            <v>0</v>
          </cell>
          <cell r="B18591">
            <v>0</v>
          </cell>
          <cell r="C18591">
            <v>0</v>
          </cell>
          <cell r="D18591">
            <v>0</v>
          </cell>
        </row>
        <row r="18592">
          <cell r="A18592">
            <v>0</v>
          </cell>
          <cell r="B18592">
            <v>0</v>
          </cell>
          <cell r="C18592">
            <v>0</v>
          </cell>
          <cell r="D18592">
            <v>0</v>
          </cell>
        </row>
        <row r="18593">
          <cell r="A18593">
            <v>0</v>
          </cell>
          <cell r="B18593">
            <v>0</v>
          </cell>
          <cell r="C18593">
            <v>0</v>
          </cell>
          <cell r="D18593">
            <v>0</v>
          </cell>
        </row>
        <row r="18594">
          <cell r="A18594">
            <v>0</v>
          </cell>
          <cell r="B18594">
            <v>0</v>
          </cell>
          <cell r="C18594">
            <v>0</v>
          </cell>
          <cell r="D18594">
            <v>0</v>
          </cell>
        </row>
        <row r="18595">
          <cell r="A18595">
            <v>0</v>
          </cell>
          <cell r="B18595">
            <v>0</v>
          </cell>
          <cell r="C18595">
            <v>0</v>
          </cell>
          <cell r="D18595">
            <v>0</v>
          </cell>
        </row>
        <row r="18596">
          <cell r="A18596">
            <v>0</v>
          </cell>
          <cell r="B18596">
            <v>0</v>
          </cell>
          <cell r="C18596">
            <v>0</v>
          </cell>
          <cell r="D18596">
            <v>0</v>
          </cell>
        </row>
        <row r="18597">
          <cell r="A18597">
            <v>0</v>
          </cell>
          <cell r="B18597">
            <v>0</v>
          </cell>
          <cell r="C18597">
            <v>0</v>
          </cell>
          <cell r="D18597">
            <v>0</v>
          </cell>
        </row>
        <row r="18598">
          <cell r="A18598">
            <v>0</v>
          </cell>
          <cell r="B18598">
            <v>0</v>
          </cell>
          <cell r="C18598">
            <v>0</v>
          </cell>
          <cell r="D18598">
            <v>0</v>
          </cell>
        </row>
        <row r="18599">
          <cell r="A18599">
            <v>0</v>
          </cell>
          <cell r="B18599">
            <v>0</v>
          </cell>
          <cell r="C18599">
            <v>0</v>
          </cell>
          <cell r="D18599">
            <v>0</v>
          </cell>
        </row>
        <row r="18600">
          <cell r="A18600">
            <v>0</v>
          </cell>
          <cell r="B18600">
            <v>0</v>
          </cell>
          <cell r="C18600">
            <v>0</v>
          </cell>
          <cell r="D18600">
            <v>0</v>
          </cell>
        </row>
        <row r="18601">
          <cell r="A18601">
            <v>0</v>
          </cell>
          <cell r="B18601">
            <v>0</v>
          </cell>
          <cell r="C18601">
            <v>0</v>
          </cell>
          <cell r="D18601">
            <v>0</v>
          </cell>
        </row>
        <row r="18602">
          <cell r="A18602">
            <v>0</v>
          </cell>
          <cell r="B18602">
            <v>0</v>
          </cell>
          <cell r="C18602">
            <v>0</v>
          </cell>
          <cell r="D18602">
            <v>0</v>
          </cell>
        </row>
        <row r="18603">
          <cell r="A18603">
            <v>0</v>
          </cell>
          <cell r="B18603">
            <v>0</v>
          </cell>
          <cell r="C18603">
            <v>0</v>
          </cell>
          <cell r="D18603">
            <v>0</v>
          </cell>
        </row>
        <row r="18604">
          <cell r="A18604">
            <v>0</v>
          </cell>
          <cell r="B18604">
            <v>0</v>
          </cell>
          <cell r="C18604">
            <v>0</v>
          </cell>
          <cell r="D18604">
            <v>0</v>
          </cell>
        </row>
        <row r="18605">
          <cell r="A18605">
            <v>0</v>
          </cell>
          <cell r="B18605">
            <v>0</v>
          </cell>
          <cell r="C18605">
            <v>0</v>
          </cell>
          <cell r="D18605">
            <v>0</v>
          </cell>
        </row>
        <row r="18606">
          <cell r="A18606">
            <v>0</v>
          </cell>
          <cell r="B18606">
            <v>0</v>
          </cell>
          <cell r="C18606">
            <v>0</v>
          </cell>
          <cell r="D18606">
            <v>0</v>
          </cell>
        </row>
        <row r="18607">
          <cell r="A18607">
            <v>0</v>
          </cell>
          <cell r="B18607">
            <v>0</v>
          </cell>
          <cell r="C18607">
            <v>0</v>
          </cell>
          <cell r="D18607">
            <v>0</v>
          </cell>
        </row>
        <row r="18608">
          <cell r="A18608">
            <v>0</v>
          </cell>
          <cell r="B18608">
            <v>0</v>
          </cell>
          <cell r="C18608">
            <v>0</v>
          </cell>
          <cell r="D18608">
            <v>0</v>
          </cell>
        </row>
        <row r="18609">
          <cell r="A18609">
            <v>0</v>
          </cell>
          <cell r="B18609">
            <v>0</v>
          </cell>
          <cell r="C18609">
            <v>0</v>
          </cell>
          <cell r="D18609">
            <v>0</v>
          </cell>
        </row>
        <row r="18610">
          <cell r="A18610">
            <v>0</v>
          </cell>
          <cell r="B18610">
            <v>0</v>
          </cell>
          <cell r="C18610">
            <v>0</v>
          </cell>
          <cell r="D18610">
            <v>0</v>
          </cell>
        </row>
        <row r="18611">
          <cell r="A18611">
            <v>0</v>
          </cell>
          <cell r="B18611">
            <v>0</v>
          </cell>
          <cell r="C18611">
            <v>0</v>
          </cell>
          <cell r="D18611">
            <v>0</v>
          </cell>
        </row>
        <row r="18612">
          <cell r="A18612">
            <v>0</v>
          </cell>
          <cell r="B18612">
            <v>0</v>
          </cell>
          <cell r="C18612">
            <v>0</v>
          </cell>
          <cell r="D18612">
            <v>0</v>
          </cell>
        </row>
        <row r="18613">
          <cell r="A18613">
            <v>0</v>
          </cell>
          <cell r="B18613">
            <v>0</v>
          </cell>
          <cell r="C18613">
            <v>0</v>
          </cell>
          <cell r="D18613">
            <v>0</v>
          </cell>
        </row>
        <row r="18614">
          <cell r="A18614">
            <v>0</v>
          </cell>
          <cell r="B18614">
            <v>0</v>
          </cell>
          <cell r="C18614">
            <v>0</v>
          </cell>
          <cell r="D18614">
            <v>0</v>
          </cell>
        </row>
        <row r="18615">
          <cell r="A18615">
            <v>0</v>
          </cell>
          <cell r="B18615">
            <v>0</v>
          </cell>
          <cell r="C18615">
            <v>0</v>
          </cell>
          <cell r="D18615">
            <v>0</v>
          </cell>
        </row>
        <row r="18616">
          <cell r="A18616">
            <v>0</v>
          </cell>
          <cell r="B18616">
            <v>0</v>
          </cell>
          <cell r="C18616">
            <v>0</v>
          </cell>
          <cell r="D18616">
            <v>0</v>
          </cell>
        </row>
        <row r="18617">
          <cell r="A18617">
            <v>0</v>
          </cell>
          <cell r="B18617">
            <v>0</v>
          </cell>
          <cell r="C18617">
            <v>0</v>
          </cell>
          <cell r="D18617">
            <v>0</v>
          </cell>
        </row>
        <row r="18618">
          <cell r="A18618">
            <v>0</v>
          </cell>
          <cell r="B18618">
            <v>0</v>
          </cell>
          <cell r="C18618">
            <v>0</v>
          </cell>
          <cell r="D18618">
            <v>0</v>
          </cell>
        </row>
        <row r="18619">
          <cell r="A18619">
            <v>0</v>
          </cell>
          <cell r="B18619">
            <v>0</v>
          </cell>
          <cell r="C18619">
            <v>0</v>
          </cell>
          <cell r="D18619">
            <v>0</v>
          </cell>
        </row>
        <row r="18620">
          <cell r="A18620">
            <v>0</v>
          </cell>
          <cell r="B18620">
            <v>0</v>
          </cell>
          <cell r="C18620">
            <v>0</v>
          </cell>
          <cell r="D18620">
            <v>0</v>
          </cell>
        </row>
        <row r="18621">
          <cell r="A18621">
            <v>0</v>
          </cell>
          <cell r="B18621">
            <v>0</v>
          </cell>
          <cell r="C18621">
            <v>0</v>
          </cell>
          <cell r="D18621">
            <v>0</v>
          </cell>
        </row>
        <row r="18622">
          <cell r="A18622">
            <v>0</v>
          </cell>
          <cell r="B18622">
            <v>0</v>
          </cell>
          <cell r="C18622">
            <v>0</v>
          </cell>
          <cell r="D18622">
            <v>0</v>
          </cell>
        </row>
        <row r="18623">
          <cell r="A18623">
            <v>0</v>
          </cell>
          <cell r="B18623">
            <v>0</v>
          </cell>
          <cell r="C18623">
            <v>0</v>
          </cell>
          <cell r="D18623">
            <v>0</v>
          </cell>
        </row>
        <row r="18624">
          <cell r="A18624">
            <v>0</v>
          </cell>
          <cell r="B18624">
            <v>0</v>
          </cell>
          <cell r="C18624">
            <v>0</v>
          </cell>
          <cell r="D18624">
            <v>0</v>
          </cell>
        </row>
        <row r="18625">
          <cell r="A18625">
            <v>0</v>
          </cell>
          <cell r="B18625">
            <v>0</v>
          </cell>
          <cell r="C18625">
            <v>0</v>
          </cell>
          <cell r="D18625">
            <v>0</v>
          </cell>
        </row>
        <row r="18626">
          <cell r="A18626">
            <v>0</v>
          </cell>
          <cell r="B18626">
            <v>0</v>
          </cell>
          <cell r="C18626">
            <v>0</v>
          </cell>
          <cell r="D18626">
            <v>0</v>
          </cell>
        </row>
        <row r="18627">
          <cell r="A18627">
            <v>0</v>
          </cell>
          <cell r="B18627">
            <v>0</v>
          </cell>
          <cell r="C18627">
            <v>0</v>
          </cell>
          <cell r="D18627">
            <v>0</v>
          </cell>
        </row>
        <row r="18628">
          <cell r="A18628">
            <v>0</v>
          </cell>
          <cell r="B18628">
            <v>0</v>
          </cell>
          <cell r="C18628">
            <v>0</v>
          </cell>
          <cell r="D18628">
            <v>0</v>
          </cell>
        </row>
        <row r="18629">
          <cell r="A18629">
            <v>0</v>
          </cell>
          <cell r="B18629">
            <v>0</v>
          </cell>
          <cell r="C18629">
            <v>0</v>
          </cell>
          <cell r="D18629">
            <v>0</v>
          </cell>
        </row>
        <row r="18630">
          <cell r="A18630">
            <v>0</v>
          </cell>
          <cell r="B18630">
            <v>0</v>
          </cell>
          <cell r="C18630">
            <v>0</v>
          </cell>
          <cell r="D18630">
            <v>0</v>
          </cell>
        </row>
        <row r="18631">
          <cell r="A18631">
            <v>0</v>
          </cell>
          <cell r="B18631">
            <v>0</v>
          </cell>
          <cell r="C18631">
            <v>0</v>
          </cell>
          <cell r="D18631">
            <v>0</v>
          </cell>
        </row>
        <row r="18632">
          <cell r="A18632">
            <v>0</v>
          </cell>
          <cell r="B18632">
            <v>0</v>
          </cell>
          <cell r="C18632">
            <v>0</v>
          </cell>
          <cell r="D18632">
            <v>0</v>
          </cell>
        </row>
        <row r="18633">
          <cell r="A18633">
            <v>0</v>
          </cell>
          <cell r="B18633">
            <v>0</v>
          </cell>
          <cell r="C18633">
            <v>0</v>
          </cell>
          <cell r="D18633">
            <v>0</v>
          </cell>
        </row>
        <row r="18634">
          <cell r="A18634">
            <v>0</v>
          </cell>
          <cell r="B18634">
            <v>0</v>
          </cell>
          <cell r="C18634">
            <v>0</v>
          </cell>
          <cell r="D18634">
            <v>0</v>
          </cell>
        </row>
        <row r="18635">
          <cell r="A18635">
            <v>0</v>
          </cell>
          <cell r="B18635">
            <v>0</v>
          </cell>
          <cell r="C18635">
            <v>0</v>
          </cell>
          <cell r="D18635">
            <v>0</v>
          </cell>
        </row>
        <row r="18636">
          <cell r="A18636">
            <v>0</v>
          </cell>
          <cell r="B18636">
            <v>0</v>
          </cell>
          <cell r="C18636">
            <v>0</v>
          </cell>
          <cell r="D18636">
            <v>0</v>
          </cell>
        </row>
        <row r="18637">
          <cell r="A18637">
            <v>0</v>
          </cell>
          <cell r="B18637">
            <v>0</v>
          </cell>
          <cell r="C18637">
            <v>0</v>
          </cell>
          <cell r="D18637">
            <v>0</v>
          </cell>
        </row>
        <row r="18638">
          <cell r="A18638">
            <v>0</v>
          </cell>
          <cell r="B18638">
            <v>0</v>
          </cell>
          <cell r="C18638">
            <v>0</v>
          </cell>
          <cell r="D18638">
            <v>0</v>
          </cell>
        </row>
        <row r="18639">
          <cell r="A18639">
            <v>0</v>
          </cell>
          <cell r="B18639">
            <v>0</v>
          </cell>
          <cell r="C18639">
            <v>0</v>
          </cell>
          <cell r="D18639">
            <v>0</v>
          </cell>
        </row>
        <row r="18640">
          <cell r="A18640">
            <v>0</v>
          </cell>
          <cell r="B18640">
            <v>0</v>
          </cell>
          <cell r="C18640">
            <v>0</v>
          </cell>
          <cell r="D18640">
            <v>0</v>
          </cell>
        </row>
        <row r="18641">
          <cell r="A18641">
            <v>0</v>
          </cell>
          <cell r="B18641">
            <v>0</v>
          </cell>
          <cell r="C18641">
            <v>0</v>
          </cell>
          <cell r="D18641">
            <v>0</v>
          </cell>
        </row>
        <row r="18642">
          <cell r="A18642">
            <v>0</v>
          </cell>
          <cell r="B18642">
            <v>0</v>
          </cell>
          <cell r="C18642">
            <v>0</v>
          </cell>
          <cell r="D18642">
            <v>0</v>
          </cell>
        </row>
        <row r="18643">
          <cell r="A18643">
            <v>0</v>
          </cell>
          <cell r="B18643">
            <v>0</v>
          </cell>
          <cell r="C18643">
            <v>0</v>
          </cell>
          <cell r="D18643">
            <v>0</v>
          </cell>
        </row>
        <row r="18644">
          <cell r="A18644">
            <v>0</v>
          </cell>
          <cell r="B18644">
            <v>0</v>
          </cell>
          <cell r="C18644">
            <v>0</v>
          </cell>
          <cell r="D18644">
            <v>0</v>
          </cell>
        </row>
        <row r="18645">
          <cell r="A18645">
            <v>0</v>
          </cell>
          <cell r="B18645">
            <v>0</v>
          </cell>
          <cell r="C18645">
            <v>0</v>
          </cell>
          <cell r="D18645">
            <v>0</v>
          </cell>
        </row>
        <row r="18646">
          <cell r="A18646">
            <v>0</v>
          </cell>
          <cell r="B18646">
            <v>0</v>
          </cell>
          <cell r="C18646">
            <v>0</v>
          </cell>
          <cell r="D18646">
            <v>0</v>
          </cell>
        </row>
        <row r="18647">
          <cell r="A18647">
            <v>0</v>
          </cell>
          <cell r="B18647">
            <v>0</v>
          </cell>
          <cell r="C18647">
            <v>0</v>
          </cell>
          <cell r="D18647">
            <v>0</v>
          </cell>
        </row>
        <row r="18648">
          <cell r="A18648">
            <v>0</v>
          </cell>
          <cell r="B18648">
            <v>0</v>
          </cell>
          <cell r="C18648">
            <v>0</v>
          </cell>
          <cell r="D18648">
            <v>0</v>
          </cell>
        </row>
        <row r="18649">
          <cell r="A18649">
            <v>0</v>
          </cell>
          <cell r="B18649">
            <v>0</v>
          </cell>
          <cell r="C18649">
            <v>0</v>
          </cell>
          <cell r="D18649">
            <v>0</v>
          </cell>
        </row>
        <row r="18650">
          <cell r="A18650">
            <v>0</v>
          </cell>
          <cell r="B18650">
            <v>0</v>
          </cell>
          <cell r="C18650">
            <v>0</v>
          </cell>
          <cell r="D18650">
            <v>0</v>
          </cell>
        </row>
        <row r="18651">
          <cell r="A18651">
            <v>0</v>
          </cell>
          <cell r="B18651">
            <v>0</v>
          </cell>
          <cell r="C18651">
            <v>0</v>
          </cell>
          <cell r="D18651">
            <v>0</v>
          </cell>
        </row>
        <row r="18652">
          <cell r="A18652">
            <v>0</v>
          </cell>
          <cell r="B18652">
            <v>0</v>
          </cell>
          <cell r="C18652">
            <v>0</v>
          </cell>
          <cell r="D18652">
            <v>0</v>
          </cell>
        </row>
        <row r="18653">
          <cell r="A18653">
            <v>0</v>
          </cell>
          <cell r="B18653">
            <v>0</v>
          </cell>
          <cell r="C18653">
            <v>0</v>
          </cell>
          <cell r="D18653">
            <v>0</v>
          </cell>
        </row>
        <row r="18654">
          <cell r="A18654">
            <v>0</v>
          </cell>
          <cell r="B18654">
            <v>0</v>
          </cell>
          <cell r="C18654">
            <v>0</v>
          </cell>
          <cell r="D18654">
            <v>0</v>
          </cell>
        </row>
        <row r="18655">
          <cell r="A18655">
            <v>0</v>
          </cell>
          <cell r="B18655">
            <v>0</v>
          </cell>
          <cell r="C18655">
            <v>0</v>
          </cell>
          <cell r="D18655">
            <v>0</v>
          </cell>
        </row>
        <row r="18656">
          <cell r="A18656">
            <v>0</v>
          </cell>
          <cell r="B18656">
            <v>0</v>
          </cell>
          <cell r="C18656">
            <v>0</v>
          </cell>
          <cell r="D18656">
            <v>0</v>
          </cell>
        </row>
        <row r="18657">
          <cell r="A18657">
            <v>0</v>
          </cell>
          <cell r="B18657">
            <v>0</v>
          </cell>
          <cell r="C18657">
            <v>0</v>
          </cell>
          <cell r="D18657">
            <v>0</v>
          </cell>
        </row>
        <row r="18658">
          <cell r="A18658">
            <v>0</v>
          </cell>
          <cell r="B18658">
            <v>0</v>
          </cell>
          <cell r="C18658">
            <v>0</v>
          </cell>
          <cell r="D18658">
            <v>0</v>
          </cell>
        </row>
        <row r="18659">
          <cell r="A18659">
            <v>0</v>
          </cell>
          <cell r="B18659">
            <v>0</v>
          </cell>
          <cell r="C18659">
            <v>0</v>
          </cell>
          <cell r="D18659">
            <v>0</v>
          </cell>
        </row>
        <row r="18660">
          <cell r="A18660">
            <v>0</v>
          </cell>
          <cell r="B18660">
            <v>0</v>
          </cell>
          <cell r="C18660">
            <v>0</v>
          </cell>
          <cell r="D18660">
            <v>0</v>
          </cell>
        </row>
        <row r="18661">
          <cell r="A18661">
            <v>0</v>
          </cell>
          <cell r="B18661">
            <v>0</v>
          </cell>
          <cell r="C18661">
            <v>0</v>
          </cell>
          <cell r="D18661">
            <v>0</v>
          </cell>
        </row>
        <row r="18662">
          <cell r="A18662">
            <v>0</v>
          </cell>
          <cell r="B18662">
            <v>0</v>
          </cell>
          <cell r="C18662">
            <v>0</v>
          </cell>
          <cell r="D18662">
            <v>0</v>
          </cell>
        </row>
        <row r="18663">
          <cell r="A18663">
            <v>0</v>
          </cell>
          <cell r="B18663">
            <v>0</v>
          </cell>
          <cell r="C18663">
            <v>0</v>
          </cell>
          <cell r="D18663">
            <v>0</v>
          </cell>
        </row>
        <row r="18664">
          <cell r="A18664">
            <v>0</v>
          </cell>
          <cell r="B18664">
            <v>0</v>
          </cell>
          <cell r="C18664">
            <v>0</v>
          </cell>
          <cell r="D18664">
            <v>0</v>
          </cell>
        </row>
        <row r="18665">
          <cell r="A18665">
            <v>0</v>
          </cell>
          <cell r="B18665">
            <v>0</v>
          </cell>
          <cell r="C18665">
            <v>0</v>
          </cell>
          <cell r="D18665">
            <v>0</v>
          </cell>
        </row>
        <row r="18666">
          <cell r="A18666">
            <v>0</v>
          </cell>
          <cell r="B18666">
            <v>0</v>
          </cell>
          <cell r="C18666">
            <v>0</v>
          </cell>
          <cell r="D18666">
            <v>0</v>
          </cell>
        </row>
        <row r="18667">
          <cell r="A18667">
            <v>0</v>
          </cell>
          <cell r="B18667">
            <v>0</v>
          </cell>
          <cell r="C18667">
            <v>0</v>
          </cell>
          <cell r="D18667">
            <v>0</v>
          </cell>
        </row>
        <row r="18668">
          <cell r="A18668">
            <v>0</v>
          </cell>
          <cell r="B18668">
            <v>0</v>
          </cell>
          <cell r="C18668">
            <v>0</v>
          </cell>
          <cell r="D18668">
            <v>0</v>
          </cell>
        </row>
        <row r="18669">
          <cell r="A18669">
            <v>0</v>
          </cell>
          <cell r="B18669">
            <v>0</v>
          </cell>
          <cell r="C18669">
            <v>0</v>
          </cell>
          <cell r="D18669">
            <v>0</v>
          </cell>
        </row>
        <row r="18670">
          <cell r="A18670">
            <v>0</v>
          </cell>
          <cell r="B18670">
            <v>0</v>
          </cell>
          <cell r="C18670">
            <v>0</v>
          </cell>
          <cell r="D18670">
            <v>0</v>
          </cell>
        </row>
        <row r="18671">
          <cell r="A18671">
            <v>0</v>
          </cell>
          <cell r="B18671">
            <v>0</v>
          </cell>
          <cell r="C18671">
            <v>0</v>
          </cell>
          <cell r="D18671">
            <v>0</v>
          </cell>
        </row>
        <row r="18672">
          <cell r="A18672">
            <v>0</v>
          </cell>
          <cell r="B18672">
            <v>0</v>
          </cell>
          <cell r="C18672">
            <v>0</v>
          </cell>
          <cell r="D18672">
            <v>0</v>
          </cell>
        </row>
        <row r="18673">
          <cell r="A18673">
            <v>0</v>
          </cell>
          <cell r="B18673">
            <v>0</v>
          </cell>
          <cell r="C18673">
            <v>0</v>
          </cell>
          <cell r="D18673">
            <v>0</v>
          </cell>
        </row>
        <row r="18674">
          <cell r="A18674">
            <v>0</v>
          </cell>
          <cell r="B18674">
            <v>0</v>
          </cell>
          <cell r="C18674">
            <v>0</v>
          </cell>
          <cell r="D18674">
            <v>0</v>
          </cell>
        </row>
        <row r="18675">
          <cell r="A18675">
            <v>0</v>
          </cell>
          <cell r="B18675">
            <v>0</v>
          </cell>
          <cell r="C18675">
            <v>0</v>
          </cell>
          <cell r="D18675">
            <v>0</v>
          </cell>
        </row>
        <row r="18676">
          <cell r="A18676">
            <v>0</v>
          </cell>
          <cell r="B18676">
            <v>0</v>
          </cell>
          <cell r="C18676">
            <v>0</v>
          </cell>
          <cell r="D18676">
            <v>0</v>
          </cell>
        </row>
        <row r="18677">
          <cell r="A18677">
            <v>0</v>
          </cell>
          <cell r="B18677">
            <v>0</v>
          </cell>
          <cell r="C18677">
            <v>0</v>
          </cell>
          <cell r="D18677">
            <v>0</v>
          </cell>
        </row>
        <row r="18678">
          <cell r="A18678">
            <v>0</v>
          </cell>
          <cell r="B18678">
            <v>0</v>
          </cell>
          <cell r="C18678">
            <v>0</v>
          </cell>
          <cell r="D18678">
            <v>0</v>
          </cell>
        </row>
        <row r="18679">
          <cell r="A18679">
            <v>0</v>
          </cell>
          <cell r="B18679">
            <v>0</v>
          </cell>
          <cell r="C18679">
            <v>0</v>
          </cell>
          <cell r="D18679">
            <v>0</v>
          </cell>
        </row>
        <row r="18680">
          <cell r="A18680">
            <v>0</v>
          </cell>
          <cell r="B18680">
            <v>0</v>
          </cell>
          <cell r="C18680">
            <v>0</v>
          </cell>
          <cell r="D18680">
            <v>0</v>
          </cell>
        </row>
        <row r="18681">
          <cell r="A18681">
            <v>0</v>
          </cell>
          <cell r="B18681">
            <v>0</v>
          </cell>
          <cell r="C18681">
            <v>0</v>
          </cell>
          <cell r="D18681">
            <v>0</v>
          </cell>
        </row>
        <row r="18682">
          <cell r="A18682">
            <v>0</v>
          </cell>
          <cell r="B18682">
            <v>0</v>
          </cell>
          <cell r="C18682">
            <v>0</v>
          </cell>
          <cell r="D18682">
            <v>0</v>
          </cell>
        </row>
        <row r="18683">
          <cell r="A18683">
            <v>0</v>
          </cell>
          <cell r="B18683">
            <v>0</v>
          </cell>
          <cell r="C18683">
            <v>0</v>
          </cell>
          <cell r="D18683">
            <v>0</v>
          </cell>
        </row>
        <row r="18684">
          <cell r="A18684">
            <v>0</v>
          </cell>
          <cell r="B18684">
            <v>0</v>
          </cell>
          <cell r="C18684">
            <v>0</v>
          </cell>
          <cell r="D18684">
            <v>0</v>
          </cell>
        </row>
        <row r="18685">
          <cell r="A18685">
            <v>0</v>
          </cell>
          <cell r="B18685">
            <v>0</v>
          </cell>
          <cell r="C18685">
            <v>0</v>
          </cell>
          <cell r="D18685">
            <v>0</v>
          </cell>
        </row>
        <row r="18686">
          <cell r="A18686">
            <v>0</v>
          </cell>
          <cell r="B18686">
            <v>0</v>
          </cell>
          <cell r="C18686">
            <v>0</v>
          </cell>
          <cell r="D18686">
            <v>0</v>
          </cell>
        </row>
        <row r="18687">
          <cell r="A18687">
            <v>0</v>
          </cell>
          <cell r="B18687">
            <v>0</v>
          </cell>
          <cell r="C18687">
            <v>0</v>
          </cell>
          <cell r="D18687">
            <v>0</v>
          </cell>
        </row>
        <row r="18688">
          <cell r="A18688">
            <v>0</v>
          </cell>
          <cell r="B18688">
            <v>0</v>
          </cell>
          <cell r="C18688">
            <v>0</v>
          </cell>
          <cell r="D18688">
            <v>0</v>
          </cell>
        </row>
        <row r="18689">
          <cell r="A18689">
            <v>0</v>
          </cell>
          <cell r="B18689">
            <v>0</v>
          </cell>
          <cell r="C18689">
            <v>0</v>
          </cell>
          <cell r="D18689">
            <v>0</v>
          </cell>
        </row>
        <row r="18690">
          <cell r="A18690">
            <v>0</v>
          </cell>
          <cell r="B18690">
            <v>0</v>
          </cell>
          <cell r="C18690">
            <v>0</v>
          </cell>
          <cell r="D18690">
            <v>0</v>
          </cell>
        </row>
        <row r="18691">
          <cell r="A18691">
            <v>0</v>
          </cell>
          <cell r="B18691">
            <v>0</v>
          </cell>
          <cell r="C18691">
            <v>0</v>
          </cell>
          <cell r="D18691">
            <v>0</v>
          </cell>
        </row>
        <row r="18692">
          <cell r="A18692">
            <v>0</v>
          </cell>
          <cell r="B18692">
            <v>0</v>
          </cell>
          <cell r="C18692">
            <v>0</v>
          </cell>
          <cell r="D18692">
            <v>0</v>
          </cell>
        </row>
        <row r="18693">
          <cell r="A18693">
            <v>0</v>
          </cell>
          <cell r="B18693">
            <v>0</v>
          </cell>
          <cell r="C18693">
            <v>0</v>
          </cell>
          <cell r="D18693">
            <v>0</v>
          </cell>
        </row>
        <row r="18694">
          <cell r="A18694">
            <v>0</v>
          </cell>
          <cell r="B18694">
            <v>0</v>
          </cell>
          <cell r="C18694">
            <v>0</v>
          </cell>
          <cell r="D18694">
            <v>0</v>
          </cell>
        </row>
        <row r="18695">
          <cell r="A18695">
            <v>0</v>
          </cell>
          <cell r="B18695">
            <v>0</v>
          </cell>
          <cell r="C18695">
            <v>0</v>
          </cell>
          <cell r="D18695">
            <v>0</v>
          </cell>
        </row>
        <row r="18696">
          <cell r="A18696">
            <v>0</v>
          </cell>
          <cell r="B18696">
            <v>0</v>
          </cell>
          <cell r="C18696">
            <v>0</v>
          </cell>
          <cell r="D18696">
            <v>0</v>
          </cell>
        </row>
        <row r="18697">
          <cell r="A18697">
            <v>0</v>
          </cell>
          <cell r="B18697">
            <v>0</v>
          </cell>
          <cell r="C18697">
            <v>0</v>
          </cell>
          <cell r="D18697">
            <v>0</v>
          </cell>
        </row>
        <row r="18698">
          <cell r="A18698">
            <v>0</v>
          </cell>
          <cell r="B18698">
            <v>0</v>
          </cell>
          <cell r="C18698">
            <v>0</v>
          </cell>
          <cell r="D18698">
            <v>0</v>
          </cell>
        </row>
        <row r="18699">
          <cell r="A18699">
            <v>0</v>
          </cell>
          <cell r="B18699">
            <v>0</v>
          </cell>
          <cell r="C18699">
            <v>0</v>
          </cell>
          <cell r="D18699">
            <v>0</v>
          </cell>
        </row>
        <row r="18700">
          <cell r="A18700">
            <v>0</v>
          </cell>
          <cell r="B18700">
            <v>0</v>
          </cell>
          <cell r="C18700">
            <v>0</v>
          </cell>
          <cell r="D18700">
            <v>0</v>
          </cell>
        </row>
        <row r="18701">
          <cell r="A18701">
            <v>0</v>
          </cell>
          <cell r="B18701">
            <v>0</v>
          </cell>
          <cell r="C18701">
            <v>0</v>
          </cell>
          <cell r="D18701">
            <v>0</v>
          </cell>
        </row>
        <row r="18702">
          <cell r="A18702">
            <v>0</v>
          </cell>
          <cell r="B18702">
            <v>0</v>
          </cell>
          <cell r="C18702">
            <v>0</v>
          </cell>
          <cell r="D18702">
            <v>0</v>
          </cell>
        </row>
        <row r="18703">
          <cell r="A18703">
            <v>0</v>
          </cell>
          <cell r="B18703">
            <v>0</v>
          </cell>
          <cell r="C18703">
            <v>0</v>
          </cell>
          <cell r="D18703">
            <v>0</v>
          </cell>
        </row>
        <row r="18704">
          <cell r="A18704">
            <v>0</v>
          </cell>
          <cell r="B18704">
            <v>0</v>
          </cell>
          <cell r="C18704">
            <v>0</v>
          </cell>
          <cell r="D18704">
            <v>0</v>
          </cell>
        </row>
        <row r="18705">
          <cell r="A18705">
            <v>0</v>
          </cell>
          <cell r="B18705">
            <v>0</v>
          </cell>
          <cell r="C18705">
            <v>0</v>
          </cell>
          <cell r="D18705">
            <v>0</v>
          </cell>
        </row>
        <row r="18706">
          <cell r="A18706">
            <v>0</v>
          </cell>
          <cell r="B18706">
            <v>0</v>
          </cell>
          <cell r="C18706">
            <v>0</v>
          </cell>
          <cell r="D18706">
            <v>0</v>
          </cell>
        </row>
        <row r="18707">
          <cell r="A18707">
            <v>0</v>
          </cell>
          <cell r="B18707">
            <v>0</v>
          </cell>
          <cell r="C18707">
            <v>0</v>
          </cell>
          <cell r="D18707">
            <v>0</v>
          </cell>
        </row>
        <row r="18708">
          <cell r="A18708">
            <v>0</v>
          </cell>
          <cell r="B18708">
            <v>0</v>
          </cell>
          <cell r="C18708">
            <v>0</v>
          </cell>
          <cell r="D18708">
            <v>0</v>
          </cell>
        </row>
        <row r="18709">
          <cell r="A18709">
            <v>0</v>
          </cell>
          <cell r="B18709">
            <v>0</v>
          </cell>
          <cell r="C18709">
            <v>0</v>
          </cell>
          <cell r="D18709">
            <v>0</v>
          </cell>
        </row>
        <row r="18710">
          <cell r="A18710">
            <v>0</v>
          </cell>
          <cell r="B18710">
            <v>0</v>
          </cell>
          <cell r="C18710">
            <v>0</v>
          </cell>
          <cell r="D18710">
            <v>0</v>
          </cell>
        </row>
        <row r="18711">
          <cell r="A18711">
            <v>0</v>
          </cell>
          <cell r="B18711">
            <v>0</v>
          </cell>
          <cell r="C18711">
            <v>0</v>
          </cell>
          <cell r="D18711">
            <v>0</v>
          </cell>
        </row>
        <row r="18712">
          <cell r="A18712">
            <v>0</v>
          </cell>
          <cell r="B18712">
            <v>0</v>
          </cell>
          <cell r="C18712">
            <v>0</v>
          </cell>
          <cell r="D18712">
            <v>0</v>
          </cell>
        </row>
        <row r="18713">
          <cell r="A18713">
            <v>0</v>
          </cell>
          <cell r="B18713">
            <v>0</v>
          </cell>
          <cell r="C18713">
            <v>0</v>
          </cell>
          <cell r="D18713">
            <v>0</v>
          </cell>
        </row>
        <row r="18714">
          <cell r="A18714">
            <v>0</v>
          </cell>
          <cell r="B18714">
            <v>0</v>
          </cell>
          <cell r="C18714">
            <v>0</v>
          </cell>
          <cell r="D18714">
            <v>0</v>
          </cell>
        </row>
        <row r="18715">
          <cell r="A18715">
            <v>0</v>
          </cell>
          <cell r="B18715">
            <v>0</v>
          </cell>
          <cell r="C18715">
            <v>0</v>
          </cell>
          <cell r="D18715">
            <v>0</v>
          </cell>
        </row>
        <row r="18716">
          <cell r="A18716">
            <v>0</v>
          </cell>
          <cell r="B18716">
            <v>0</v>
          </cell>
          <cell r="C18716">
            <v>0</v>
          </cell>
          <cell r="D18716">
            <v>0</v>
          </cell>
        </row>
        <row r="18717">
          <cell r="A18717">
            <v>0</v>
          </cell>
          <cell r="B18717">
            <v>0</v>
          </cell>
          <cell r="C18717">
            <v>0</v>
          </cell>
          <cell r="D18717">
            <v>0</v>
          </cell>
        </row>
        <row r="18718">
          <cell r="A18718">
            <v>0</v>
          </cell>
          <cell r="B18718">
            <v>0</v>
          </cell>
          <cell r="C18718">
            <v>0</v>
          </cell>
          <cell r="D18718">
            <v>0</v>
          </cell>
        </row>
        <row r="18719">
          <cell r="A18719">
            <v>0</v>
          </cell>
          <cell r="B18719">
            <v>0</v>
          </cell>
          <cell r="C18719">
            <v>0</v>
          </cell>
          <cell r="D18719">
            <v>0</v>
          </cell>
        </row>
        <row r="18720">
          <cell r="A18720">
            <v>0</v>
          </cell>
          <cell r="B18720">
            <v>0</v>
          </cell>
          <cell r="C18720">
            <v>0</v>
          </cell>
          <cell r="D18720">
            <v>0</v>
          </cell>
        </row>
        <row r="18721">
          <cell r="A18721">
            <v>0</v>
          </cell>
          <cell r="B18721">
            <v>0</v>
          </cell>
          <cell r="C18721">
            <v>0</v>
          </cell>
          <cell r="D18721">
            <v>0</v>
          </cell>
        </row>
        <row r="18722">
          <cell r="A18722">
            <v>0</v>
          </cell>
          <cell r="B18722">
            <v>0</v>
          </cell>
          <cell r="C18722">
            <v>0</v>
          </cell>
          <cell r="D18722">
            <v>0</v>
          </cell>
        </row>
        <row r="18723">
          <cell r="A18723">
            <v>0</v>
          </cell>
          <cell r="B18723">
            <v>0</v>
          </cell>
          <cell r="C18723">
            <v>0</v>
          </cell>
          <cell r="D18723">
            <v>0</v>
          </cell>
        </row>
        <row r="18724">
          <cell r="A18724">
            <v>0</v>
          </cell>
          <cell r="B18724">
            <v>0</v>
          </cell>
          <cell r="C18724">
            <v>0</v>
          </cell>
          <cell r="D18724">
            <v>0</v>
          </cell>
        </row>
        <row r="18725">
          <cell r="A18725">
            <v>0</v>
          </cell>
          <cell r="B18725">
            <v>0</v>
          </cell>
          <cell r="C18725">
            <v>0</v>
          </cell>
          <cell r="D18725">
            <v>0</v>
          </cell>
        </row>
        <row r="18726">
          <cell r="A18726">
            <v>0</v>
          </cell>
          <cell r="B18726">
            <v>0</v>
          </cell>
          <cell r="C18726">
            <v>0</v>
          </cell>
          <cell r="D18726">
            <v>0</v>
          </cell>
        </row>
        <row r="18727">
          <cell r="A18727">
            <v>0</v>
          </cell>
          <cell r="B18727">
            <v>0</v>
          </cell>
          <cell r="C18727">
            <v>0</v>
          </cell>
          <cell r="D18727">
            <v>0</v>
          </cell>
        </row>
        <row r="18728">
          <cell r="A18728">
            <v>0</v>
          </cell>
          <cell r="B18728">
            <v>0</v>
          </cell>
          <cell r="C18728">
            <v>0</v>
          </cell>
          <cell r="D18728">
            <v>0</v>
          </cell>
        </row>
        <row r="18729">
          <cell r="A18729">
            <v>0</v>
          </cell>
          <cell r="B18729">
            <v>0</v>
          </cell>
          <cell r="C18729">
            <v>0</v>
          </cell>
          <cell r="D18729">
            <v>0</v>
          </cell>
        </row>
        <row r="18730">
          <cell r="A18730">
            <v>0</v>
          </cell>
          <cell r="B18730">
            <v>0</v>
          </cell>
          <cell r="C18730">
            <v>0</v>
          </cell>
          <cell r="D18730">
            <v>0</v>
          </cell>
        </row>
        <row r="18731">
          <cell r="A18731">
            <v>0</v>
          </cell>
          <cell r="B18731">
            <v>0</v>
          </cell>
          <cell r="C18731">
            <v>0</v>
          </cell>
          <cell r="D18731">
            <v>0</v>
          </cell>
        </row>
        <row r="18732">
          <cell r="A18732">
            <v>0</v>
          </cell>
          <cell r="B18732">
            <v>0</v>
          </cell>
          <cell r="C18732">
            <v>0</v>
          </cell>
          <cell r="D18732">
            <v>0</v>
          </cell>
        </row>
        <row r="18733">
          <cell r="A18733">
            <v>0</v>
          </cell>
          <cell r="B18733">
            <v>0</v>
          </cell>
          <cell r="C18733">
            <v>0</v>
          </cell>
          <cell r="D18733">
            <v>0</v>
          </cell>
        </row>
        <row r="18734">
          <cell r="A18734">
            <v>0</v>
          </cell>
          <cell r="B18734">
            <v>0</v>
          </cell>
          <cell r="C18734">
            <v>0</v>
          </cell>
          <cell r="D18734">
            <v>0</v>
          </cell>
        </row>
        <row r="18735">
          <cell r="A18735">
            <v>0</v>
          </cell>
          <cell r="B18735">
            <v>0</v>
          </cell>
          <cell r="C18735">
            <v>0</v>
          </cell>
          <cell r="D18735">
            <v>0</v>
          </cell>
        </row>
        <row r="18736">
          <cell r="A18736">
            <v>0</v>
          </cell>
          <cell r="B18736">
            <v>0</v>
          </cell>
          <cell r="C18736">
            <v>0</v>
          </cell>
          <cell r="D18736">
            <v>0</v>
          </cell>
        </row>
        <row r="18737">
          <cell r="A18737">
            <v>0</v>
          </cell>
          <cell r="B18737">
            <v>0</v>
          </cell>
          <cell r="C18737">
            <v>0</v>
          </cell>
          <cell r="D18737">
            <v>0</v>
          </cell>
        </row>
        <row r="18738">
          <cell r="A18738">
            <v>0</v>
          </cell>
          <cell r="B18738">
            <v>0</v>
          </cell>
          <cell r="C18738">
            <v>0</v>
          </cell>
          <cell r="D18738">
            <v>0</v>
          </cell>
        </row>
        <row r="18739">
          <cell r="A18739">
            <v>0</v>
          </cell>
          <cell r="B18739">
            <v>0</v>
          </cell>
          <cell r="C18739">
            <v>0</v>
          </cell>
          <cell r="D18739">
            <v>0</v>
          </cell>
        </row>
        <row r="18740">
          <cell r="A18740">
            <v>0</v>
          </cell>
          <cell r="B18740">
            <v>0</v>
          </cell>
          <cell r="C18740">
            <v>0</v>
          </cell>
          <cell r="D18740">
            <v>0</v>
          </cell>
        </row>
        <row r="18741">
          <cell r="A18741">
            <v>0</v>
          </cell>
          <cell r="B18741">
            <v>0</v>
          </cell>
          <cell r="C18741">
            <v>0</v>
          </cell>
          <cell r="D18741">
            <v>0</v>
          </cell>
        </row>
        <row r="18742">
          <cell r="A18742">
            <v>0</v>
          </cell>
          <cell r="B18742">
            <v>0</v>
          </cell>
          <cell r="C18742">
            <v>0</v>
          </cell>
          <cell r="D18742">
            <v>0</v>
          </cell>
        </row>
        <row r="18743">
          <cell r="A18743">
            <v>0</v>
          </cell>
          <cell r="B18743">
            <v>0</v>
          </cell>
          <cell r="C18743">
            <v>0</v>
          </cell>
          <cell r="D18743">
            <v>0</v>
          </cell>
        </row>
        <row r="18744">
          <cell r="A18744">
            <v>0</v>
          </cell>
          <cell r="B18744">
            <v>0</v>
          </cell>
          <cell r="C18744">
            <v>0</v>
          </cell>
          <cell r="D18744">
            <v>0</v>
          </cell>
        </row>
        <row r="18745">
          <cell r="A18745">
            <v>0</v>
          </cell>
          <cell r="B18745">
            <v>0</v>
          </cell>
          <cell r="C18745">
            <v>0</v>
          </cell>
          <cell r="D18745">
            <v>0</v>
          </cell>
        </row>
        <row r="18746">
          <cell r="A18746">
            <v>0</v>
          </cell>
          <cell r="B18746">
            <v>0</v>
          </cell>
          <cell r="C18746">
            <v>0</v>
          </cell>
          <cell r="D18746">
            <v>0</v>
          </cell>
        </row>
        <row r="18747">
          <cell r="A18747">
            <v>0</v>
          </cell>
          <cell r="B18747">
            <v>0</v>
          </cell>
          <cell r="C18747">
            <v>0</v>
          </cell>
          <cell r="D18747">
            <v>0</v>
          </cell>
        </row>
        <row r="18748">
          <cell r="A18748">
            <v>0</v>
          </cell>
          <cell r="B18748">
            <v>0</v>
          </cell>
          <cell r="C18748">
            <v>0</v>
          </cell>
          <cell r="D18748">
            <v>0</v>
          </cell>
        </row>
        <row r="18749">
          <cell r="A18749">
            <v>0</v>
          </cell>
          <cell r="B18749">
            <v>0</v>
          </cell>
          <cell r="C18749">
            <v>0</v>
          </cell>
          <cell r="D18749">
            <v>0</v>
          </cell>
        </row>
        <row r="18750">
          <cell r="A18750">
            <v>0</v>
          </cell>
          <cell r="B18750">
            <v>0</v>
          </cell>
          <cell r="C18750">
            <v>0</v>
          </cell>
          <cell r="D18750">
            <v>0</v>
          </cell>
        </row>
        <row r="18751">
          <cell r="A18751">
            <v>0</v>
          </cell>
          <cell r="B18751">
            <v>0</v>
          </cell>
          <cell r="C18751">
            <v>0</v>
          </cell>
          <cell r="D18751">
            <v>0</v>
          </cell>
        </row>
        <row r="18752">
          <cell r="A18752">
            <v>0</v>
          </cell>
          <cell r="B18752">
            <v>0</v>
          </cell>
          <cell r="C18752">
            <v>0</v>
          </cell>
          <cell r="D18752">
            <v>0</v>
          </cell>
        </row>
        <row r="18753">
          <cell r="A18753">
            <v>0</v>
          </cell>
          <cell r="B18753">
            <v>0</v>
          </cell>
          <cell r="C18753">
            <v>0</v>
          </cell>
          <cell r="D18753">
            <v>0</v>
          </cell>
        </row>
        <row r="18754">
          <cell r="A18754">
            <v>0</v>
          </cell>
          <cell r="B18754">
            <v>0</v>
          </cell>
          <cell r="C18754">
            <v>0</v>
          </cell>
          <cell r="D18754">
            <v>0</v>
          </cell>
        </row>
        <row r="18755">
          <cell r="A18755">
            <v>0</v>
          </cell>
          <cell r="B18755">
            <v>0</v>
          </cell>
          <cell r="C18755">
            <v>0</v>
          </cell>
          <cell r="D18755">
            <v>0</v>
          </cell>
        </row>
        <row r="18756">
          <cell r="A18756">
            <v>0</v>
          </cell>
          <cell r="B18756">
            <v>0</v>
          </cell>
          <cell r="C18756">
            <v>0</v>
          </cell>
          <cell r="D18756">
            <v>0</v>
          </cell>
        </row>
        <row r="18757">
          <cell r="A18757">
            <v>0</v>
          </cell>
          <cell r="B18757">
            <v>0</v>
          </cell>
          <cell r="C18757">
            <v>0</v>
          </cell>
          <cell r="D18757">
            <v>0</v>
          </cell>
        </row>
        <row r="18758">
          <cell r="A18758">
            <v>0</v>
          </cell>
          <cell r="B18758">
            <v>0</v>
          </cell>
          <cell r="C18758">
            <v>0</v>
          </cell>
          <cell r="D18758">
            <v>0</v>
          </cell>
        </row>
        <row r="18759">
          <cell r="A18759">
            <v>0</v>
          </cell>
          <cell r="B18759">
            <v>0</v>
          </cell>
          <cell r="C18759">
            <v>0</v>
          </cell>
          <cell r="D18759">
            <v>0</v>
          </cell>
        </row>
        <row r="18760">
          <cell r="A18760">
            <v>0</v>
          </cell>
          <cell r="B18760">
            <v>0</v>
          </cell>
          <cell r="C18760">
            <v>0</v>
          </cell>
          <cell r="D18760">
            <v>0</v>
          </cell>
        </row>
        <row r="18761">
          <cell r="A18761">
            <v>0</v>
          </cell>
          <cell r="B18761">
            <v>0</v>
          </cell>
          <cell r="C18761">
            <v>0</v>
          </cell>
          <cell r="D18761">
            <v>0</v>
          </cell>
        </row>
        <row r="18762">
          <cell r="A18762">
            <v>0</v>
          </cell>
          <cell r="B18762">
            <v>0</v>
          </cell>
          <cell r="C18762">
            <v>0</v>
          </cell>
          <cell r="D18762">
            <v>0</v>
          </cell>
        </row>
        <row r="18763">
          <cell r="A18763">
            <v>0</v>
          </cell>
          <cell r="B18763">
            <v>0</v>
          </cell>
          <cell r="C18763">
            <v>0</v>
          </cell>
          <cell r="D18763">
            <v>0</v>
          </cell>
        </row>
        <row r="18764">
          <cell r="A18764">
            <v>0</v>
          </cell>
          <cell r="B18764">
            <v>0</v>
          </cell>
          <cell r="C18764">
            <v>0</v>
          </cell>
          <cell r="D18764">
            <v>0</v>
          </cell>
        </row>
        <row r="18765">
          <cell r="A18765">
            <v>0</v>
          </cell>
          <cell r="B18765">
            <v>0</v>
          </cell>
          <cell r="C18765">
            <v>0</v>
          </cell>
          <cell r="D18765">
            <v>0</v>
          </cell>
        </row>
        <row r="18766">
          <cell r="A18766">
            <v>0</v>
          </cell>
          <cell r="B18766">
            <v>0</v>
          </cell>
          <cell r="C18766">
            <v>0</v>
          </cell>
          <cell r="D18766">
            <v>0</v>
          </cell>
        </row>
        <row r="18767">
          <cell r="A18767">
            <v>0</v>
          </cell>
          <cell r="B18767">
            <v>0</v>
          </cell>
          <cell r="C18767">
            <v>0</v>
          </cell>
          <cell r="D18767">
            <v>0</v>
          </cell>
        </row>
        <row r="18768">
          <cell r="A18768">
            <v>0</v>
          </cell>
          <cell r="B18768">
            <v>0</v>
          </cell>
          <cell r="C18768">
            <v>0</v>
          </cell>
          <cell r="D18768">
            <v>0</v>
          </cell>
        </row>
        <row r="18769">
          <cell r="A18769">
            <v>0</v>
          </cell>
          <cell r="B18769">
            <v>0</v>
          </cell>
          <cell r="C18769">
            <v>0</v>
          </cell>
          <cell r="D18769">
            <v>0</v>
          </cell>
        </row>
        <row r="18770">
          <cell r="A18770">
            <v>0</v>
          </cell>
          <cell r="B18770">
            <v>0</v>
          </cell>
          <cell r="C18770">
            <v>0</v>
          </cell>
          <cell r="D18770">
            <v>0</v>
          </cell>
        </row>
        <row r="18771">
          <cell r="A18771">
            <v>0</v>
          </cell>
          <cell r="B18771">
            <v>0</v>
          </cell>
          <cell r="C18771">
            <v>0</v>
          </cell>
          <cell r="D18771">
            <v>0</v>
          </cell>
        </row>
        <row r="18772">
          <cell r="A18772">
            <v>0</v>
          </cell>
          <cell r="B18772">
            <v>0</v>
          </cell>
          <cell r="C18772">
            <v>0</v>
          </cell>
          <cell r="D18772">
            <v>0</v>
          </cell>
        </row>
        <row r="18773">
          <cell r="A18773">
            <v>0</v>
          </cell>
          <cell r="B18773">
            <v>0</v>
          </cell>
          <cell r="C18773">
            <v>0</v>
          </cell>
          <cell r="D18773">
            <v>0</v>
          </cell>
        </row>
        <row r="18774">
          <cell r="A18774">
            <v>0</v>
          </cell>
          <cell r="B18774">
            <v>0</v>
          </cell>
          <cell r="C18774">
            <v>0</v>
          </cell>
          <cell r="D18774">
            <v>0</v>
          </cell>
        </row>
        <row r="18775">
          <cell r="A18775">
            <v>0</v>
          </cell>
          <cell r="B18775">
            <v>0</v>
          </cell>
          <cell r="C18775">
            <v>0</v>
          </cell>
          <cell r="D18775">
            <v>0</v>
          </cell>
        </row>
        <row r="18776">
          <cell r="A18776">
            <v>0</v>
          </cell>
          <cell r="B18776">
            <v>0</v>
          </cell>
          <cell r="C18776">
            <v>0</v>
          </cell>
          <cell r="D18776">
            <v>0</v>
          </cell>
        </row>
        <row r="18777">
          <cell r="A18777">
            <v>0</v>
          </cell>
          <cell r="B18777">
            <v>0</v>
          </cell>
          <cell r="C18777">
            <v>0</v>
          </cell>
          <cell r="D18777">
            <v>0</v>
          </cell>
        </row>
        <row r="18778">
          <cell r="A18778">
            <v>0</v>
          </cell>
          <cell r="B18778">
            <v>0</v>
          </cell>
          <cell r="C18778">
            <v>0</v>
          </cell>
          <cell r="D18778">
            <v>0</v>
          </cell>
        </row>
        <row r="18779">
          <cell r="A18779">
            <v>0</v>
          </cell>
          <cell r="B18779">
            <v>0</v>
          </cell>
          <cell r="C18779">
            <v>0</v>
          </cell>
          <cell r="D18779">
            <v>0</v>
          </cell>
        </row>
        <row r="18780">
          <cell r="A18780">
            <v>0</v>
          </cell>
          <cell r="B18780">
            <v>0</v>
          </cell>
          <cell r="C18780">
            <v>0</v>
          </cell>
          <cell r="D18780">
            <v>0</v>
          </cell>
        </row>
        <row r="18781">
          <cell r="A18781">
            <v>0</v>
          </cell>
          <cell r="B18781">
            <v>0</v>
          </cell>
          <cell r="C18781">
            <v>0</v>
          </cell>
          <cell r="D18781">
            <v>0</v>
          </cell>
        </row>
        <row r="18782">
          <cell r="A18782">
            <v>0</v>
          </cell>
          <cell r="B18782">
            <v>0</v>
          </cell>
          <cell r="C18782">
            <v>0</v>
          </cell>
          <cell r="D18782">
            <v>0</v>
          </cell>
        </row>
        <row r="18783">
          <cell r="A18783">
            <v>0</v>
          </cell>
          <cell r="B18783">
            <v>0</v>
          </cell>
          <cell r="C18783">
            <v>0</v>
          </cell>
          <cell r="D18783">
            <v>0</v>
          </cell>
        </row>
        <row r="18784">
          <cell r="A18784">
            <v>0</v>
          </cell>
          <cell r="B18784">
            <v>0</v>
          </cell>
          <cell r="C18784">
            <v>0</v>
          </cell>
          <cell r="D18784">
            <v>0</v>
          </cell>
        </row>
        <row r="18785">
          <cell r="A18785">
            <v>0</v>
          </cell>
          <cell r="B18785">
            <v>0</v>
          </cell>
          <cell r="C18785">
            <v>0</v>
          </cell>
          <cell r="D18785">
            <v>0</v>
          </cell>
        </row>
        <row r="18786">
          <cell r="A18786">
            <v>0</v>
          </cell>
          <cell r="B18786">
            <v>0</v>
          </cell>
          <cell r="C18786">
            <v>0</v>
          </cell>
          <cell r="D18786">
            <v>0</v>
          </cell>
        </row>
        <row r="18787">
          <cell r="A18787">
            <v>0</v>
          </cell>
          <cell r="B18787">
            <v>0</v>
          </cell>
          <cell r="C18787">
            <v>0</v>
          </cell>
          <cell r="D18787">
            <v>0</v>
          </cell>
        </row>
        <row r="18788">
          <cell r="A18788">
            <v>0</v>
          </cell>
          <cell r="B18788">
            <v>0</v>
          </cell>
          <cell r="C18788">
            <v>0</v>
          </cell>
          <cell r="D18788">
            <v>0</v>
          </cell>
        </row>
        <row r="18789">
          <cell r="A18789">
            <v>0</v>
          </cell>
          <cell r="B18789">
            <v>0</v>
          </cell>
          <cell r="C18789">
            <v>0</v>
          </cell>
          <cell r="D18789">
            <v>0</v>
          </cell>
        </row>
        <row r="18790">
          <cell r="A18790">
            <v>0</v>
          </cell>
          <cell r="B18790">
            <v>0</v>
          </cell>
          <cell r="C18790">
            <v>0</v>
          </cell>
          <cell r="D18790">
            <v>0</v>
          </cell>
        </row>
        <row r="18791">
          <cell r="A18791">
            <v>0</v>
          </cell>
          <cell r="B18791">
            <v>0</v>
          </cell>
          <cell r="C18791">
            <v>0</v>
          </cell>
          <cell r="D18791">
            <v>0</v>
          </cell>
        </row>
        <row r="18792">
          <cell r="A18792">
            <v>0</v>
          </cell>
          <cell r="B18792">
            <v>0</v>
          </cell>
          <cell r="C18792">
            <v>0</v>
          </cell>
          <cell r="D18792">
            <v>0</v>
          </cell>
        </row>
        <row r="18793">
          <cell r="A18793">
            <v>0</v>
          </cell>
          <cell r="B18793">
            <v>0</v>
          </cell>
          <cell r="C18793">
            <v>0</v>
          </cell>
          <cell r="D18793">
            <v>0</v>
          </cell>
        </row>
        <row r="18794">
          <cell r="A18794">
            <v>0</v>
          </cell>
          <cell r="B18794">
            <v>0</v>
          </cell>
          <cell r="C18794">
            <v>0</v>
          </cell>
          <cell r="D18794">
            <v>0</v>
          </cell>
        </row>
        <row r="18795">
          <cell r="A18795">
            <v>0</v>
          </cell>
          <cell r="B18795">
            <v>0</v>
          </cell>
          <cell r="C18795">
            <v>0</v>
          </cell>
          <cell r="D18795">
            <v>0</v>
          </cell>
        </row>
        <row r="18796">
          <cell r="A18796">
            <v>0</v>
          </cell>
          <cell r="B18796">
            <v>0</v>
          </cell>
          <cell r="C18796">
            <v>0</v>
          </cell>
          <cell r="D18796">
            <v>0</v>
          </cell>
        </row>
        <row r="18797">
          <cell r="A18797">
            <v>0</v>
          </cell>
          <cell r="B18797">
            <v>0</v>
          </cell>
          <cell r="C18797">
            <v>0</v>
          </cell>
          <cell r="D18797">
            <v>0</v>
          </cell>
        </row>
        <row r="18798">
          <cell r="A18798">
            <v>0</v>
          </cell>
          <cell r="B18798">
            <v>0</v>
          </cell>
          <cell r="C18798">
            <v>0</v>
          </cell>
          <cell r="D18798">
            <v>0</v>
          </cell>
        </row>
        <row r="18799">
          <cell r="A18799">
            <v>0</v>
          </cell>
          <cell r="B18799">
            <v>0</v>
          </cell>
          <cell r="C18799">
            <v>0</v>
          </cell>
          <cell r="D18799">
            <v>0</v>
          </cell>
        </row>
        <row r="18800">
          <cell r="A18800">
            <v>0</v>
          </cell>
          <cell r="B18800">
            <v>0</v>
          </cell>
          <cell r="C18800">
            <v>0</v>
          </cell>
          <cell r="D18800">
            <v>0</v>
          </cell>
        </row>
        <row r="18801">
          <cell r="A18801">
            <v>0</v>
          </cell>
          <cell r="B18801">
            <v>0</v>
          </cell>
          <cell r="C18801">
            <v>0</v>
          </cell>
          <cell r="D18801">
            <v>0</v>
          </cell>
        </row>
        <row r="18802">
          <cell r="A18802">
            <v>0</v>
          </cell>
          <cell r="B18802">
            <v>0</v>
          </cell>
          <cell r="C18802">
            <v>0</v>
          </cell>
          <cell r="D18802">
            <v>0</v>
          </cell>
        </row>
        <row r="18803">
          <cell r="A18803">
            <v>0</v>
          </cell>
          <cell r="B18803">
            <v>0</v>
          </cell>
          <cell r="C18803">
            <v>0</v>
          </cell>
          <cell r="D18803">
            <v>0</v>
          </cell>
        </row>
        <row r="18804">
          <cell r="A18804">
            <v>0</v>
          </cell>
          <cell r="B18804">
            <v>0</v>
          </cell>
          <cell r="C18804">
            <v>0</v>
          </cell>
          <cell r="D18804">
            <v>0</v>
          </cell>
        </row>
        <row r="18805">
          <cell r="A18805">
            <v>0</v>
          </cell>
          <cell r="B18805">
            <v>0</v>
          </cell>
          <cell r="C18805">
            <v>0</v>
          </cell>
          <cell r="D18805">
            <v>0</v>
          </cell>
        </row>
        <row r="18806">
          <cell r="A18806">
            <v>0</v>
          </cell>
          <cell r="B18806">
            <v>0</v>
          </cell>
          <cell r="C18806">
            <v>0</v>
          </cell>
          <cell r="D18806">
            <v>0</v>
          </cell>
        </row>
        <row r="18807">
          <cell r="A18807">
            <v>0</v>
          </cell>
          <cell r="B18807">
            <v>0</v>
          </cell>
          <cell r="C18807">
            <v>0</v>
          </cell>
          <cell r="D18807">
            <v>0</v>
          </cell>
        </row>
        <row r="18808">
          <cell r="A18808">
            <v>0</v>
          </cell>
          <cell r="B18808">
            <v>0</v>
          </cell>
          <cell r="C18808">
            <v>0</v>
          </cell>
          <cell r="D18808">
            <v>0</v>
          </cell>
        </row>
        <row r="18809">
          <cell r="A18809">
            <v>0</v>
          </cell>
          <cell r="B18809">
            <v>0</v>
          </cell>
          <cell r="C18809">
            <v>0</v>
          </cell>
          <cell r="D18809">
            <v>0</v>
          </cell>
        </row>
        <row r="18810">
          <cell r="A18810">
            <v>0</v>
          </cell>
          <cell r="B18810">
            <v>0</v>
          </cell>
          <cell r="C18810">
            <v>0</v>
          </cell>
          <cell r="D18810">
            <v>0</v>
          </cell>
        </row>
        <row r="18811">
          <cell r="A18811">
            <v>0</v>
          </cell>
          <cell r="B18811">
            <v>0</v>
          </cell>
          <cell r="C18811">
            <v>0</v>
          </cell>
          <cell r="D18811">
            <v>0</v>
          </cell>
        </row>
        <row r="18812">
          <cell r="A18812">
            <v>0</v>
          </cell>
          <cell r="B18812">
            <v>0</v>
          </cell>
          <cell r="C18812">
            <v>0</v>
          </cell>
          <cell r="D18812">
            <v>0</v>
          </cell>
        </row>
        <row r="18813">
          <cell r="A18813">
            <v>0</v>
          </cell>
          <cell r="B18813">
            <v>0</v>
          </cell>
          <cell r="C18813">
            <v>0</v>
          </cell>
          <cell r="D18813">
            <v>0</v>
          </cell>
        </row>
        <row r="18814">
          <cell r="A18814">
            <v>0</v>
          </cell>
          <cell r="B18814">
            <v>0</v>
          </cell>
          <cell r="C18814">
            <v>0</v>
          </cell>
          <cell r="D18814">
            <v>0</v>
          </cell>
        </row>
        <row r="18815">
          <cell r="A18815">
            <v>0</v>
          </cell>
          <cell r="B18815">
            <v>0</v>
          </cell>
          <cell r="C18815">
            <v>0</v>
          </cell>
          <cell r="D18815">
            <v>0</v>
          </cell>
        </row>
        <row r="18816">
          <cell r="A18816">
            <v>0</v>
          </cell>
          <cell r="B18816">
            <v>0</v>
          </cell>
          <cell r="C18816">
            <v>0</v>
          </cell>
          <cell r="D18816">
            <v>0</v>
          </cell>
        </row>
        <row r="18817">
          <cell r="A18817">
            <v>0</v>
          </cell>
          <cell r="B18817">
            <v>0</v>
          </cell>
          <cell r="C18817">
            <v>0</v>
          </cell>
          <cell r="D18817">
            <v>0</v>
          </cell>
        </row>
        <row r="18818">
          <cell r="A18818">
            <v>0</v>
          </cell>
          <cell r="B18818">
            <v>0</v>
          </cell>
          <cell r="C18818">
            <v>0</v>
          </cell>
          <cell r="D18818">
            <v>0</v>
          </cell>
        </row>
        <row r="18819">
          <cell r="A18819">
            <v>0</v>
          </cell>
          <cell r="B18819">
            <v>0</v>
          </cell>
          <cell r="C18819">
            <v>0</v>
          </cell>
          <cell r="D18819">
            <v>0</v>
          </cell>
        </row>
        <row r="18820">
          <cell r="A18820">
            <v>0</v>
          </cell>
          <cell r="B18820">
            <v>0</v>
          </cell>
          <cell r="C18820">
            <v>0</v>
          </cell>
          <cell r="D18820">
            <v>0</v>
          </cell>
        </row>
        <row r="18821">
          <cell r="A18821">
            <v>0</v>
          </cell>
          <cell r="B18821">
            <v>0</v>
          </cell>
          <cell r="C18821">
            <v>0</v>
          </cell>
          <cell r="D18821">
            <v>0</v>
          </cell>
        </row>
        <row r="18822">
          <cell r="A18822">
            <v>0</v>
          </cell>
          <cell r="B18822">
            <v>0</v>
          </cell>
          <cell r="C18822">
            <v>0</v>
          </cell>
          <cell r="D18822">
            <v>0</v>
          </cell>
        </row>
        <row r="18823">
          <cell r="A18823">
            <v>0</v>
          </cell>
          <cell r="B18823">
            <v>0</v>
          </cell>
          <cell r="C18823">
            <v>0</v>
          </cell>
          <cell r="D18823">
            <v>0</v>
          </cell>
        </row>
        <row r="18824">
          <cell r="A18824">
            <v>0</v>
          </cell>
          <cell r="B18824">
            <v>0</v>
          </cell>
          <cell r="C18824">
            <v>0</v>
          </cell>
          <cell r="D18824">
            <v>0</v>
          </cell>
        </row>
        <row r="18825">
          <cell r="A18825">
            <v>0</v>
          </cell>
          <cell r="B18825">
            <v>0</v>
          </cell>
          <cell r="C18825">
            <v>0</v>
          </cell>
          <cell r="D18825">
            <v>0</v>
          </cell>
        </row>
        <row r="18826">
          <cell r="A18826">
            <v>0</v>
          </cell>
          <cell r="B18826">
            <v>0</v>
          </cell>
          <cell r="C18826">
            <v>0</v>
          </cell>
          <cell r="D18826">
            <v>0</v>
          </cell>
        </row>
        <row r="18827">
          <cell r="A18827">
            <v>0</v>
          </cell>
          <cell r="B18827">
            <v>0</v>
          </cell>
          <cell r="C18827">
            <v>0</v>
          </cell>
          <cell r="D18827">
            <v>0</v>
          </cell>
        </row>
        <row r="18828">
          <cell r="A18828">
            <v>0</v>
          </cell>
          <cell r="B18828">
            <v>0</v>
          </cell>
          <cell r="C18828">
            <v>0</v>
          </cell>
          <cell r="D18828">
            <v>0</v>
          </cell>
        </row>
        <row r="18829">
          <cell r="A18829">
            <v>0</v>
          </cell>
          <cell r="B18829">
            <v>0</v>
          </cell>
          <cell r="C18829">
            <v>0</v>
          </cell>
          <cell r="D18829">
            <v>0</v>
          </cell>
        </row>
        <row r="18830">
          <cell r="A18830">
            <v>0</v>
          </cell>
          <cell r="B18830">
            <v>0</v>
          </cell>
          <cell r="C18830">
            <v>0</v>
          </cell>
          <cell r="D18830">
            <v>0</v>
          </cell>
        </row>
        <row r="18831">
          <cell r="A18831">
            <v>0</v>
          </cell>
          <cell r="B18831">
            <v>0</v>
          </cell>
          <cell r="C18831">
            <v>0</v>
          </cell>
          <cell r="D18831">
            <v>0</v>
          </cell>
        </row>
        <row r="18832">
          <cell r="A18832">
            <v>0</v>
          </cell>
          <cell r="B18832">
            <v>0</v>
          </cell>
          <cell r="C18832">
            <v>0</v>
          </cell>
          <cell r="D18832">
            <v>0</v>
          </cell>
        </row>
        <row r="18833">
          <cell r="A18833">
            <v>0</v>
          </cell>
          <cell r="B18833">
            <v>0</v>
          </cell>
          <cell r="C18833">
            <v>0</v>
          </cell>
          <cell r="D18833">
            <v>0</v>
          </cell>
        </row>
        <row r="18834">
          <cell r="A18834">
            <v>0</v>
          </cell>
          <cell r="B18834">
            <v>0</v>
          </cell>
          <cell r="C18834">
            <v>0</v>
          </cell>
          <cell r="D18834">
            <v>0</v>
          </cell>
        </row>
        <row r="18835">
          <cell r="A18835">
            <v>0</v>
          </cell>
          <cell r="B18835">
            <v>0</v>
          </cell>
          <cell r="C18835">
            <v>0</v>
          </cell>
          <cell r="D18835">
            <v>0</v>
          </cell>
        </row>
        <row r="18836">
          <cell r="A18836">
            <v>0</v>
          </cell>
          <cell r="B18836">
            <v>0</v>
          </cell>
          <cell r="C18836">
            <v>0</v>
          </cell>
          <cell r="D18836">
            <v>0</v>
          </cell>
        </row>
        <row r="18837">
          <cell r="A18837">
            <v>0</v>
          </cell>
          <cell r="B18837">
            <v>0</v>
          </cell>
          <cell r="C18837">
            <v>0</v>
          </cell>
          <cell r="D18837">
            <v>0</v>
          </cell>
        </row>
        <row r="18838">
          <cell r="A18838">
            <v>0</v>
          </cell>
          <cell r="B18838">
            <v>0</v>
          </cell>
          <cell r="C18838">
            <v>0</v>
          </cell>
          <cell r="D18838">
            <v>0</v>
          </cell>
        </row>
        <row r="18839">
          <cell r="A18839">
            <v>0</v>
          </cell>
          <cell r="B18839">
            <v>0</v>
          </cell>
          <cell r="C18839">
            <v>0</v>
          </cell>
          <cell r="D18839">
            <v>0</v>
          </cell>
        </row>
        <row r="18840">
          <cell r="A18840">
            <v>0</v>
          </cell>
          <cell r="B18840">
            <v>0</v>
          </cell>
          <cell r="C18840">
            <v>0</v>
          </cell>
          <cell r="D18840">
            <v>0</v>
          </cell>
        </row>
        <row r="18841">
          <cell r="A18841">
            <v>0</v>
          </cell>
          <cell r="B18841">
            <v>0</v>
          </cell>
          <cell r="C18841">
            <v>0</v>
          </cell>
          <cell r="D18841">
            <v>0</v>
          </cell>
        </row>
        <row r="18842">
          <cell r="A18842">
            <v>0</v>
          </cell>
          <cell r="B18842">
            <v>0</v>
          </cell>
          <cell r="C18842">
            <v>0</v>
          </cell>
          <cell r="D18842">
            <v>0</v>
          </cell>
        </row>
        <row r="18843">
          <cell r="A18843">
            <v>0</v>
          </cell>
          <cell r="B18843">
            <v>0</v>
          </cell>
          <cell r="C18843">
            <v>0</v>
          </cell>
          <cell r="D18843">
            <v>0</v>
          </cell>
        </row>
        <row r="18844">
          <cell r="A18844">
            <v>0</v>
          </cell>
          <cell r="B18844">
            <v>0</v>
          </cell>
          <cell r="C18844">
            <v>0</v>
          </cell>
          <cell r="D18844">
            <v>0</v>
          </cell>
        </row>
        <row r="18845">
          <cell r="A18845">
            <v>0</v>
          </cell>
          <cell r="B18845">
            <v>0</v>
          </cell>
          <cell r="C18845">
            <v>0</v>
          </cell>
          <cell r="D18845">
            <v>0</v>
          </cell>
        </row>
        <row r="18846">
          <cell r="A18846">
            <v>0</v>
          </cell>
          <cell r="B18846">
            <v>0</v>
          </cell>
          <cell r="C18846">
            <v>0</v>
          </cell>
          <cell r="D18846">
            <v>0</v>
          </cell>
        </row>
        <row r="18847">
          <cell r="A18847">
            <v>0</v>
          </cell>
          <cell r="B18847">
            <v>0</v>
          </cell>
          <cell r="C18847">
            <v>0</v>
          </cell>
          <cell r="D18847">
            <v>0</v>
          </cell>
        </row>
        <row r="18848">
          <cell r="A18848">
            <v>0</v>
          </cell>
          <cell r="B18848">
            <v>0</v>
          </cell>
          <cell r="C18848">
            <v>0</v>
          </cell>
          <cell r="D18848">
            <v>0</v>
          </cell>
        </row>
        <row r="18849">
          <cell r="A18849">
            <v>0</v>
          </cell>
          <cell r="B18849">
            <v>0</v>
          </cell>
          <cell r="C18849">
            <v>0</v>
          </cell>
          <cell r="D18849">
            <v>0</v>
          </cell>
        </row>
        <row r="18850">
          <cell r="A18850">
            <v>0</v>
          </cell>
          <cell r="B18850">
            <v>0</v>
          </cell>
          <cell r="C18850">
            <v>0</v>
          </cell>
          <cell r="D18850">
            <v>0</v>
          </cell>
        </row>
        <row r="18851">
          <cell r="A18851">
            <v>0</v>
          </cell>
          <cell r="B18851">
            <v>0</v>
          </cell>
          <cell r="C18851">
            <v>0</v>
          </cell>
          <cell r="D18851">
            <v>0</v>
          </cell>
        </row>
        <row r="18852">
          <cell r="A18852">
            <v>0</v>
          </cell>
          <cell r="B18852">
            <v>0</v>
          </cell>
          <cell r="C18852">
            <v>0</v>
          </cell>
          <cell r="D18852">
            <v>0</v>
          </cell>
        </row>
        <row r="18853">
          <cell r="A18853">
            <v>0</v>
          </cell>
          <cell r="B18853">
            <v>0</v>
          </cell>
          <cell r="C18853">
            <v>0</v>
          </cell>
          <cell r="D18853">
            <v>0</v>
          </cell>
        </row>
        <row r="18854">
          <cell r="A18854">
            <v>0</v>
          </cell>
          <cell r="B18854">
            <v>0</v>
          </cell>
          <cell r="C18854">
            <v>0</v>
          </cell>
          <cell r="D18854">
            <v>0</v>
          </cell>
        </row>
        <row r="18855">
          <cell r="A18855">
            <v>0</v>
          </cell>
          <cell r="B18855">
            <v>0</v>
          </cell>
          <cell r="C18855">
            <v>0</v>
          </cell>
          <cell r="D18855">
            <v>0</v>
          </cell>
        </row>
        <row r="18856">
          <cell r="A18856">
            <v>0</v>
          </cell>
          <cell r="B18856">
            <v>0</v>
          </cell>
          <cell r="C18856">
            <v>0</v>
          </cell>
          <cell r="D18856">
            <v>0</v>
          </cell>
        </row>
        <row r="18857">
          <cell r="A18857">
            <v>0</v>
          </cell>
          <cell r="B18857">
            <v>0</v>
          </cell>
          <cell r="C18857">
            <v>0</v>
          </cell>
          <cell r="D18857">
            <v>0</v>
          </cell>
        </row>
        <row r="18858">
          <cell r="A18858">
            <v>0</v>
          </cell>
          <cell r="B18858">
            <v>0</v>
          </cell>
          <cell r="C18858">
            <v>0</v>
          </cell>
          <cell r="D18858">
            <v>0</v>
          </cell>
        </row>
        <row r="18859">
          <cell r="A18859">
            <v>0</v>
          </cell>
          <cell r="B18859">
            <v>0</v>
          </cell>
          <cell r="C18859">
            <v>0</v>
          </cell>
          <cell r="D18859">
            <v>0</v>
          </cell>
        </row>
        <row r="18860">
          <cell r="A18860">
            <v>0</v>
          </cell>
          <cell r="B18860">
            <v>0</v>
          </cell>
          <cell r="C18860">
            <v>0</v>
          </cell>
          <cell r="D18860">
            <v>0</v>
          </cell>
        </row>
        <row r="18861">
          <cell r="A18861">
            <v>0</v>
          </cell>
          <cell r="B18861">
            <v>0</v>
          </cell>
          <cell r="C18861">
            <v>0</v>
          </cell>
          <cell r="D18861">
            <v>0</v>
          </cell>
        </row>
        <row r="18862">
          <cell r="A18862">
            <v>0</v>
          </cell>
          <cell r="B18862">
            <v>0</v>
          </cell>
          <cell r="C18862">
            <v>0</v>
          </cell>
          <cell r="D18862">
            <v>0</v>
          </cell>
        </row>
        <row r="18863">
          <cell r="A18863">
            <v>0</v>
          </cell>
          <cell r="B18863">
            <v>0</v>
          </cell>
          <cell r="C18863">
            <v>0</v>
          </cell>
          <cell r="D18863">
            <v>0</v>
          </cell>
        </row>
        <row r="18864">
          <cell r="A18864">
            <v>0</v>
          </cell>
          <cell r="B18864">
            <v>0</v>
          </cell>
          <cell r="C18864">
            <v>0</v>
          </cell>
          <cell r="D18864">
            <v>0</v>
          </cell>
        </row>
        <row r="18865">
          <cell r="A18865">
            <v>0</v>
          </cell>
          <cell r="B18865">
            <v>0</v>
          </cell>
          <cell r="C18865">
            <v>0</v>
          </cell>
          <cell r="D18865">
            <v>0</v>
          </cell>
        </row>
        <row r="18866">
          <cell r="A18866">
            <v>0</v>
          </cell>
          <cell r="B18866">
            <v>0</v>
          </cell>
          <cell r="C18866">
            <v>0</v>
          </cell>
          <cell r="D18866">
            <v>0</v>
          </cell>
        </row>
        <row r="18867">
          <cell r="A18867">
            <v>0</v>
          </cell>
          <cell r="B18867">
            <v>0</v>
          </cell>
          <cell r="C18867">
            <v>0</v>
          </cell>
          <cell r="D18867">
            <v>0</v>
          </cell>
        </row>
        <row r="18868">
          <cell r="A18868">
            <v>0</v>
          </cell>
          <cell r="B18868">
            <v>0</v>
          </cell>
          <cell r="C18868">
            <v>0</v>
          </cell>
          <cell r="D18868">
            <v>0</v>
          </cell>
        </row>
        <row r="18869">
          <cell r="A18869">
            <v>0</v>
          </cell>
          <cell r="B18869">
            <v>0</v>
          </cell>
          <cell r="C18869">
            <v>0</v>
          </cell>
          <cell r="D18869">
            <v>0</v>
          </cell>
        </row>
        <row r="18870">
          <cell r="A18870">
            <v>0</v>
          </cell>
          <cell r="B18870">
            <v>0</v>
          </cell>
          <cell r="C18870">
            <v>0</v>
          </cell>
          <cell r="D18870">
            <v>0</v>
          </cell>
        </row>
        <row r="18871">
          <cell r="A18871">
            <v>0</v>
          </cell>
          <cell r="B18871">
            <v>0</v>
          </cell>
          <cell r="C18871">
            <v>0</v>
          </cell>
          <cell r="D18871">
            <v>0</v>
          </cell>
        </row>
        <row r="18872">
          <cell r="A18872">
            <v>0</v>
          </cell>
          <cell r="B18872">
            <v>0</v>
          </cell>
          <cell r="C18872">
            <v>0</v>
          </cell>
          <cell r="D18872">
            <v>0</v>
          </cell>
        </row>
        <row r="18873">
          <cell r="A18873">
            <v>0</v>
          </cell>
          <cell r="B18873">
            <v>0</v>
          </cell>
          <cell r="C18873">
            <v>0</v>
          </cell>
          <cell r="D18873">
            <v>0</v>
          </cell>
        </row>
        <row r="18874">
          <cell r="A18874">
            <v>0</v>
          </cell>
          <cell r="B18874">
            <v>0</v>
          </cell>
          <cell r="C18874">
            <v>0</v>
          </cell>
          <cell r="D18874">
            <v>0</v>
          </cell>
        </row>
        <row r="18875">
          <cell r="A18875">
            <v>0</v>
          </cell>
          <cell r="B18875">
            <v>0</v>
          </cell>
          <cell r="C18875">
            <v>0</v>
          </cell>
          <cell r="D18875">
            <v>0</v>
          </cell>
        </row>
        <row r="18876">
          <cell r="A18876">
            <v>0</v>
          </cell>
          <cell r="B18876">
            <v>0</v>
          </cell>
          <cell r="C18876">
            <v>0</v>
          </cell>
          <cell r="D18876">
            <v>0</v>
          </cell>
        </row>
        <row r="18877">
          <cell r="A18877">
            <v>0</v>
          </cell>
          <cell r="B18877">
            <v>0</v>
          </cell>
          <cell r="C18877">
            <v>0</v>
          </cell>
          <cell r="D18877">
            <v>0</v>
          </cell>
        </row>
        <row r="18878">
          <cell r="A18878">
            <v>0</v>
          </cell>
          <cell r="B18878">
            <v>0</v>
          </cell>
          <cell r="C18878">
            <v>0</v>
          </cell>
          <cell r="D18878">
            <v>0</v>
          </cell>
        </row>
        <row r="18879">
          <cell r="A18879">
            <v>0</v>
          </cell>
          <cell r="B18879">
            <v>0</v>
          </cell>
          <cell r="C18879">
            <v>0</v>
          </cell>
          <cell r="D18879">
            <v>0</v>
          </cell>
        </row>
        <row r="18880">
          <cell r="A18880">
            <v>0</v>
          </cell>
          <cell r="B18880">
            <v>0</v>
          </cell>
          <cell r="C18880">
            <v>0</v>
          </cell>
          <cell r="D18880">
            <v>0</v>
          </cell>
        </row>
        <row r="18881">
          <cell r="A18881">
            <v>0</v>
          </cell>
          <cell r="B18881">
            <v>0</v>
          </cell>
          <cell r="C18881">
            <v>0</v>
          </cell>
          <cell r="D18881">
            <v>0</v>
          </cell>
        </row>
        <row r="18882">
          <cell r="A18882">
            <v>0</v>
          </cell>
          <cell r="B18882">
            <v>0</v>
          </cell>
          <cell r="C18882">
            <v>0</v>
          </cell>
          <cell r="D18882">
            <v>0</v>
          </cell>
        </row>
        <row r="18883">
          <cell r="A18883">
            <v>0</v>
          </cell>
          <cell r="B18883">
            <v>0</v>
          </cell>
          <cell r="C18883">
            <v>0</v>
          </cell>
          <cell r="D18883">
            <v>0</v>
          </cell>
        </row>
        <row r="18884">
          <cell r="A18884">
            <v>0</v>
          </cell>
          <cell r="B18884">
            <v>0</v>
          </cell>
          <cell r="C18884">
            <v>0</v>
          </cell>
          <cell r="D18884">
            <v>0</v>
          </cell>
        </row>
        <row r="18885">
          <cell r="A18885">
            <v>0</v>
          </cell>
          <cell r="B18885">
            <v>0</v>
          </cell>
          <cell r="C18885">
            <v>0</v>
          </cell>
          <cell r="D18885">
            <v>0</v>
          </cell>
        </row>
        <row r="18886">
          <cell r="A18886">
            <v>0</v>
          </cell>
          <cell r="B18886">
            <v>0</v>
          </cell>
          <cell r="C18886">
            <v>0</v>
          </cell>
          <cell r="D18886">
            <v>0</v>
          </cell>
        </row>
        <row r="18887">
          <cell r="A18887">
            <v>0</v>
          </cell>
          <cell r="B18887">
            <v>0</v>
          </cell>
          <cell r="C18887">
            <v>0</v>
          </cell>
          <cell r="D18887">
            <v>0</v>
          </cell>
        </row>
        <row r="18888">
          <cell r="A18888">
            <v>0</v>
          </cell>
          <cell r="B18888">
            <v>0</v>
          </cell>
          <cell r="C18888">
            <v>0</v>
          </cell>
          <cell r="D18888">
            <v>0</v>
          </cell>
        </row>
        <row r="18889">
          <cell r="A18889">
            <v>0</v>
          </cell>
          <cell r="B18889">
            <v>0</v>
          </cell>
          <cell r="C18889">
            <v>0</v>
          </cell>
          <cell r="D18889">
            <v>0</v>
          </cell>
        </row>
        <row r="18890">
          <cell r="A18890">
            <v>0</v>
          </cell>
          <cell r="B18890">
            <v>0</v>
          </cell>
          <cell r="C18890">
            <v>0</v>
          </cell>
          <cell r="D18890">
            <v>0</v>
          </cell>
        </row>
        <row r="18891">
          <cell r="A18891">
            <v>0</v>
          </cell>
          <cell r="B18891">
            <v>0</v>
          </cell>
          <cell r="C18891">
            <v>0</v>
          </cell>
          <cell r="D18891">
            <v>0</v>
          </cell>
        </row>
        <row r="18892">
          <cell r="A18892">
            <v>0</v>
          </cell>
          <cell r="B18892">
            <v>0</v>
          </cell>
          <cell r="C18892">
            <v>0</v>
          </cell>
          <cell r="D18892">
            <v>0</v>
          </cell>
        </row>
        <row r="18893">
          <cell r="A18893">
            <v>0</v>
          </cell>
          <cell r="B18893">
            <v>0</v>
          </cell>
          <cell r="C18893">
            <v>0</v>
          </cell>
          <cell r="D18893">
            <v>0</v>
          </cell>
        </row>
        <row r="18894">
          <cell r="A18894">
            <v>0</v>
          </cell>
          <cell r="B18894">
            <v>0</v>
          </cell>
          <cell r="C18894">
            <v>0</v>
          </cell>
          <cell r="D18894">
            <v>0</v>
          </cell>
        </row>
        <row r="18895">
          <cell r="A18895">
            <v>0</v>
          </cell>
          <cell r="B18895">
            <v>0</v>
          </cell>
          <cell r="C18895">
            <v>0</v>
          </cell>
          <cell r="D18895">
            <v>0</v>
          </cell>
        </row>
        <row r="18896">
          <cell r="A18896">
            <v>0</v>
          </cell>
          <cell r="B18896">
            <v>0</v>
          </cell>
          <cell r="C18896">
            <v>0</v>
          </cell>
          <cell r="D18896">
            <v>0</v>
          </cell>
        </row>
        <row r="18897">
          <cell r="A18897">
            <v>0</v>
          </cell>
          <cell r="B18897">
            <v>0</v>
          </cell>
          <cell r="C18897">
            <v>0</v>
          </cell>
          <cell r="D18897">
            <v>0</v>
          </cell>
        </row>
        <row r="18898">
          <cell r="A18898">
            <v>0</v>
          </cell>
          <cell r="B18898">
            <v>0</v>
          </cell>
          <cell r="C18898">
            <v>0</v>
          </cell>
          <cell r="D18898">
            <v>0</v>
          </cell>
        </row>
        <row r="18899">
          <cell r="A18899">
            <v>0</v>
          </cell>
          <cell r="B18899">
            <v>0</v>
          </cell>
          <cell r="C18899">
            <v>0</v>
          </cell>
          <cell r="D18899">
            <v>0</v>
          </cell>
        </row>
        <row r="18900">
          <cell r="A18900">
            <v>0</v>
          </cell>
          <cell r="B18900">
            <v>0</v>
          </cell>
          <cell r="C18900">
            <v>0</v>
          </cell>
          <cell r="D18900">
            <v>0</v>
          </cell>
        </row>
        <row r="18901">
          <cell r="A18901">
            <v>0</v>
          </cell>
          <cell r="B18901">
            <v>0</v>
          </cell>
          <cell r="C18901">
            <v>0</v>
          </cell>
          <cell r="D18901">
            <v>0</v>
          </cell>
        </row>
        <row r="18902">
          <cell r="A18902">
            <v>0</v>
          </cell>
          <cell r="B18902">
            <v>0</v>
          </cell>
          <cell r="C18902">
            <v>0</v>
          </cell>
          <cell r="D18902">
            <v>0</v>
          </cell>
        </row>
        <row r="18903">
          <cell r="A18903">
            <v>0</v>
          </cell>
          <cell r="B18903">
            <v>0</v>
          </cell>
          <cell r="C18903">
            <v>0</v>
          </cell>
          <cell r="D18903">
            <v>0</v>
          </cell>
        </row>
        <row r="18904">
          <cell r="A18904">
            <v>0</v>
          </cell>
          <cell r="B18904">
            <v>0</v>
          </cell>
          <cell r="C18904">
            <v>0</v>
          </cell>
          <cell r="D18904">
            <v>0</v>
          </cell>
        </row>
        <row r="18905">
          <cell r="A18905">
            <v>0</v>
          </cell>
          <cell r="B18905">
            <v>0</v>
          </cell>
          <cell r="C18905">
            <v>0</v>
          </cell>
          <cell r="D18905">
            <v>0</v>
          </cell>
        </row>
        <row r="18906">
          <cell r="A18906">
            <v>0</v>
          </cell>
          <cell r="B18906">
            <v>0</v>
          </cell>
          <cell r="C18906">
            <v>0</v>
          </cell>
          <cell r="D18906">
            <v>0</v>
          </cell>
        </row>
        <row r="18907">
          <cell r="A18907">
            <v>0</v>
          </cell>
          <cell r="B18907">
            <v>0</v>
          </cell>
          <cell r="C18907">
            <v>0</v>
          </cell>
          <cell r="D18907">
            <v>0</v>
          </cell>
        </row>
        <row r="18908">
          <cell r="A18908">
            <v>0</v>
          </cell>
          <cell r="B18908">
            <v>0</v>
          </cell>
          <cell r="C18908">
            <v>0</v>
          </cell>
          <cell r="D18908">
            <v>0</v>
          </cell>
        </row>
        <row r="18909">
          <cell r="A18909">
            <v>0</v>
          </cell>
          <cell r="B18909">
            <v>0</v>
          </cell>
          <cell r="C18909">
            <v>0</v>
          </cell>
          <cell r="D18909">
            <v>0</v>
          </cell>
        </row>
        <row r="18910">
          <cell r="A18910">
            <v>0</v>
          </cell>
          <cell r="B18910">
            <v>0</v>
          </cell>
          <cell r="C18910">
            <v>0</v>
          </cell>
          <cell r="D18910">
            <v>0</v>
          </cell>
        </row>
        <row r="18911">
          <cell r="A18911">
            <v>0</v>
          </cell>
          <cell r="B18911">
            <v>0</v>
          </cell>
          <cell r="C18911">
            <v>0</v>
          </cell>
          <cell r="D18911">
            <v>0</v>
          </cell>
        </row>
        <row r="18912">
          <cell r="A18912">
            <v>0</v>
          </cell>
          <cell r="B18912">
            <v>0</v>
          </cell>
          <cell r="C18912">
            <v>0</v>
          </cell>
          <cell r="D18912">
            <v>0</v>
          </cell>
        </row>
        <row r="18913">
          <cell r="A18913">
            <v>0</v>
          </cell>
          <cell r="B18913">
            <v>0</v>
          </cell>
          <cell r="C18913">
            <v>0</v>
          </cell>
          <cell r="D18913">
            <v>0</v>
          </cell>
        </row>
        <row r="18914">
          <cell r="A18914">
            <v>0</v>
          </cell>
          <cell r="B18914">
            <v>0</v>
          </cell>
          <cell r="C18914">
            <v>0</v>
          </cell>
          <cell r="D18914">
            <v>0</v>
          </cell>
        </row>
        <row r="18915">
          <cell r="A18915">
            <v>0</v>
          </cell>
          <cell r="B18915">
            <v>0</v>
          </cell>
          <cell r="C18915">
            <v>0</v>
          </cell>
          <cell r="D18915">
            <v>0</v>
          </cell>
        </row>
        <row r="18916">
          <cell r="A18916">
            <v>0</v>
          </cell>
          <cell r="B18916">
            <v>0</v>
          </cell>
          <cell r="C18916">
            <v>0</v>
          </cell>
          <cell r="D18916">
            <v>0</v>
          </cell>
        </row>
        <row r="18917">
          <cell r="A18917">
            <v>0</v>
          </cell>
          <cell r="B18917">
            <v>0</v>
          </cell>
          <cell r="C18917">
            <v>0</v>
          </cell>
          <cell r="D18917">
            <v>0</v>
          </cell>
        </row>
        <row r="18918">
          <cell r="A18918">
            <v>0</v>
          </cell>
          <cell r="B18918">
            <v>0</v>
          </cell>
          <cell r="C18918">
            <v>0</v>
          </cell>
          <cell r="D18918">
            <v>0</v>
          </cell>
        </row>
        <row r="18919">
          <cell r="A18919">
            <v>0</v>
          </cell>
          <cell r="B18919">
            <v>0</v>
          </cell>
          <cell r="C18919">
            <v>0</v>
          </cell>
          <cell r="D18919">
            <v>0</v>
          </cell>
        </row>
        <row r="18920">
          <cell r="A18920">
            <v>0</v>
          </cell>
          <cell r="B18920">
            <v>0</v>
          </cell>
          <cell r="C18920">
            <v>0</v>
          </cell>
          <cell r="D18920">
            <v>0</v>
          </cell>
        </row>
        <row r="18921">
          <cell r="A18921">
            <v>0</v>
          </cell>
          <cell r="B18921">
            <v>0</v>
          </cell>
          <cell r="C18921">
            <v>0</v>
          </cell>
          <cell r="D18921">
            <v>0</v>
          </cell>
        </row>
        <row r="18922">
          <cell r="A18922">
            <v>0</v>
          </cell>
          <cell r="B18922">
            <v>0</v>
          </cell>
          <cell r="C18922">
            <v>0</v>
          </cell>
          <cell r="D18922">
            <v>0</v>
          </cell>
        </row>
        <row r="18923">
          <cell r="A18923">
            <v>0</v>
          </cell>
          <cell r="B18923">
            <v>0</v>
          </cell>
          <cell r="C18923">
            <v>0</v>
          </cell>
          <cell r="D18923">
            <v>0</v>
          </cell>
        </row>
        <row r="18924">
          <cell r="A18924">
            <v>0</v>
          </cell>
          <cell r="B18924">
            <v>0</v>
          </cell>
          <cell r="C18924">
            <v>0</v>
          </cell>
          <cell r="D18924">
            <v>0</v>
          </cell>
        </row>
        <row r="18925">
          <cell r="A18925">
            <v>0</v>
          </cell>
          <cell r="B18925">
            <v>0</v>
          </cell>
          <cell r="C18925">
            <v>0</v>
          </cell>
          <cell r="D18925">
            <v>0</v>
          </cell>
        </row>
        <row r="18926">
          <cell r="A18926">
            <v>0</v>
          </cell>
          <cell r="B18926">
            <v>0</v>
          </cell>
          <cell r="C18926">
            <v>0</v>
          </cell>
          <cell r="D18926">
            <v>0</v>
          </cell>
        </row>
        <row r="18927">
          <cell r="A18927">
            <v>0</v>
          </cell>
          <cell r="B18927">
            <v>0</v>
          </cell>
          <cell r="C18927">
            <v>0</v>
          </cell>
          <cell r="D18927">
            <v>0</v>
          </cell>
        </row>
        <row r="18928">
          <cell r="A18928">
            <v>0</v>
          </cell>
          <cell r="B18928">
            <v>0</v>
          </cell>
          <cell r="C18928">
            <v>0</v>
          </cell>
          <cell r="D18928">
            <v>0</v>
          </cell>
        </row>
        <row r="18929">
          <cell r="A18929">
            <v>0</v>
          </cell>
          <cell r="B18929">
            <v>0</v>
          </cell>
          <cell r="C18929">
            <v>0</v>
          </cell>
          <cell r="D18929">
            <v>0</v>
          </cell>
        </row>
        <row r="18930">
          <cell r="A18930">
            <v>0</v>
          </cell>
          <cell r="B18930">
            <v>0</v>
          </cell>
          <cell r="C18930">
            <v>0</v>
          </cell>
          <cell r="D18930">
            <v>0</v>
          </cell>
        </row>
        <row r="18931">
          <cell r="A18931">
            <v>0</v>
          </cell>
          <cell r="B18931">
            <v>0</v>
          </cell>
          <cell r="C18931">
            <v>0</v>
          </cell>
          <cell r="D18931">
            <v>0</v>
          </cell>
        </row>
        <row r="18932">
          <cell r="A18932">
            <v>0</v>
          </cell>
          <cell r="B18932">
            <v>0</v>
          </cell>
          <cell r="C18932">
            <v>0</v>
          </cell>
          <cell r="D18932">
            <v>0</v>
          </cell>
        </row>
        <row r="18933">
          <cell r="A18933">
            <v>0</v>
          </cell>
          <cell r="B18933">
            <v>0</v>
          </cell>
          <cell r="C18933">
            <v>0</v>
          </cell>
          <cell r="D18933">
            <v>0</v>
          </cell>
        </row>
        <row r="18934">
          <cell r="A18934">
            <v>0</v>
          </cell>
          <cell r="B18934">
            <v>0</v>
          </cell>
          <cell r="C18934">
            <v>0</v>
          </cell>
          <cell r="D18934">
            <v>0</v>
          </cell>
        </row>
        <row r="18935">
          <cell r="A18935">
            <v>0</v>
          </cell>
          <cell r="B18935">
            <v>0</v>
          </cell>
          <cell r="C18935">
            <v>0</v>
          </cell>
          <cell r="D18935">
            <v>0</v>
          </cell>
        </row>
        <row r="18936">
          <cell r="A18936">
            <v>0</v>
          </cell>
          <cell r="B18936">
            <v>0</v>
          </cell>
          <cell r="C18936">
            <v>0</v>
          </cell>
          <cell r="D18936">
            <v>0</v>
          </cell>
        </row>
        <row r="18937">
          <cell r="A18937">
            <v>0</v>
          </cell>
          <cell r="B18937">
            <v>0</v>
          </cell>
          <cell r="C18937">
            <v>0</v>
          </cell>
          <cell r="D18937">
            <v>0</v>
          </cell>
        </row>
        <row r="18938">
          <cell r="A18938">
            <v>0</v>
          </cell>
          <cell r="B18938">
            <v>0</v>
          </cell>
          <cell r="C18938">
            <v>0</v>
          </cell>
          <cell r="D18938">
            <v>0</v>
          </cell>
        </row>
        <row r="18939">
          <cell r="A18939">
            <v>0</v>
          </cell>
          <cell r="B18939">
            <v>0</v>
          </cell>
          <cell r="C18939">
            <v>0</v>
          </cell>
          <cell r="D18939">
            <v>0</v>
          </cell>
        </row>
        <row r="18940">
          <cell r="A18940">
            <v>0</v>
          </cell>
          <cell r="B18940">
            <v>0</v>
          </cell>
          <cell r="C18940">
            <v>0</v>
          </cell>
          <cell r="D18940">
            <v>0</v>
          </cell>
        </row>
        <row r="18941">
          <cell r="A18941">
            <v>0</v>
          </cell>
          <cell r="B18941">
            <v>0</v>
          </cell>
          <cell r="C18941">
            <v>0</v>
          </cell>
          <cell r="D18941">
            <v>0</v>
          </cell>
        </row>
        <row r="18942">
          <cell r="A18942">
            <v>0</v>
          </cell>
          <cell r="B18942">
            <v>0</v>
          </cell>
          <cell r="C18942">
            <v>0</v>
          </cell>
          <cell r="D18942">
            <v>0</v>
          </cell>
        </row>
        <row r="18943">
          <cell r="A18943">
            <v>0</v>
          </cell>
          <cell r="B18943">
            <v>0</v>
          </cell>
          <cell r="C18943">
            <v>0</v>
          </cell>
          <cell r="D18943">
            <v>0</v>
          </cell>
        </row>
        <row r="18944">
          <cell r="A18944">
            <v>0</v>
          </cell>
          <cell r="B18944">
            <v>0</v>
          </cell>
          <cell r="C18944">
            <v>0</v>
          </cell>
          <cell r="D18944">
            <v>0</v>
          </cell>
        </row>
        <row r="18945">
          <cell r="A18945">
            <v>0</v>
          </cell>
          <cell r="B18945">
            <v>0</v>
          </cell>
          <cell r="C18945">
            <v>0</v>
          </cell>
          <cell r="D18945">
            <v>0</v>
          </cell>
        </row>
        <row r="18946">
          <cell r="A18946">
            <v>0</v>
          </cell>
          <cell r="B18946">
            <v>0</v>
          </cell>
          <cell r="C18946">
            <v>0</v>
          </cell>
          <cell r="D18946">
            <v>0</v>
          </cell>
        </row>
        <row r="18947">
          <cell r="A18947">
            <v>0</v>
          </cell>
          <cell r="B18947">
            <v>0</v>
          </cell>
          <cell r="C18947">
            <v>0</v>
          </cell>
          <cell r="D18947">
            <v>0</v>
          </cell>
        </row>
        <row r="18948">
          <cell r="A18948">
            <v>0</v>
          </cell>
          <cell r="B18948">
            <v>0</v>
          </cell>
          <cell r="C18948">
            <v>0</v>
          </cell>
          <cell r="D18948">
            <v>0</v>
          </cell>
        </row>
        <row r="18949">
          <cell r="A18949">
            <v>0</v>
          </cell>
          <cell r="B18949">
            <v>0</v>
          </cell>
          <cell r="C18949">
            <v>0</v>
          </cell>
          <cell r="D18949">
            <v>0</v>
          </cell>
        </row>
        <row r="18950">
          <cell r="A18950">
            <v>0</v>
          </cell>
          <cell r="B18950">
            <v>0</v>
          </cell>
          <cell r="C18950">
            <v>0</v>
          </cell>
          <cell r="D18950">
            <v>0</v>
          </cell>
        </row>
        <row r="18951">
          <cell r="A18951">
            <v>0</v>
          </cell>
          <cell r="B18951">
            <v>0</v>
          </cell>
          <cell r="C18951">
            <v>0</v>
          </cell>
          <cell r="D18951">
            <v>0</v>
          </cell>
        </row>
        <row r="18952">
          <cell r="A18952">
            <v>0</v>
          </cell>
          <cell r="B18952">
            <v>0</v>
          </cell>
          <cell r="C18952">
            <v>0</v>
          </cell>
          <cell r="D18952">
            <v>0</v>
          </cell>
        </row>
        <row r="18953">
          <cell r="A18953">
            <v>0</v>
          </cell>
          <cell r="B18953">
            <v>0</v>
          </cell>
          <cell r="C18953">
            <v>0</v>
          </cell>
          <cell r="D18953">
            <v>0</v>
          </cell>
        </row>
        <row r="18954">
          <cell r="A18954">
            <v>0</v>
          </cell>
          <cell r="B18954">
            <v>0</v>
          </cell>
          <cell r="C18954">
            <v>0</v>
          </cell>
          <cell r="D18954">
            <v>0</v>
          </cell>
        </row>
        <row r="18955">
          <cell r="A18955">
            <v>0</v>
          </cell>
          <cell r="B18955">
            <v>0</v>
          </cell>
          <cell r="C18955">
            <v>0</v>
          </cell>
          <cell r="D18955">
            <v>0</v>
          </cell>
        </row>
        <row r="18956">
          <cell r="A18956">
            <v>0</v>
          </cell>
          <cell r="B18956">
            <v>0</v>
          </cell>
          <cell r="C18956">
            <v>0</v>
          </cell>
          <cell r="D18956">
            <v>0</v>
          </cell>
        </row>
        <row r="18957">
          <cell r="A18957">
            <v>0</v>
          </cell>
          <cell r="B18957">
            <v>0</v>
          </cell>
          <cell r="C18957">
            <v>0</v>
          </cell>
          <cell r="D18957">
            <v>0</v>
          </cell>
        </row>
        <row r="18958">
          <cell r="A18958">
            <v>0</v>
          </cell>
          <cell r="B18958">
            <v>0</v>
          </cell>
          <cell r="C18958">
            <v>0</v>
          </cell>
          <cell r="D18958">
            <v>0</v>
          </cell>
        </row>
        <row r="18959">
          <cell r="A18959">
            <v>0</v>
          </cell>
          <cell r="B18959">
            <v>0</v>
          </cell>
          <cell r="C18959">
            <v>0</v>
          </cell>
          <cell r="D18959">
            <v>0</v>
          </cell>
        </row>
        <row r="18960">
          <cell r="A18960">
            <v>0</v>
          </cell>
          <cell r="B18960">
            <v>0</v>
          </cell>
          <cell r="C18960">
            <v>0</v>
          </cell>
          <cell r="D18960">
            <v>0</v>
          </cell>
        </row>
        <row r="18961">
          <cell r="A18961">
            <v>0</v>
          </cell>
          <cell r="B18961">
            <v>0</v>
          </cell>
          <cell r="C18961">
            <v>0</v>
          </cell>
          <cell r="D18961">
            <v>0</v>
          </cell>
        </row>
        <row r="18962">
          <cell r="A18962">
            <v>0</v>
          </cell>
          <cell r="B18962">
            <v>0</v>
          </cell>
          <cell r="C18962">
            <v>0</v>
          </cell>
          <cell r="D18962">
            <v>0</v>
          </cell>
        </row>
        <row r="18963">
          <cell r="A18963">
            <v>0</v>
          </cell>
          <cell r="B18963">
            <v>0</v>
          </cell>
          <cell r="C18963">
            <v>0</v>
          </cell>
          <cell r="D18963">
            <v>0</v>
          </cell>
        </row>
        <row r="18964">
          <cell r="A18964">
            <v>0</v>
          </cell>
          <cell r="B18964">
            <v>0</v>
          </cell>
          <cell r="C18964">
            <v>0</v>
          </cell>
          <cell r="D18964">
            <v>0</v>
          </cell>
        </row>
        <row r="18965">
          <cell r="A18965">
            <v>0</v>
          </cell>
          <cell r="B18965">
            <v>0</v>
          </cell>
          <cell r="C18965">
            <v>0</v>
          </cell>
          <cell r="D18965">
            <v>0</v>
          </cell>
        </row>
        <row r="18966">
          <cell r="A18966">
            <v>0</v>
          </cell>
          <cell r="B18966">
            <v>0</v>
          </cell>
          <cell r="C18966">
            <v>0</v>
          </cell>
          <cell r="D18966">
            <v>0</v>
          </cell>
        </row>
        <row r="18967">
          <cell r="A18967">
            <v>0</v>
          </cell>
          <cell r="B18967">
            <v>0</v>
          </cell>
          <cell r="C18967">
            <v>0</v>
          </cell>
          <cell r="D18967">
            <v>0</v>
          </cell>
        </row>
        <row r="18968">
          <cell r="A18968">
            <v>0</v>
          </cell>
          <cell r="B18968">
            <v>0</v>
          </cell>
          <cell r="C18968">
            <v>0</v>
          </cell>
          <cell r="D18968">
            <v>0</v>
          </cell>
        </row>
        <row r="18969">
          <cell r="A18969">
            <v>0</v>
          </cell>
          <cell r="B18969">
            <v>0</v>
          </cell>
          <cell r="C18969">
            <v>0</v>
          </cell>
          <cell r="D18969">
            <v>0</v>
          </cell>
        </row>
        <row r="18970">
          <cell r="A18970">
            <v>0</v>
          </cell>
          <cell r="B18970">
            <v>0</v>
          </cell>
          <cell r="C18970">
            <v>0</v>
          </cell>
          <cell r="D18970">
            <v>0</v>
          </cell>
        </row>
        <row r="18971">
          <cell r="A18971">
            <v>0</v>
          </cell>
          <cell r="B18971">
            <v>0</v>
          </cell>
          <cell r="C18971">
            <v>0</v>
          </cell>
          <cell r="D18971">
            <v>0</v>
          </cell>
        </row>
        <row r="18972">
          <cell r="A18972">
            <v>0</v>
          </cell>
          <cell r="B18972">
            <v>0</v>
          </cell>
          <cell r="C18972">
            <v>0</v>
          </cell>
          <cell r="D18972">
            <v>0</v>
          </cell>
        </row>
        <row r="18973">
          <cell r="A18973">
            <v>0</v>
          </cell>
          <cell r="B18973">
            <v>0</v>
          </cell>
          <cell r="C18973">
            <v>0</v>
          </cell>
          <cell r="D18973">
            <v>0</v>
          </cell>
        </row>
        <row r="18974">
          <cell r="A18974">
            <v>0</v>
          </cell>
          <cell r="B18974">
            <v>0</v>
          </cell>
          <cell r="C18974">
            <v>0</v>
          </cell>
          <cell r="D18974">
            <v>0</v>
          </cell>
        </row>
        <row r="18975">
          <cell r="A18975">
            <v>0</v>
          </cell>
          <cell r="B18975">
            <v>0</v>
          </cell>
          <cell r="C18975">
            <v>0</v>
          </cell>
          <cell r="D18975">
            <v>0</v>
          </cell>
        </row>
        <row r="18976">
          <cell r="A18976">
            <v>0</v>
          </cell>
          <cell r="B18976">
            <v>0</v>
          </cell>
          <cell r="C18976">
            <v>0</v>
          </cell>
          <cell r="D18976">
            <v>0</v>
          </cell>
        </row>
        <row r="18977">
          <cell r="A18977">
            <v>0</v>
          </cell>
          <cell r="B18977">
            <v>0</v>
          </cell>
          <cell r="C18977">
            <v>0</v>
          </cell>
          <cell r="D18977">
            <v>0</v>
          </cell>
        </row>
        <row r="18978">
          <cell r="A18978">
            <v>0</v>
          </cell>
          <cell r="B18978">
            <v>0</v>
          </cell>
          <cell r="C18978">
            <v>0</v>
          </cell>
          <cell r="D18978">
            <v>0</v>
          </cell>
        </row>
        <row r="18979">
          <cell r="A18979">
            <v>0</v>
          </cell>
          <cell r="B18979">
            <v>0</v>
          </cell>
          <cell r="C18979">
            <v>0</v>
          </cell>
          <cell r="D18979">
            <v>0</v>
          </cell>
        </row>
        <row r="18980">
          <cell r="A18980">
            <v>0</v>
          </cell>
          <cell r="B18980">
            <v>0</v>
          </cell>
          <cell r="C18980">
            <v>0</v>
          </cell>
          <cell r="D18980">
            <v>0</v>
          </cell>
        </row>
        <row r="18981">
          <cell r="A18981">
            <v>0</v>
          </cell>
          <cell r="B18981">
            <v>0</v>
          </cell>
          <cell r="C18981">
            <v>0</v>
          </cell>
          <cell r="D18981">
            <v>0</v>
          </cell>
        </row>
        <row r="18982">
          <cell r="A18982">
            <v>0</v>
          </cell>
          <cell r="B18982">
            <v>0</v>
          </cell>
          <cell r="C18982">
            <v>0</v>
          </cell>
          <cell r="D18982">
            <v>0</v>
          </cell>
        </row>
        <row r="18983">
          <cell r="A18983">
            <v>0</v>
          </cell>
          <cell r="B18983">
            <v>0</v>
          </cell>
          <cell r="C18983">
            <v>0</v>
          </cell>
          <cell r="D18983">
            <v>0</v>
          </cell>
        </row>
        <row r="18984">
          <cell r="A18984">
            <v>0</v>
          </cell>
          <cell r="B18984">
            <v>0</v>
          </cell>
          <cell r="C18984">
            <v>0</v>
          </cell>
          <cell r="D18984">
            <v>0</v>
          </cell>
        </row>
        <row r="18985">
          <cell r="A18985">
            <v>0</v>
          </cell>
          <cell r="B18985">
            <v>0</v>
          </cell>
          <cell r="C18985">
            <v>0</v>
          </cell>
          <cell r="D18985">
            <v>0</v>
          </cell>
        </row>
        <row r="18986">
          <cell r="A18986">
            <v>0</v>
          </cell>
          <cell r="B18986">
            <v>0</v>
          </cell>
          <cell r="C18986">
            <v>0</v>
          </cell>
          <cell r="D18986">
            <v>0</v>
          </cell>
        </row>
        <row r="18987">
          <cell r="A18987">
            <v>0</v>
          </cell>
          <cell r="B18987">
            <v>0</v>
          </cell>
          <cell r="C18987">
            <v>0</v>
          </cell>
          <cell r="D18987">
            <v>0</v>
          </cell>
        </row>
        <row r="18988">
          <cell r="A18988">
            <v>0</v>
          </cell>
          <cell r="B18988">
            <v>0</v>
          </cell>
          <cell r="C18988">
            <v>0</v>
          </cell>
          <cell r="D18988">
            <v>0</v>
          </cell>
        </row>
        <row r="18989">
          <cell r="A18989">
            <v>0</v>
          </cell>
          <cell r="B18989">
            <v>0</v>
          </cell>
          <cell r="C18989">
            <v>0</v>
          </cell>
          <cell r="D18989">
            <v>0</v>
          </cell>
        </row>
        <row r="18990">
          <cell r="A18990">
            <v>0</v>
          </cell>
          <cell r="B18990">
            <v>0</v>
          </cell>
          <cell r="C18990">
            <v>0</v>
          </cell>
          <cell r="D18990">
            <v>0</v>
          </cell>
        </row>
        <row r="18991">
          <cell r="A18991">
            <v>0</v>
          </cell>
          <cell r="B18991">
            <v>0</v>
          </cell>
          <cell r="C18991">
            <v>0</v>
          </cell>
          <cell r="D18991">
            <v>0</v>
          </cell>
        </row>
        <row r="18992">
          <cell r="A18992">
            <v>0</v>
          </cell>
          <cell r="B18992">
            <v>0</v>
          </cell>
          <cell r="C18992">
            <v>0</v>
          </cell>
          <cell r="D18992">
            <v>0</v>
          </cell>
        </row>
        <row r="18993">
          <cell r="A18993">
            <v>0</v>
          </cell>
          <cell r="B18993">
            <v>0</v>
          </cell>
          <cell r="C18993">
            <v>0</v>
          </cell>
          <cell r="D18993">
            <v>0</v>
          </cell>
        </row>
        <row r="18994">
          <cell r="A18994">
            <v>0</v>
          </cell>
          <cell r="B18994">
            <v>0</v>
          </cell>
          <cell r="C18994">
            <v>0</v>
          </cell>
          <cell r="D18994">
            <v>0</v>
          </cell>
        </row>
        <row r="18995">
          <cell r="A18995">
            <v>0</v>
          </cell>
          <cell r="B18995">
            <v>0</v>
          </cell>
          <cell r="C18995">
            <v>0</v>
          </cell>
          <cell r="D18995">
            <v>0</v>
          </cell>
        </row>
        <row r="18996">
          <cell r="A18996">
            <v>0</v>
          </cell>
          <cell r="B18996">
            <v>0</v>
          </cell>
          <cell r="C18996">
            <v>0</v>
          </cell>
          <cell r="D18996">
            <v>0</v>
          </cell>
        </row>
        <row r="18997">
          <cell r="A18997">
            <v>0</v>
          </cell>
          <cell r="B18997">
            <v>0</v>
          </cell>
          <cell r="C18997">
            <v>0</v>
          </cell>
          <cell r="D18997">
            <v>0</v>
          </cell>
        </row>
        <row r="18998">
          <cell r="A18998">
            <v>0</v>
          </cell>
          <cell r="B18998">
            <v>0</v>
          </cell>
          <cell r="C18998">
            <v>0</v>
          </cell>
          <cell r="D18998">
            <v>0</v>
          </cell>
        </row>
        <row r="18999">
          <cell r="A18999">
            <v>0</v>
          </cell>
          <cell r="B18999">
            <v>0</v>
          </cell>
          <cell r="C18999">
            <v>0</v>
          </cell>
          <cell r="D18999">
            <v>0</v>
          </cell>
        </row>
        <row r="19000">
          <cell r="A19000">
            <v>0</v>
          </cell>
          <cell r="B19000">
            <v>0</v>
          </cell>
          <cell r="C19000">
            <v>0</v>
          </cell>
          <cell r="D19000">
            <v>0</v>
          </cell>
        </row>
        <row r="19001">
          <cell r="A19001">
            <v>0</v>
          </cell>
          <cell r="B19001">
            <v>0</v>
          </cell>
          <cell r="C19001">
            <v>0</v>
          </cell>
          <cell r="D19001">
            <v>0</v>
          </cell>
        </row>
        <row r="19002">
          <cell r="A19002">
            <v>0</v>
          </cell>
          <cell r="B19002">
            <v>0</v>
          </cell>
          <cell r="C19002">
            <v>0</v>
          </cell>
          <cell r="D19002">
            <v>0</v>
          </cell>
        </row>
        <row r="19003">
          <cell r="A19003">
            <v>0</v>
          </cell>
          <cell r="B19003">
            <v>0</v>
          </cell>
          <cell r="C19003">
            <v>0</v>
          </cell>
          <cell r="D19003">
            <v>0</v>
          </cell>
        </row>
        <row r="19004">
          <cell r="A19004">
            <v>0</v>
          </cell>
          <cell r="B19004">
            <v>0</v>
          </cell>
          <cell r="C19004">
            <v>0</v>
          </cell>
          <cell r="D19004">
            <v>0</v>
          </cell>
        </row>
        <row r="19005">
          <cell r="A19005">
            <v>0</v>
          </cell>
          <cell r="B19005">
            <v>0</v>
          </cell>
          <cell r="C19005">
            <v>0</v>
          </cell>
          <cell r="D19005">
            <v>0</v>
          </cell>
        </row>
        <row r="19006">
          <cell r="A19006">
            <v>0</v>
          </cell>
          <cell r="B19006">
            <v>0</v>
          </cell>
          <cell r="C19006">
            <v>0</v>
          </cell>
          <cell r="D19006">
            <v>0</v>
          </cell>
        </row>
        <row r="19007">
          <cell r="A19007">
            <v>0</v>
          </cell>
          <cell r="B19007">
            <v>0</v>
          </cell>
          <cell r="C19007">
            <v>0</v>
          </cell>
          <cell r="D19007">
            <v>0</v>
          </cell>
        </row>
        <row r="19008">
          <cell r="A19008">
            <v>0</v>
          </cell>
          <cell r="B19008">
            <v>0</v>
          </cell>
          <cell r="C19008">
            <v>0</v>
          </cell>
          <cell r="D19008">
            <v>0</v>
          </cell>
        </row>
        <row r="19009">
          <cell r="A19009">
            <v>0</v>
          </cell>
          <cell r="B19009">
            <v>0</v>
          </cell>
          <cell r="C19009">
            <v>0</v>
          </cell>
          <cell r="D19009">
            <v>0</v>
          </cell>
        </row>
        <row r="19010">
          <cell r="A19010">
            <v>0</v>
          </cell>
          <cell r="B19010">
            <v>0</v>
          </cell>
          <cell r="C19010">
            <v>0</v>
          </cell>
          <cell r="D19010">
            <v>0</v>
          </cell>
        </row>
        <row r="19011">
          <cell r="A19011">
            <v>0</v>
          </cell>
          <cell r="B19011">
            <v>0</v>
          </cell>
          <cell r="C19011">
            <v>0</v>
          </cell>
          <cell r="D19011">
            <v>0</v>
          </cell>
        </row>
        <row r="19012">
          <cell r="A19012">
            <v>0</v>
          </cell>
          <cell r="B19012">
            <v>0</v>
          </cell>
          <cell r="C19012">
            <v>0</v>
          </cell>
          <cell r="D19012">
            <v>0</v>
          </cell>
        </row>
        <row r="19013">
          <cell r="A19013">
            <v>0</v>
          </cell>
          <cell r="B19013">
            <v>0</v>
          </cell>
          <cell r="C19013">
            <v>0</v>
          </cell>
          <cell r="D19013">
            <v>0</v>
          </cell>
        </row>
        <row r="19014">
          <cell r="A19014">
            <v>0</v>
          </cell>
          <cell r="B19014">
            <v>0</v>
          </cell>
          <cell r="C19014">
            <v>0</v>
          </cell>
          <cell r="D19014">
            <v>0</v>
          </cell>
        </row>
        <row r="19015">
          <cell r="A19015">
            <v>0</v>
          </cell>
          <cell r="B19015">
            <v>0</v>
          </cell>
          <cell r="C19015">
            <v>0</v>
          </cell>
          <cell r="D19015">
            <v>0</v>
          </cell>
        </row>
        <row r="19016">
          <cell r="A19016">
            <v>0</v>
          </cell>
          <cell r="B19016">
            <v>0</v>
          </cell>
          <cell r="C19016">
            <v>0</v>
          </cell>
          <cell r="D19016">
            <v>0</v>
          </cell>
        </row>
        <row r="19017">
          <cell r="A19017">
            <v>0</v>
          </cell>
          <cell r="B19017">
            <v>0</v>
          </cell>
          <cell r="C19017">
            <v>0</v>
          </cell>
          <cell r="D19017">
            <v>0</v>
          </cell>
        </row>
        <row r="19018">
          <cell r="A19018">
            <v>0</v>
          </cell>
          <cell r="B19018">
            <v>0</v>
          </cell>
          <cell r="C19018">
            <v>0</v>
          </cell>
          <cell r="D19018">
            <v>0</v>
          </cell>
        </row>
        <row r="19019">
          <cell r="A19019">
            <v>0</v>
          </cell>
          <cell r="B19019">
            <v>0</v>
          </cell>
          <cell r="C19019">
            <v>0</v>
          </cell>
          <cell r="D19019">
            <v>0</v>
          </cell>
        </row>
        <row r="19020">
          <cell r="A19020">
            <v>0</v>
          </cell>
          <cell r="B19020">
            <v>0</v>
          </cell>
          <cell r="C19020">
            <v>0</v>
          </cell>
          <cell r="D19020">
            <v>0</v>
          </cell>
        </row>
        <row r="19021">
          <cell r="A19021">
            <v>0</v>
          </cell>
          <cell r="B19021">
            <v>0</v>
          </cell>
          <cell r="C19021">
            <v>0</v>
          </cell>
          <cell r="D19021">
            <v>0</v>
          </cell>
        </row>
        <row r="19022">
          <cell r="A19022">
            <v>0</v>
          </cell>
          <cell r="B19022">
            <v>0</v>
          </cell>
          <cell r="C19022">
            <v>0</v>
          </cell>
          <cell r="D19022">
            <v>0</v>
          </cell>
        </row>
        <row r="19023">
          <cell r="A19023">
            <v>0</v>
          </cell>
          <cell r="B19023">
            <v>0</v>
          </cell>
          <cell r="C19023">
            <v>0</v>
          </cell>
          <cell r="D19023">
            <v>0</v>
          </cell>
        </row>
        <row r="19024">
          <cell r="A19024">
            <v>0</v>
          </cell>
          <cell r="B19024">
            <v>0</v>
          </cell>
          <cell r="C19024">
            <v>0</v>
          </cell>
          <cell r="D19024">
            <v>0</v>
          </cell>
        </row>
        <row r="19025">
          <cell r="A19025">
            <v>0</v>
          </cell>
          <cell r="B19025">
            <v>0</v>
          </cell>
          <cell r="C19025">
            <v>0</v>
          </cell>
          <cell r="D19025">
            <v>0</v>
          </cell>
        </row>
        <row r="19026">
          <cell r="A19026">
            <v>0</v>
          </cell>
          <cell r="B19026">
            <v>0</v>
          </cell>
          <cell r="C19026">
            <v>0</v>
          </cell>
          <cell r="D19026">
            <v>0</v>
          </cell>
        </row>
        <row r="19027">
          <cell r="A19027">
            <v>0</v>
          </cell>
          <cell r="B19027">
            <v>0</v>
          </cell>
          <cell r="C19027">
            <v>0</v>
          </cell>
          <cell r="D19027">
            <v>0</v>
          </cell>
        </row>
        <row r="19028">
          <cell r="A19028">
            <v>0</v>
          </cell>
          <cell r="B19028">
            <v>0</v>
          </cell>
          <cell r="C19028">
            <v>0</v>
          </cell>
          <cell r="D19028">
            <v>0</v>
          </cell>
        </row>
        <row r="19029">
          <cell r="A19029">
            <v>0</v>
          </cell>
          <cell r="B19029">
            <v>0</v>
          </cell>
          <cell r="C19029">
            <v>0</v>
          </cell>
          <cell r="D19029">
            <v>0</v>
          </cell>
        </row>
        <row r="19030">
          <cell r="A19030">
            <v>0</v>
          </cell>
          <cell r="B19030">
            <v>0</v>
          </cell>
          <cell r="C19030">
            <v>0</v>
          </cell>
          <cell r="D19030">
            <v>0</v>
          </cell>
        </row>
        <row r="19031">
          <cell r="A19031">
            <v>0</v>
          </cell>
          <cell r="B19031">
            <v>0</v>
          </cell>
          <cell r="C19031">
            <v>0</v>
          </cell>
          <cell r="D19031">
            <v>0</v>
          </cell>
        </row>
        <row r="19032">
          <cell r="A19032">
            <v>0</v>
          </cell>
          <cell r="B19032">
            <v>0</v>
          </cell>
          <cell r="C19032">
            <v>0</v>
          </cell>
          <cell r="D19032">
            <v>0</v>
          </cell>
        </row>
        <row r="19033">
          <cell r="A19033">
            <v>0</v>
          </cell>
          <cell r="B19033">
            <v>0</v>
          </cell>
          <cell r="C19033">
            <v>0</v>
          </cell>
          <cell r="D19033">
            <v>0</v>
          </cell>
        </row>
        <row r="19034">
          <cell r="A19034">
            <v>0</v>
          </cell>
          <cell r="B19034">
            <v>0</v>
          </cell>
          <cell r="C19034">
            <v>0</v>
          </cell>
          <cell r="D19034">
            <v>0</v>
          </cell>
        </row>
        <row r="19035">
          <cell r="A19035">
            <v>0</v>
          </cell>
          <cell r="B19035">
            <v>0</v>
          </cell>
          <cell r="C19035">
            <v>0</v>
          </cell>
          <cell r="D19035">
            <v>0</v>
          </cell>
        </row>
        <row r="19036">
          <cell r="A19036">
            <v>0</v>
          </cell>
          <cell r="B19036">
            <v>0</v>
          </cell>
          <cell r="C19036">
            <v>0</v>
          </cell>
          <cell r="D19036">
            <v>0</v>
          </cell>
        </row>
        <row r="19037">
          <cell r="A19037">
            <v>0</v>
          </cell>
          <cell r="B19037">
            <v>0</v>
          </cell>
          <cell r="C19037">
            <v>0</v>
          </cell>
          <cell r="D19037">
            <v>0</v>
          </cell>
        </row>
        <row r="19038">
          <cell r="A19038">
            <v>0</v>
          </cell>
          <cell r="B19038">
            <v>0</v>
          </cell>
          <cell r="C19038">
            <v>0</v>
          </cell>
          <cell r="D19038">
            <v>0</v>
          </cell>
        </row>
        <row r="19039">
          <cell r="A19039">
            <v>0</v>
          </cell>
          <cell r="B19039">
            <v>0</v>
          </cell>
          <cell r="C19039">
            <v>0</v>
          </cell>
          <cell r="D19039">
            <v>0</v>
          </cell>
        </row>
        <row r="19040">
          <cell r="A19040">
            <v>0</v>
          </cell>
          <cell r="B19040">
            <v>0</v>
          </cell>
          <cell r="C19040">
            <v>0</v>
          </cell>
          <cell r="D19040">
            <v>0</v>
          </cell>
        </row>
        <row r="19041">
          <cell r="A19041">
            <v>0</v>
          </cell>
          <cell r="B19041">
            <v>0</v>
          </cell>
          <cell r="C19041">
            <v>0</v>
          </cell>
          <cell r="D19041">
            <v>0</v>
          </cell>
        </row>
        <row r="19042">
          <cell r="A19042">
            <v>0</v>
          </cell>
          <cell r="B19042">
            <v>0</v>
          </cell>
          <cell r="C19042">
            <v>0</v>
          </cell>
          <cell r="D19042">
            <v>0</v>
          </cell>
        </row>
        <row r="19043">
          <cell r="A19043">
            <v>0</v>
          </cell>
          <cell r="B19043">
            <v>0</v>
          </cell>
          <cell r="C19043">
            <v>0</v>
          </cell>
          <cell r="D19043">
            <v>0</v>
          </cell>
        </row>
        <row r="19044">
          <cell r="A19044">
            <v>0</v>
          </cell>
          <cell r="B19044">
            <v>0</v>
          </cell>
          <cell r="C19044">
            <v>0</v>
          </cell>
          <cell r="D19044">
            <v>0</v>
          </cell>
        </row>
        <row r="19045">
          <cell r="A19045">
            <v>0</v>
          </cell>
          <cell r="B19045">
            <v>0</v>
          </cell>
          <cell r="C19045">
            <v>0</v>
          </cell>
          <cell r="D19045">
            <v>0</v>
          </cell>
        </row>
        <row r="19046">
          <cell r="A19046">
            <v>0</v>
          </cell>
          <cell r="B19046">
            <v>0</v>
          </cell>
          <cell r="C19046">
            <v>0</v>
          </cell>
          <cell r="D19046">
            <v>0</v>
          </cell>
        </row>
        <row r="19047">
          <cell r="A19047">
            <v>0</v>
          </cell>
          <cell r="B19047">
            <v>0</v>
          </cell>
          <cell r="C19047">
            <v>0</v>
          </cell>
          <cell r="D19047">
            <v>0</v>
          </cell>
        </row>
        <row r="19048">
          <cell r="A19048">
            <v>0</v>
          </cell>
          <cell r="B19048">
            <v>0</v>
          </cell>
          <cell r="C19048">
            <v>0</v>
          </cell>
          <cell r="D19048">
            <v>0</v>
          </cell>
        </row>
        <row r="19049">
          <cell r="A19049">
            <v>0</v>
          </cell>
          <cell r="B19049">
            <v>0</v>
          </cell>
          <cell r="C19049">
            <v>0</v>
          </cell>
          <cell r="D19049">
            <v>0</v>
          </cell>
        </row>
        <row r="19050">
          <cell r="A19050">
            <v>0</v>
          </cell>
          <cell r="B19050">
            <v>0</v>
          </cell>
          <cell r="C19050">
            <v>0</v>
          </cell>
          <cell r="D19050">
            <v>0</v>
          </cell>
        </row>
        <row r="19051">
          <cell r="A19051">
            <v>0</v>
          </cell>
          <cell r="B19051">
            <v>0</v>
          </cell>
          <cell r="C19051">
            <v>0</v>
          </cell>
          <cell r="D19051">
            <v>0</v>
          </cell>
        </row>
        <row r="19052">
          <cell r="A19052">
            <v>0</v>
          </cell>
          <cell r="B19052">
            <v>0</v>
          </cell>
          <cell r="C19052">
            <v>0</v>
          </cell>
          <cell r="D19052">
            <v>0</v>
          </cell>
        </row>
        <row r="19053">
          <cell r="A19053">
            <v>0</v>
          </cell>
          <cell r="B19053">
            <v>0</v>
          </cell>
          <cell r="C19053">
            <v>0</v>
          </cell>
          <cell r="D19053">
            <v>0</v>
          </cell>
        </row>
        <row r="19054">
          <cell r="A19054">
            <v>0</v>
          </cell>
          <cell r="B19054">
            <v>0</v>
          </cell>
          <cell r="C19054">
            <v>0</v>
          </cell>
          <cell r="D19054">
            <v>0</v>
          </cell>
        </row>
        <row r="19055">
          <cell r="A19055">
            <v>0</v>
          </cell>
          <cell r="B19055">
            <v>0</v>
          </cell>
          <cell r="C19055">
            <v>0</v>
          </cell>
          <cell r="D19055">
            <v>0</v>
          </cell>
        </row>
        <row r="19056">
          <cell r="A19056">
            <v>0</v>
          </cell>
          <cell r="B19056">
            <v>0</v>
          </cell>
          <cell r="C19056">
            <v>0</v>
          </cell>
          <cell r="D19056">
            <v>0</v>
          </cell>
        </row>
        <row r="19057">
          <cell r="A19057">
            <v>0</v>
          </cell>
          <cell r="B19057">
            <v>0</v>
          </cell>
          <cell r="C19057">
            <v>0</v>
          </cell>
          <cell r="D19057">
            <v>0</v>
          </cell>
        </row>
        <row r="19058">
          <cell r="A19058">
            <v>0</v>
          </cell>
          <cell r="B19058">
            <v>0</v>
          </cell>
          <cell r="C19058">
            <v>0</v>
          </cell>
          <cell r="D19058">
            <v>0</v>
          </cell>
        </row>
        <row r="19059">
          <cell r="A19059">
            <v>0</v>
          </cell>
          <cell r="B19059">
            <v>0</v>
          </cell>
          <cell r="C19059">
            <v>0</v>
          </cell>
          <cell r="D19059">
            <v>0</v>
          </cell>
        </row>
        <row r="19060">
          <cell r="A19060">
            <v>0</v>
          </cell>
          <cell r="B19060">
            <v>0</v>
          </cell>
          <cell r="C19060">
            <v>0</v>
          </cell>
          <cell r="D19060">
            <v>0</v>
          </cell>
        </row>
        <row r="19061">
          <cell r="A19061">
            <v>0</v>
          </cell>
          <cell r="B19061">
            <v>0</v>
          </cell>
          <cell r="C19061">
            <v>0</v>
          </cell>
          <cell r="D19061">
            <v>0</v>
          </cell>
        </row>
        <row r="19062">
          <cell r="A19062">
            <v>0</v>
          </cell>
          <cell r="B19062">
            <v>0</v>
          </cell>
          <cell r="C19062">
            <v>0</v>
          </cell>
          <cell r="D19062">
            <v>0</v>
          </cell>
        </row>
        <row r="19063">
          <cell r="A19063">
            <v>0</v>
          </cell>
          <cell r="B19063">
            <v>0</v>
          </cell>
          <cell r="C19063">
            <v>0</v>
          </cell>
          <cell r="D19063">
            <v>0</v>
          </cell>
        </row>
        <row r="19064">
          <cell r="A19064">
            <v>0</v>
          </cell>
          <cell r="B19064">
            <v>0</v>
          </cell>
          <cell r="C19064">
            <v>0</v>
          </cell>
          <cell r="D19064">
            <v>0</v>
          </cell>
        </row>
        <row r="19065">
          <cell r="A19065">
            <v>0</v>
          </cell>
          <cell r="B19065">
            <v>0</v>
          </cell>
          <cell r="C19065">
            <v>0</v>
          </cell>
          <cell r="D19065">
            <v>0</v>
          </cell>
        </row>
        <row r="19066">
          <cell r="A19066">
            <v>0</v>
          </cell>
          <cell r="B19066">
            <v>0</v>
          </cell>
          <cell r="C19066">
            <v>0</v>
          </cell>
          <cell r="D19066">
            <v>0</v>
          </cell>
        </row>
        <row r="19067">
          <cell r="A19067">
            <v>0</v>
          </cell>
          <cell r="B19067">
            <v>0</v>
          </cell>
          <cell r="C19067">
            <v>0</v>
          </cell>
          <cell r="D19067">
            <v>0</v>
          </cell>
        </row>
        <row r="19068">
          <cell r="A19068">
            <v>0</v>
          </cell>
          <cell r="B19068">
            <v>0</v>
          </cell>
          <cell r="C19068">
            <v>0</v>
          </cell>
          <cell r="D19068">
            <v>0</v>
          </cell>
        </row>
        <row r="19069">
          <cell r="A19069">
            <v>0</v>
          </cell>
          <cell r="B19069">
            <v>0</v>
          </cell>
          <cell r="C19069">
            <v>0</v>
          </cell>
          <cell r="D19069">
            <v>0</v>
          </cell>
        </row>
        <row r="19070">
          <cell r="A19070">
            <v>0</v>
          </cell>
          <cell r="B19070">
            <v>0</v>
          </cell>
          <cell r="C19070">
            <v>0</v>
          </cell>
          <cell r="D19070">
            <v>0</v>
          </cell>
        </row>
        <row r="19071">
          <cell r="A19071">
            <v>0</v>
          </cell>
          <cell r="B19071">
            <v>0</v>
          </cell>
          <cell r="C19071">
            <v>0</v>
          </cell>
          <cell r="D19071">
            <v>0</v>
          </cell>
        </row>
        <row r="19072">
          <cell r="A19072">
            <v>0</v>
          </cell>
          <cell r="B19072">
            <v>0</v>
          </cell>
          <cell r="C19072">
            <v>0</v>
          </cell>
          <cell r="D19072">
            <v>0</v>
          </cell>
        </row>
        <row r="19073">
          <cell r="A19073">
            <v>0</v>
          </cell>
          <cell r="B19073">
            <v>0</v>
          </cell>
          <cell r="C19073">
            <v>0</v>
          </cell>
          <cell r="D19073">
            <v>0</v>
          </cell>
        </row>
        <row r="19074">
          <cell r="A19074">
            <v>0</v>
          </cell>
          <cell r="B19074">
            <v>0</v>
          </cell>
          <cell r="C19074">
            <v>0</v>
          </cell>
          <cell r="D19074">
            <v>0</v>
          </cell>
        </row>
        <row r="19075">
          <cell r="A19075">
            <v>0</v>
          </cell>
          <cell r="B19075">
            <v>0</v>
          </cell>
          <cell r="C19075">
            <v>0</v>
          </cell>
          <cell r="D19075">
            <v>0</v>
          </cell>
        </row>
        <row r="19076">
          <cell r="A19076">
            <v>0</v>
          </cell>
          <cell r="B19076">
            <v>0</v>
          </cell>
          <cell r="C19076">
            <v>0</v>
          </cell>
          <cell r="D19076">
            <v>0</v>
          </cell>
        </row>
        <row r="19077">
          <cell r="A19077">
            <v>0</v>
          </cell>
          <cell r="B19077">
            <v>0</v>
          </cell>
          <cell r="C19077">
            <v>0</v>
          </cell>
          <cell r="D19077">
            <v>0</v>
          </cell>
        </row>
        <row r="19078">
          <cell r="A19078">
            <v>0</v>
          </cell>
          <cell r="B19078">
            <v>0</v>
          </cell>
          <cell r="C19078">
            <v>0</v>
          </cell>
          <cell r="D19078">
            <v>0</v>
          </cell>
        </row>
        <row r="19079">
          <cell r="A19079">
            <v>0</v>
          </cell>
          <cell r="B19079">
            <v>0</v>
          </cell>
          <cell r="C19079">
            <v>0</v>
          </cell>
          <cell r="D19079">
            <v>0</v>
          </cell>
        </row>
        <row r="19080">
          <cell r="A19080">
            <v>0</v>
          </cell>
          <cell r="B19080">
            <v>0</v>
          </cell>
          <cell r="C19080">
            <v>0</v>
          </cell>
          <cell r="D19080">
            <v>0</v>
          </cell>
        </row>
        <row r="19081">
          <cell r="A19081">
            <v>0</v>
          </cell>
          <cell r="B19081">
            <v>0</v>
          </cell>
          <cell r="C19081">
            <v>0</v>
          </cell>
          <cell r="D19081">
            <v>0</v>
          </cell>
        </row>
        <row r="19082">
          <cell r="A19082">
            <v>0</v>
          </cell>
          <cell r="B19082">
            <v>0</v>
          </cell>
          <cell r="C19082">
            <v>0</v>
          </cell>
          <cell r="D19082">
            <v>0</v>
          </cell>
        </row>
        <row r="19083">
          <cell r="A19083">
            <v>0</v>
          </cell>
          <cell r="B19083">
            <v>0</v>
          </cell>
          <cell r="C19083">
            <v>0</v>
          </cell>
          <cell r="D19083">
            <v>0</v>
          </cell>
        </row>
        <row r="19084">
          <cell r="A19084">
            <v>0</v>
          </cell>
          <cell r="B19084">
            <v>0</v>
          </cell>
          <cell r="C19084">
            <v>0</v>
          </cell>
          <cell r="D19084">
            <v>0</v>
          </cell>
        </row>
        <row r="19085">
          <cell r="A19085">
            <v>0</v>
          </cell>
          <cell r="B19085">
            <v>0</v>
          </cell>
          <cell r="C19085">
            <v>0</v>
          </cell>
          <cell r="D19085">
            <v>0</v>
          </cell>
        </row>
        <row r="19086">
          <cell r="A19086">
            <v>0</v>
          </cell>
          <cell r="B19086">
            <v>0</v>
          </cell>
          <cell r="C19086">
            <v>0</v>
          </cell>
          <cell r="D19086">
            <v>0</v>
          </cell>
        </row>
        <row r="19087">
          <cell r="A19087">
            <v>0</v>
          </cell>
          <cell r="B19087">
            <v>0</v>
          </cell>
          <cell r="C19087">
            <v>0</v>
          </cell>
          <cell r="D19087">
            <v>0</v>
          </cell>
        </row>
        <row r="19088">
          <cell r="A19088">
            <v>0</v>
          </cell>
          <cell r="B19088">
            <v>0</v>
          </cell>
          <cell r="C19088">
            <v>0</v>
          </cell>
          <cell r="D19088">
            <v>0</v>
          </cell>
        </row>
        <row r="19089">
          <cell r="A19089">
            <v>0</v>
          </cell>
          <cell r="B19089">
            <v>0</v>
          </cell>
          <cell r="C19089">
            <v>0</v>
          </cell>
          <cell r="D19089">
            <v>0</v>
          </cell>
        </row>
        <row r="19090">
          <cell r="A19090">
            <v>0</v>
          </cell>
          <cell r="B19090">
            <v>0</v>
          </cell>
          <cell r="C19090">
            <v>0</v>
          </cell>
          <cell r="D19090">
            <v>0</v>
          </cell>
        </row>
        <row r="19091">
          <cell r="A19091">
            <v>0</v>
          </cell>
          <cell r="B19091">
            <v>0</v>
          </cell>
          <cell r="C19091">
            <v>0</v>
          </cell>
          <cell r="D19091">
            <v>0</v>
          </cell>
        </row>
        <row r="19092">
          <cell r="A19092">
            <v>0</v>
          </cell>
          <cell r="B19092">
            <v>0</v>
          </cell>
          <cell r="C19092">
            <v>0</v>
          </cell>
          <cell r="D19092">
            <v>0</v>
          </cell>
        </row>
        <row r="19093">
          <cell r="A19093">
            <v>0</v>
          </cell>
          <cell r="B19093">
            <v>0</v>
          </cell>
          <cell r="C19093">
            <v>0</v>
          </cell>
          <cell r="D19093">
            <v>0</v>
          </cell>
        </row>
        <row r="19094">
          <cell r="A19094">
            <v>0</v>
          </cell>
          <cell r="B19094">
            <v>0</v>
          </cell>
          <cell r="C19094">
            <v>0</v>
          </cell>
          <cell r="D19094">
            <v>0</v>
          </cell>
        </row>
        <row r="19095">
          <cell r="A19095">
            <v>0</v>
          </cell>
          <cell r="B19095">
            <v>0</v>
          </cell>
          <cell r="C19095">
            <v>0</v>
          </cell>
          <cell r="D19095">
            <v>0</v>
          </cell>
        </row>
        <row r="19096">
          <cell r="A19096">
            <v>0</v>
          </cell>
          <cell r="B19096">
            <v>0</v>
          </cell>
          <cell r="C19096">
            <v>0</v>
          </cell>
          <cell r="D19096">
            <v>0</v>
          </cell>
        </row>
        <row r="19097">
          <cell r="A19097">
            <v>0</v>
          </cell>
          <cell r="B19097">
            <v>0</v>
          </cell>
          <cell r="C19097">
            <v>0</v>
          </cell>
          <cell r="D19097">
            <v>0</v>
          </cell>
        </row>
        <row r="19098">
          <cell r="A19098">
            <v>0</v>
          </cell>
          <cell r="B19098">
            <v>0</v>
          </cell>
          <cell r="C19098">
            <v>0</v>
          </cell>
          <cell r="D19098">
            <v>0</v>
          </cell>
        </row>
        <row r="19099">
          <cell r="A19099">
            <v>0</v>
          </cell>
          <cell r="B19099">
            <v>0</v>
          </cell>
          <cell r="C19099">
            <v>0</v>
          </cell>
          <cell r="D19099">
            <v>0</v>
          </cell>
        </row>
        <row r="19100">
          <cell r="A19100">
            <v>0</v>
          </cell>
          <cell r="B19100">
            <v>0</v>
          </cell>
          <cell r="C19100">
            <v>0</v>
          </cell>
          <cell r="D19100">
            <v>0</v>
          </cell>
        </row>
        <row r="19101">
          <cell r="A19101">
            <v>0</v>
          </cell>
          <cell r="B19101">
            <v>0</v>
          </cell>
          <cell r="C19101">
            <v>0</v>
          </cell>
          <cell r="D19101">
            <v>0</v>
          </cell>
        </row>
        <row r="19102">
          <cell r="A19102">
            <v>0</v>
          </cell>
          <cell r="B19102">
            <v>0</v>
          </cell>
          <cell r="C19102">
            <v>0</v>
          </cell>
          <cell r="D19102">
            <v>0</v>
          </cell>
        </row>
        <row r="19103">
          <cell r="A19103">
            <v>0</v>
          </cell>
          <cell r="B19103">
            <v>0</v>
          </cell>
          <cell r="C19103">
            <v>0</v>
          </cell>
          <cell r="D19103">
            <v>0</v>
          </cell>
        </row>
        <row r="19104">
          <cell r="A19104">
            <v>0</v>
          </cell>
          <cell r="B19104">
            <v>0</v>
          </cell>
          <cell r="C19104">
            <v>0</v>
          </cell>
          <cell r="D19104">
            <v>0</v>
          </cell>
        </row>
        <row r="19105">
          <cell r="A19105">
            <v>0</v>
          </cell>
          <cell r="B19105">
            <v>0</v>
          </cell>
          <cell r="C19105">
            <v>0</v>
          </cell>
          <cell r="D19105">
            <v>0</v>
          </cell>
        </row>
        <row r="19106">
          <cell r="A19106">
            <v>0</v>
          </cell>
          <cell r="B19106">
            <v>0</v>
          </cell>
          <cell r="C19106">
            <v>0</v>
          </cell>
          <cell r="D19106">
            <v>0</v>
          </cell>
        </row>
        <row r="19107">
          <cell r="A19107">
            <v>0</v>
          </cell>
          <cell r="B19107">
            <v>0</v>
          </cell>
          <cell r="C19107">
            <v>0</v>
          </cell>
          <cell r="D19107">
            <v>0</v>
          </cell>
        </row>
        <row r="19108">
          <cell r="A19108">
            <v>0</v>
          </cell>
          <cell r="B19108">
            <v>0</v>
          </cell>
          <cell r="C19108">
            <v>0</v>
          </cell>
          <cell r="D19108">
            <v>0</v>
          </cell>
        </row>
        <row r="19109">
          <cell r="A19109">
            <v>0</v>
          </cell>
          <cell r="B19109">
            <v>0</v>
          </cell>
          <cell r="C19109">
            <v>0</v>
          </cell>
          <cell r="D19109">
            <v>0</v>
          </cell>
        </row>
        <row r="19110">
          <cell r="A19110">
            <v>0</v>
          </cell>
          <cell r="B19110">
            <v>0</v>
          </cell>
          <cell r="C19110">
            <v>0</v>
          </cell>
          <cell r="D19110">
            <v>0</v>
          </cell>
        </row>
        <row r="19111">
          <cell r="A19111">
            <v>0</v>
          </cell>
          <cell r="B19111">
            <v>0</v>
          </cell>
          <cell r="C19111">
            <v>0</v>
          </cell>
          <cell r="D19111">
            <v>0</v>
          </cell>
        </row>
        <row r="19112">
          <cell r="A19112">
            <v>0</v>
          </cell>
          <cell r="B19112">
            <v>0</v>
          </cell>
          <cell r="C19112">
            <v>0</v>
          </cell>
          <cell r="D19112">
            <v>0</v>
          </cell>
        </row>
        <row r="19113">
          <cell r="A19113">
            <v>0</v>
          </cell>
          <cell r="B19113">
            <v>0</v>
          </cell>
          <cell r="C19113">
            <v>0</v>
          </cell>
          <cell r="D19113">
            <v>0</v>
          </cell>
        </row>
        <row r="19114">
          <cell r="A19114">
            <v>0</v>
          </cell>
          <cell r="B19114">
            <v>0</v>
          </cell>
          <cell r="C19114">
            <v>0</v>
          </cell>
          <cell r="D19114">
            <v>0</v>
          </cell>
        </row>
        <row r="19115">
          <cell r="A19115">
            <v>0</v>
          </cell>
          <cell r="B19115">
            <v>0</v>
          </cell>
          <cell r="C19115">
            <v>0</v>
          </cell>
          <cell r="D19115">
            <v>0</v>
          </cell>
        </row>
        <row r="19116">
          <cell r="A19116">
            <v>0</v>
          </cell>
          <cell r="B19116">
            <v>0</v>
          </cell>
          <cell r="C19116">
            <v>0</v>
          </cell>
          <cell r="D19116">
            <v>0</v>
          </cell>
        </row>
        <row r="19117">
          <cell r="A19117">
            <v>0</v>
          </cell>
          <cell r="B19117">
            <v>0</v>
          </cell>
          <cell r="C19117">
            <v>0</v>
          </cell>
          <cell r="D19117">
            <v>0</v>
          </cell>
        </row>
        <row r="19118">
          <cell r="A19118">
            <v>0</v>
          </cell>
          <cell r="B19118">
            <v>0</v>
          </cell>
          <cell r="C19118">
            <v>0</v>
          </cell>
          <cell r="D19118">
            <v>0</v>
          </cell>
        </row>
        <row r="19119">
          <cell r="A19119">
            <v>0</v>
          </cell>
          <cell r="B19119">
            <v>0</v>
          </cell>
          <cell r="C19119">
            <v>0</v>
          </cell>
          <cell r="D19119">
            <v>0</v>
          </cell>
        </row>
        <row r="19120">
          <cell r="A19120">
            <v>0</v>
          </cell>
          <cell r="B19120">
            <v>0</v>
          </cell>
          <cell r="C19120">
            <v>0</v>
          </cell>
          <cell r="D19120">
            <v>0</v>
          </cell>
        </row>
        <row r="19121">
          <cell r="A19121">
            <v>0</v>
          </cell>
          <cell r="B19121">
            <v>0</v>
          </cell>
          <cell r="C19121">
            <v>0</v>
          </cell>
          <cell r="D19121">
            <v>0</v>
          </cell>
        </row>
        <row r="19122">
          <cell r="A19122">
            <v>0</v>
          </cell>
          <cell r="B19122">
            <v>0</v>
          </cell>
          <cell r="C19122">
            <v>0</v>
          </cell>
          <cell r="D19122">
            <v>0</v>
          </cell>
        </row>
        <row r="19123">
          <cell r="A19123">
            <v>0</v>
          </cell>
          <cell r="B19123">
            <v>0</v>
          </cell>
          <cell r="C19123">
            <v>0</v>
          </cell>
          <cell r="D19123">
            <v>0</v>
          </cell>
        </row>
        <row r="19124">
          <cell r="A19124">
            <v>0</v>
          </cell>
          <cell r="B19124">
            <v>0</v>
          </cell>
          <cell r="C19124">
            <v>0</v>
          </cell>
          <cell r="D19124">
            <v>0</v>
          </cell>
        </row>
        <row r="19125">
          <cell r="A19125">
            <v>0</v>
          </cell>
          <cell r="B19125">
            <v>0</v>
          </cell>
          <cell r="C19125">
            <v>0</v>
          </cell>
          <cell r="D19125">
            <v>0</v>
          </cell>
        </row>
        <row r="19126">
          <cell r="A19126">
            <v>0</v>
          </cell>
          <cell r="B19126">
            <v>0</v>
          </cell>
          <cell r="C19126">
            <v>0</v>
          </cell>
          <cell r="D19126">
            <v>0</v>
          </cell>
        </row>
        <row r="19127">
          <cell r="A19127">
            <v>0</v>
          </cell>
          <cell r="B19127">
            <v>0</v>
          </cell>
          <cell r="C19127">
            <v>0</v>
          </cell>
          <cell r="D19127">
            <v>0</v>
          </cell>
        </row>
        <row r="19128">
          <cell r="A19128">
            <v>0</v>
          </cell>
          <cell r="B19128">
            <v>0</v>
          </cell>
          <cell r="C19128">
            <v>0</v>
          </cell>
          <cell r="D19128">
            <v>0</v>
          </cell>
        </row>
        <row r="19129">
          <cell r="A19129">
            <v>0</v>
          </cell>
          <cell r="B19129">
            <v>0</v>
          </cell>
          <cell r="C19129">
            <v>0</v>
          </cell>
          <cell r="D19129">
            <v>0</v>
          </cell>
        </row>
        <row r="19130">
          <cell r="A19130">
            <v>0</v>
          </cell>
          <cell r="B19130">
            <v>0</v>
          </cell>
          <cell r="C19130">
            <v>0</v>
          </cell>
          <cell r="D19130">
            <v>0</v>
          </cell>
        </row>
        <row r="19131">
          <cell r="A19131">
            <v>0</v>
          </cell>
          <cell r="B19131">
            <v>0</v>
          </cell>
          <cell r="C19131">
            <v>0</v>
          </cell>
          <cell r="D19131">
            <v>0</v>
          </cell>
        </row>
        <row r="19132">
          <cell r="A19132">
            <v>0</v>
          </cell>
          <cell r="B19132">
            <v>0</v>
          </cell>
          <cell r="C19132">
            <v>0</v>
          </cell>
          <cell r="D19132">
            <v>0</v>
          </cell>
        </row>
        <row r="19133">
          <cell r="A19133">
            <v>0</v>
          </cell>
          <cell r="B19133">
            <v>0</v>
          </cell>
          <cell r="C19133">
            <v>0</v>
          </cell>
          <cell r="D19133">
            <v>0</v>
          </cell>
        </row>
        <row r="19134">
          <cell r="A19134">
            <v>0</v>
          </cell>
          <cell r="B19134">
            <v>0</v>
          </cell>
          <cell r="C19134">
            <v>0</v>
          </cell>
          <cell r="D19134">
            <v>0</v>
          </cell>
        </row>
        <row r="19135">
          <cell r="A19135">
            <v>0</v>
          </cell>
          <cell r="B19135">
            <v>0</v>
          </cell>
          <cell r="C19135">
            <v>0</v>
          </cell>
          <cell r="D19135">
            <v>0</v>
          </cell>
        </row>
        <row r="19136">
          <cell r="A19136">
            <v>0</v>
          </cell>
          <cell r="B19136">
            <v>0</v>
          </cell>
          <cell r="C19136">
            <v>0</v>
          </cell>
          <cell r="D19136">
            <v>0</v>
          </cell>
        </row>
        <row r="19137">
          <cell r="A19137">
            <v>0</v>
          </cell>
          <cell r="B19137">
            <v>0</v>
          </cell>
          <cell r="C19137">
            <v>0</v>
          </cell>
          <cell r="D19137">
            <v>0</v>
          </cell>
        </row>
        <row r="19138">
          <cell r="A19138">
            <v>0</v>
          </cell>
          <cell r="B19138">
            <v>0</v>
          </cell>
          <cell r="C19138">
            <v>0</v>
          </cell>
          <cell r="D19138">
            <v>0</v>
          </cell>
        </row>
        <row r="19139">
          <cell r="A19139">
            <v>0</v>
          </cell>
          <cell r="B19139">
            <v>0</v>
          </cell>
          <cell r="C19139">
            <v>0</v>
          </cell>
          <cell r="D19139">
            <v>0</v>
          </cell>
        </row>
        <row r="19140">
          <cell r="A19140">
            <v>0</v>
          </cell>
          <cell r="B19140">
            <v>0</v>
          </cell>
          <cell r="C19140">
            <v>0</v>
          </cell>
          <cell r="D19140">
            <v>0</v>
          </cell>
        </row>
        <row r="19141">
          <cell r="A19141">
            <v>0</v>
          </cell>
          <cell r="B19141">
            <v>0</v>
          </cell>
          <cell r="C19141">
            <v>0</v>
          </cell>
          <cell r="D19141">
            <v>0</v>
          </cell>
        </row>
        <row r="19142">
          <cell r="A19142">
            <v>0</v>
          </cell>
          <cell r="B19142">
            <v>0</v>
          </cell>
          <cell r="C19142">
            <v>0</v>
          </cell>
          <cell r="D19142">
            <v>0</v>
          </cell>
        </row>
        <row r="19143">
          <cell r="A19143">
            <v>0</v>
          </cell>
          <cell r="B19143">
            <v>0</v>
          </cell>
          <cell r="C19143">
            <v>0</v>
          </cell>
          <cell r="D19143">
            <v>0</v>
          </cell>
        </row>
        <row r="19144">
          <cell r="A19144">
            <v>0</v>
          </cell>
          <cell r="B19144">
            <v>0</v>
          </cell>
          <cell r="C19144">
            <v>0</v>
          </cell>
          <cell r="D19144">
            <v>0</v>
          </cell>
        </row>
        <row r="19145">
          <cell r="A19145">
            <v>0</v>
          </cell>
          <cell r="B19145">
            <v>0</v>
          </cell>
          <cell r="C19145">
            <v>0</v>
          </cell>
          <cell r="D19145">
            <v>0</v>
          </cell>
        </row>
        <row r="19146">
          <cell r="A19146">
            <v>0</v>
          </cell>
          <cell r="B19146">
            <v>0</v>
          </cell>
          <cell r="C19146">
            <v>0</v>
          </cell>
          <cell r="D19146">
            <v>0</v>
          </cell>
        </row>
        <row r="19147">
          <cell r="A19147">
            <v>0</v>
          </cell>
          <cell r="B19147">
            <v>0</v>
          </cell>
          <cell r="C19147">
            <v>0</v>
          </cell>
          <cell r="D19147">
            <v>0</v>
          </cell>
        </row>
        <row r="19148">
          <cell r="A19148">
            <v>0</v>
          </cell>
          <cell r="B19148">
            <v>0</v>
          </cell>
          <cell r="C19148">
            <v>0</v>
          </cell>
          <cell r="D19148">
            <v>0</v>
          </cell>
        </row>
        <row r="19149">
          <cell r="A19149">
            <v>0</v>
          </cell>
          <cell r="B19149">
            <v>0</v>
          </cell>
          <cell r="C19149">
            <v>0</v>
          </cell>
          <cell r="D19149">
            <v>0</v>
          </cell>
        </row>
        <row r="19150">
          <cell r="A19150">
            <v>0</v>
          </cell>
          <cell r="B19150">
            <v>0</v>
          </cell>
          <cell r="C19150">
            <v>0</v>
          </cell>
          <cell r="D19150">
            <v>0</v>
          </cell>
        </row>
        <row r="19151">
          <cell r="A19151">
            <v>0</v>
          </cell>
          <cell r="B19151">
            <v>0</v>
          </cell>
          <cell r="C19151">
            <v>0</v>
          </cell>
          <cell r="D19151">
            <v>0</v>
          </cell>
        </row>
        <row r="19152">
          <cell r="A19152">
            <v>0</v>
          </cell>
          <cell r="B19152">
            <v>0</v>
          </cell>
          <cell r="C19152">
            <v>0</v>
          </cell>
          <cell r="D19152">
            <v>0</v>
          </cell>
        </row>
        <row r="19153">
          <cell r="A19153">
            <v>0</v>
          </cell>
          <cell r="B19153">
            <v>0</v>
          </cell>
          <cell r="C19153">
            <v>0</v>
          </cell>
          <cell r="D19153">
            <v>0</v>
          </cell>
        </row>
        <row r="19154">
          <cell r="A19154">
            <v>0</v>
          </cell>
          <cell r="B19154">
            <v>0</v>
          </cell>
          <cell r="C19154">
            <v>0</v>
          </cell>
          <cell r="D19154">
            <v>0</v>
          </cell>
        </row>
        <row r="19155">
          <cell r="A19155">
            <v>0</v>
          </cell>
          <cell r="B19155">
            <v>0</v>
          </cell>
          <cell r="C19155">
            <v>0</v>
          </cell>
          <cell r="D19155">
            <v>0</v>
          </cell>
        </row>
        <row r="19156">
          <cell r="A19156">
            <v>0</v>
          </cell>
          <cell r="B19156">
            <v>0</v>
          </cell>
          <cell r="C19156">
            <v>0</v>
          </cell>
          <cell r="D19156">
            <v>0</v>
          </cell>
        </row>
        <row r="19157">
          <cell r="A19157">
            <v>0</v>
          </cell>
          <cell r="B19157">
            <v>0</v>
          </cell>
          <cell r="C19157">
            <v>0</v>
          </cell>
          <cell r="D19157">
            <v>0</v>
          </cell>
        </row>
        <row r="19158">
          <cell r="A19158">
            <v>0</v>
          </cell>
          <cell r="B19158">
            <v>0</v>
          </cell>
          <cell r="C19158">
            <v>0</v>
          </cell>
          <cell r="D19158">
            <v>0</v>
          </cell>
        </row>
        <row r="19159">
          <cell r="A19159">
            <v>0</v>
          </cell>
          <cell r="B19159">
            <v>0</v>
          </cell>
          <cell r="C19159">
            <v>0</v>
          </cell>
          <cell r="D19159">
            <v>0</v>
          </cell>
        </row>
        <row r="19160">
          <cell r="A19160">
            <v>0</v>
          </cell>
          <cell r="B19160">
            <v>0</v>
          </cell>
          <cell r="C19160">
            <v>0</v>
          </cell>
          <cell r="D19160">
            <v>0</v>
          </cell>
        </row>
        <row r="19161">
          <cell r="A19161">
            <v>0</v>
          </cell>
          <cell r="B19161">
            <v>0</v>
          </cell>
          <cell r="C19161">
            <v>0</v>
          </cell>
          <cell r="D19161">
            <v>0</v>
          </cell>
        </row>
        <row r="19162">
          <cell r="A19162">
            <v>0</v>
          </cell>
          <cell r="B19162">
            <v>0</v>
          </cell>
          <cell r="C19162">
            <v>0</v>
          </cell>
          <cell r="D19162">
            <v>0</v>
          </cell>
        </row>
        <row r="19163">
          <cell r="A19163">
            <v>0</v>
          </cell>
          <cell r="B19163">
            <v>0</v>
          </cell>
          <cell r="C19163">
            <v>0</v>
          </cell>
          <cell r="D19163">
            <v>0</v>
          </cell>
        </row>
        <row r="19164">
          <cell r="A19164">
            <v>0</v>
          </cell>
          <cell r="B19164">
            <v>0</v>
          </cell>
          <cell r="C19164">
            <v>0</v>
          </cell>
          <cell r="D19164">
            <v>0</v>
          </cell>
        </row>
        <row r="19165">
          <cell r="A19165">
            <v>0</v>
          </cell>
          <cell r="B19165">
            <v>0</v>
          </cell>
          <cell r="C19165">
            <v>0</v>
          </cell>
          <cell r="D19165">
            <v>0</v>
          </cell>
        </row>
        <row r="19166">
          <cell r="A19166">
            <v>0</v>
          </cell>
          <cell r="B19166">
            <v>0</v>
          </cell>
          <cell r="C19166">
            <v>0</v>
          </cell>
          <cell r="D19166">
            <v>0</v>
          </cell>
        </row>
        <row r="19167">
          <cell r="A19167">
            <v>0</v>
          </cell>
          <cell r="B19167">
            <v>0</v>
          </cell>
          <cell r="C19167">
            <v>0</v>
          </cell>
          <cell r="D19167">
            <v>0</v>
          </cell>
        </row>
        <row r="19168">
          <cell r="A19168">
            <v>0</v>
          </cell>
          <cell r="B19168">
            <v>0</v>
          </cell>
          <cell r="C19168">
            <v>0</v>
          </cell>
          <cell r="D19168">
            <v>0</v>
          </cell>
        </row>
        <row r="19169">
          <cell r="A19169">
            <v>0</v>
          </cell>
          <cell r="B19169">
            <v>0</v>
          </cell>
          <cell r="C19169">
            <v>0</v>
          </cell>
          <cell r="D19169">
            <v>0</v>
          </cell>
        </row>
        <row r="19170">
          <cell r="A19170">
            <v>0</v>
          </cell>
          <cell r="B19170">
            <v>0</v>
          </cell>
          <cell r="C19170">
            <v>0</v>
          </cell>
          <cell r="D19170">
            <v>0</v>
          </cell>
        </row>
        <row r="19171">
          <cell r="A19171">
            <v>0</v>
          </cell>
          <cell r="B19171">
            <v>0</v>
          </cell>
          <cell r="C19171">
            <v>0</v>
          </cell>
          <cell r="D19171">
            <v>0</v>
          </cell>
        </row>
        <row r="19172">
          <cell r="A19172">
            <v>0</v>
          </cell>
          <cell r="B19172">
            <v>0</v>
          </cell>
          <cell r="C19172">
            <v>0</v>
          </cell>
          <cell r="D19172">
            <v>0</v>
          </cell>
        </row>
        <row r="19173">
          <cell r="A19173">
            <v>0</v>
          </cell>
          <cell r="B19173">
            <v>0</v>
          </cell>
          <cell r="C19173">
            <v>0</v>
          </cell>
          <cell r="D19173">
            <v>0</v>
          </cell>
        </row>
        <row r="19174">
          <cell r="A19174">
            <v>0</v>
          </cell>
          <cell r="B19174">
            <v>0</v>
          </cell>
          <cell r="C19174">
            <v>0</v>
          </cell>
          <cell r="D19174">
            <v>0</v>
          </cell>
        </row>
        <row r="19175">
          <cell r="A19175">
            <v>0</v>
          </cell>
          <cell r="B19175">
            <v>0</v>
          </cell>
          <cell r="C19175">
            <v>0</v>
          </cell>
          <cell r="D19175">
            <v>0</v>
          </cell>
        </row>
        <row r="19176">
          <cell r="A19176">
            <v>0</v>
          </cell>
          <cell r="B19176">
            <v>0</v>
          </cell>
          <cell r="C19176">
            <v>0</v>
          </cell>
          <cell r="D19176">
            <v>0</v>
          </cell>
        </row>
        <row r="19177">
          <cell r="A19177">
            <v>0</v>
          </cell>
          <cell r="B19177">
            <v>0</v>
          </cell>
          <cell r="C19177">
            <v>0</v>
          </cell>
          <cell r="D19177">
            <v>0</v>
          </cell>
        </row>
        <row r="19178">
          <cell r="A19178">
            <v>0</v>
          </cell>
          <cell r="B19178">
            <v>0</v>
          </cell>
          <cell r="C19178">
            <v>0</v>
          </cell>
          <cell r="D19178">
            <v>0</v>
          </cell>
        </row>
        <row r="19179">
          <cell r="A19179">
            <v>0</v>
          </cell>
          <cell r="B19179">
            <v>0</v>
          </cell>
          <cell r="C19179">
            <v>0</v>
          </cell>
          <cell r="D19179">
            <v>0</v>
          </cell>
        </row>
        <row r="19180">
          <cell r="A19180">
            <v>0</v>
          </cell>
          <cell r="B19180">
            <v>0</v>
          </cell>
          <cell r="C19180">
            <v>0</v>
          </cell>
          <cell r="D19180">
            <v>0</v>
          </cell>
        </row>
        <row r="19181">
          <cell r="A19181">
            <v>0</v>
          </cell>
          <cell r="B19181">
            <v>0</v>
          </cell>
          <cell r="C19181">
            <v>0</v>
          </cell>
          <cell r="D19181">
            <v>0</v>
          </cell>
        </row>
        <row r="19182">
          <cell r="A19182">
            <v>0</v>
          </cell>
          <cell r="B19182">
            <v>0</v>
          </cell>
          <cell r="C19182">
            <v>0</v>
          </cell>
          <cell r="D19182">
            <v>0</v>
          </cell>
        </row>
        <row r="19183">
          <cell r="A19183">
            <v>0</v>
          </cell>
          <cell r="B19183">
            <v>0</v>
          </cell>
          <cell r="C19183">
            <v>0</v>
          </cell>
          <cell r="D19183">
            <v>0</v>
          </cell>
        </row>
        <row r="19184">
          <cell r="A19184">
            <v>0</v>
          </cell>
          <cell r="B19184">
            <v>0</v>
          </cell>
          <cell r="C19184">
            <v>0</v>
          </cell>
          <cell r="D19184">
            <v>0</v>
          </cell>
        </row>
        <row r="19185">
          <cell r="A19185">
            <v>0</v>
          </cell>
          <cell r="B19185">
            <v>0</v>
          </cell>
          <cell r="C19185">
            <v>0</v>
          </cell>
          <cell r="D19185">
            <v>0</v>
          </cell>
        </row>
        <row r="19186">
          <cell r="A19186">
            <v>0</v>
          </cell>
          <cell r="B19186">
            <v>0</v>
          </cell>
          <cell r="C19186">
            <v>0</v>
          </cell>
          <cell r="D19186">
            <v>0</v>
          </cell>
        </row>
        <row r="19187">
          <cell r="A19187">
            <v>0</v>
          </cell>
          <cell r="B19187">
            <v>0</v>
          </cell>
          <cell r="C19187">
            <v>0</v>
          </cell>
          <cell r="D19187">
            <v>0</v>
          </cell>
        </row>
        <row r="19188">
          <cell r="A19188">
            <v>0</v>
          </cell>
          <cell r="B19188">
            <v>0</v>
          </cell>
          <cell r="C19188">
            <v>0</v>
          </cell>
          <cell r="D19188">
            <v>0</v>
          </cell>
        </row>
        <row r="19189">
          <cell r="A19189">
            <v>0</v>
          </cell>
          <cell r="B19189">
            <v>0</v>
          </cell>
          <cell r="C19189">
            <v>0</v>
          </cell>
          <cell r="D19189">
            <v>0</v>
          </cell>
        </row>
        <row r="19190">
          <cell r="A19190">
            <v>0</v>
          </cell>
          <cell r="B19190">
            <v>0</v>
          </cell>
          <cell r="C19190">
            <v>0</v>
          </cell>
          <cell r="D19190">
            <v>0</v>
          </cell>
        </row>
        <row r="19191">
          <cell r="A19191">
            <v>0</v>
          </cell>
          <cell r="B19191">
            <v>0</v>
          </cell>
          <cell r="C19191">
            <v>0</v>
          </cell>
          <cell r="D19191">
            <v>0</v>
          </cell>
        </row>
        <row r="19192">
          <cell r="A19192">
            <v>0</v>
          </cell>
          <cell r="B19192">
            <v>0</v>
          </cell>
          <cell r="C19192">
            <v>0</v>
          </cell>
          <cell r="D19192">
            <v>0</v>
          </cell>
        </row>
        <row r="19193">
          <cell r="A19193">
            <v>0</v>
          </cell>
          <cell r="B19193">
            <v>0</v>
          </cell>
          <cell r="C19193">
            <v>0</v>
          </cell>
          <cell r="D19193">
            <v>0</v>
          </cell>
        </row>
        <row r="19194">
          <cell r="A19194">
            <v>0</v>
          </cell>
          <cell r="B19194">
            <v>0</v>
          </cell>
          <cell r="C19194">
            <v>0</v>
          </cell>
          <cell r="D19194">
            <v>0</v>
          </cell>
        </row>
        <row r="19195">
          <cell r="A19195">
            <v>0</v>
          </cell>
          <cell r="B19195">
            <v>0</v>
          </cell>
          <cell r="C19195">
            <v>0</v>
          </cell>
          <cell r="D19195">
            <v>0</v>
          </cell>
        </row>
        <row r="19196">
          <cell r="A19196">
            <v>0</v>
          </cell>
          <cell r="B19196">
            <v>0</v>
          </cell>
          <cell r="C19196">
            <v>0</v>
          </cell>
          <cell r="D19196">
            <v>0</v>
          </cell>
        </row>
        <row r="19197">
          <cell r="A19197">
            <v>0</v>
          </cell>
          <cell r="B19197">
            <v>0</v>
          </cell>
          <cell r="C19197">
            <v>0</v>
          </cell>
          <cell r="D19197">
            <v>0</v>
          </cell>
        </row>
        <row r="19198">
          <cell r="A19198">
            <v>0</v>
          </cell>
          <cell r="B19198">
            <v>0</v>
          </cell>
          <cell r="C19198">
            <v>0</v>
          </cell>
          <cell r="D19198">
            <v>0</v>
          </cell>
        </row>
        <row r="19199">
          <cell r="A19199">
            <v>0</v>
          </cell>
          <cell r="B19199">
            <v>0</v>
          </cell>
          <cell r="C19199">
            <v>0</v>
          </cell>
          <cell r="D19199">
            <v>0</v>
          </cell>
        </row>
        <row r="19200">
          <cell r="A19200">
            <v>0</v>
          </cell>
          <cell r="B19200">
            <v>0</v>
          </cell>
          <cell r="C19200">
            <v>0</v>
          </cell>
          <cell r="D19200">
            <v>0</v>
          </cell>
        </row>
        <row r="19201">
          <cell r="A19201">
            <v>0</v>
          </cell>
          <cell r="B19201">
            <v>0</v>
          </cell>
          <cell r="C19201">
            <v>0</v>
          </cell>
          <cell r="D19201">
            <v>0</v>
          </cell>
        </row>
        <row r="19202">
          <cell r="A19202">
            <v>0</v>
          </cell>
          <cell r="B19202">
            <v>0</v>
          </cell>
          <cell r="C19202">
            <v>0</v>
          </cell>
          <cell r="D19202">
            <v>0</v>
          </cell>
        </row>
        <row r="19203">
          <cell r="A19203">
            <v>0</v>
          </cell>
          <cell r="B19203">
            <v>0</v>
          </cell>
          <cell r="C19203">
            <v>0</v>
          </cell>
          <cell r="D19203">
            <v>0</v>
          </cell>
        </row>
        <row r="19204">
          <cell r="A19204">
            <v>0</v>
          </cell>
          <cell r="B19204">
            <v>0</v>
          </cell>
          <cell r="C19204">
            <v>0</v>
          </cell>
          <cell r="D19204">
            <v>0</v>
          </cell>
        </row>
        <row r="19205">
          <cell r="A19205">
            <v>0</v>
          </cell>
          <cell r="B19205">
            <v>0</v>
          </cell>
          <cell r="C19205">
            <v>0</v>
          </cell>
          <cell r="D19205">
            <v>0</v>
          </cell>
        </row>
        <row r="19206">
          <cell r="A19206">
            <v>0</v>
          </cell>
          <cell r="B19206">
            <v>0</v>
          </cell>
          <cell r="C19206">
            <v>0</v>
          </cell>
          <cell r="D19206">
            <v>0</v>
          </cell>
        </row>
        <row r="19207">
          <cell r="A19207">
            <v>0</v>
          </cell>
          <cell r="B19207">
            <v>0</v>
          </cell>
          <cell r="C19207">
            <v>0</v>
          </cell>
          <cell r="D19207">
            <v>0</v>
          </cell>
        </row>
        <row r="19208">
          <cell r="A19208">
            <v>0</v>
          </cell>
          <cell r="B19208">
            <v>0</v>
          </cell>
          <cell r="C19208">
            <v>0</v>
          </cell>
          <cell r="D19208">
            <v>0</v>
          </cell>
        </row>
        <row r="19209">
          <cell r="A19209">
            <v>0</v>
          </cell>
          <cell r="B19209">
            <v>0</v>
          </cell>
          <cell r="C19209">
            <v>0</v>
          </cell>
          <cell r="D19209">
            <v>0</v>
          </cell>
        </row>
        <row r="19210">
          <cell r="A19210">
            <v>0</v>
          </cell>
          <cell r="B19210">
            <v>0</v>
          </cell>
          <cell r="C19210">
            <v>0</v>
          </cell>
          <cell r="D19210">
            <v>0</v>
          </cell>
        </row>
        <row r="19211">
          <cell r="A19211">
            <v>0</v>
          </cell>
          <cell r="B19211">
            <v>0</v>
          </cell>
          <cell r="C19211">
            <v>0</v>
          </cell>
          <cell r="D19211">
            <v>0</v>
          </cell>
        </row>
        <row r="19212">
          <cell r="A19212">
            <v>0</v>
          </cell>
          <cell r="B19212">
            <v>0</v>
          </cell>
          <cell r="C19212">
            <v>0</v>
          </cell>
          <cell r="D19212">
            <v>0</v>
          </cell>
        </row>
        <row r="19213">
          <cell r="A19213">
            <v>0</v>
          </cell>
          <cell r="B19213">
            <v>0</v>
          </cell>
          <cell r="C19213">
            <v>0</v>
          </cell>
          <cell r="D19213">
            <v>0</v>
          </cell>
        </row>
        <row r="19214">
          <cell r="A19214">
            <v>0</v>
          </cell>
          <cell r="B19214">
            <v>0</v>
          </cell>
          <cell r="C19214">
            <v>0</v>
          </cell>
          <cell r="D19214">
            <v>0</v>
          </cell>
        </row>
        <row r="19215">
          <cell r="A19215">
            <v>0</v>
          </cell>
          <cell r="B19215">
            <v>0</v>
          </cell>
          <cell r="C19215">
            <v>0</v>
          </cell>
          <cell r="D19215">
            <v>0</v>
          </cell>
        </row>
        <row r="19216">
          <cell r="A19216">
            <v>0</v>
          </cell>
          <cell r="B19216">
            <v>0</v>
          </cell>
          <cell r="C19216">
            <v>0</v>
          </cell>
          <cell r="D19216">
            <v>0</v>
          </cell>
        </row>
        <row r="19217">
          <cell r="A19217">
            <v>0</v>
          </cell>
          <cell r="B19217">
            <v>0</v>
          </cell>
          <cell r="C19217">
            <v>0</v>
          </cell>
          <cell r="D19217">
            <v>0</v>
          </cell>
        </row>
        <row r="19218">
          <cell r="A19218">
            <v>0</v>
          </cell>
          <cell r="B19218">
            <v>0</v>
          </cell>
          <cell r="C19218">
            <v>0</v>
          </cell>
          <cell r="D19218">
            <v>0</v>
          </cell>
        </row>
        <row r="19219">
          <cell r="A19219">
            <v>0</v>
          </cell>
          <cell r="B19219">
            <v>0</v>
          </cell>
          <cell r="C19219">
            <v>0</v>
          </cell>
          <cell r="D19219">
            <v>0</v>
          </cell>
        </row>
        <row r="19220">
          <cell r="A19220">
            <v>0</v>
          </cell>
          <cell r="B19220">
            <v>0</v>
          </cell>
          <cell r="C19220">
            <v>0</v>
          </cell>
          <cell r="D19220">
            <v>0</v>
          </cell>
        </row>
        <row r="19221">
          <cell r="A19221">
            <v>0</v>
          </cell>
          <cell r="B19221">
            <v>0</v>
          </cell>
          <cell r="C19221">
            <v>0</v>
          </cell>
          <cell r="D19221">
            <v>0</v>
          </cell>
        </row>
        <row r="19222">
          <cell r="A19222">
            <v>0</v>
          </cell>
          <cell r="B19222">
            <v>0</v>
          </cell>
          <cell r="C19222">
            <v>0</v>
          </cell>
          <cell r="D19222">
            <v>0</v>
          </cell>
        </row>
        <row r="19223">
          <cell r="A19223">
            <v>0</v>
          </cell>
          <cell r="B19223">
            <v>0</v>
          </cell>
          <cell r="C19223">
            <v>0</v>
          </cell>
          <cell r="D19223">
            <v>0</v>
          </cell>
        </row>
        <row r="19224">
          <cell r="A19224">
            <v>0</v>
          </cell>
          <cell r="B19224">
            <v>0</v>
          </cell>
          <cell r="C19224">
            <v>0</v>
          </cell>
          <cell r="D19224">
            <v>0</v>
          </cell>
        </row>
        <row r="19225">
          <cell r="A19225">
            <v>0</v>
          </cell>
          <cell r="B19225">
            <v>0</v>
          </cell>
          <cell r="C19225">
            <v>0</v>
          </cell>
          <cell r="D19225">
            <v>0</v>
          </cell>
        </row>
        <row r="19226">
          <cell r="A19226">
            <v>0</v>
          </cell>
          <cell r="B19226">
            <v>0</v>
          </cell>
          <cell r="C19226">
            <v>0</v>
          </cell>
          <cell r="D19226">
            <v>0</v>
          </cell>
        </row>
        <row r="19227">
          <cell r="A19227">
            <v>0</v>
          </cell>
          <cell r="B19227">
            <v>0</v>
          </cell>
          <cell r="C19227">
            <v>0</v>
          </cell>
          <cell r="D19227">
            <v>0</v>
          </cell>
        </row>
        <row r="19228">
          <cell r="A19228">
            <v>0</v>
          </cell>
          <cell r="B19228">
            <v>0</v>
          </cell>
          <cell r="C19228">
            <v>0</v>
          </cell>
          <cell r="D19228">
            <v>0</v>
          </cell>
        </row>
        <row r="19229">
          <cell r="A19229">
            <v>0</v>
          </cell>
          <cell r="B19229">
            <v>0</v>
          </cell>
          <cell r="C19229">
            <v>0</v>
          </cell>
          <cell r="D19229">
            <v>0</v>
          </cell>
        </row>
        <row r="19230">
          <cell r="A19230">
            <v>0</v>
          </cell>
          <cell r="B19230">
            <v>0</v>
          </cell>
          <cell r="C19230">
            <v>0</v>
          </cell>
          <cell r="D19230">
            <v>0</v>
          </cell>
        </row>
        <row r="19231">
          <cell r="A19231">
            <v>0</v>
          </cell>
          <cell r="B19231">
            <v>0</v>
          </cell>
          <cell r="C19231">
            <v>0</v>
          </cell>
          <cell r="D19231">
            <v>0</v>
          </cell>
        </row>
        <row r="19232">
          <cell r="A19232">
            <v>0</v>
          </cell>
          <cell r="B19232">
            <v>0</v>
          </cell>
          <cell r="C19232">
            <v>0</v>
          </cell>
          <cell r="D19232">
            <v>0</v>
          </cell>
        </row>
        <row r="19233">
          <cell r="A19233">
            <v>0</v>
          </cell>
          <cell r="B19233">
            <v>0</v>
          </cell>
          <cell r="C19233">
            <v>0</v>
          </cell>
          <cell r="D19233">
            <v>0</v>
          </cell>
        </row>
        <row r="19234">
          <cell r="A19234">
            <v>0</v>
          </cell>
          <cell r="B19234">
            <v>0</v>
          </cell>
          <cell r="C19234">
            <v>0</v>
          </cell>
          <cell r="D19234">
            <v>0</v>
          </cell>
        </row>
        <row r="19235">
          <cell r="A19235">
            <v>0</v>
          </cell>
          <cell r="B19235">
            <v>0</v>
          </cell>
          <cell r="C19235">
            <v>0</v>
          </cell>
          <cell r="D19235">
            <v>0</v>
          </cell>
        </row>
        <row r="19236">
          <cell r="A19236">
            <v>0</v>
          </cell>
          <cell r="B19236">
            <v>0</v>
          </cell>
          <cell r="C19236">
            <v>0</v>
          </cell>
          <cell r="D19236">
            <v>0</v>
          </cell>
        </row>
        <row r="19237">
          <cell r="A19237">
            <v>0</v>
          </cell>
          <cell r="B19237">
            <v>0</v>
          </cell>
          <cell r="C19237">
            <v>0</v>
          </cell>
          <cell r="D19237">
            <v>0</v>
          </cell>
        </row>
        <row r="19238">
          <cell r="A19238">
            <v>0</v>
          </cell>
          <cell r="B19238">
            <v>0</v>
          </cell>
          <cell r="C19238">
            <v>0</v>
          </cell>
          <cell r="D19238">
            <v>0</v>
          </cell>
        </row>
        <row r="19239">
          <cell r="A19239">
            <v>0</v>
          </cell>
          <cell r="B19239">
            <v>0</v>
          </cell>
          <cell r="C19239">
            <v>0</v>
          </cell>
          <cell r="D19239">
            <v>0</v>
          </cell>
        </row>
        <row r="19240">
          <cell r="A19240">
            <v>0</v>
          </cell>
          <cell r="B19240">
            <v>0</v>
          </cell>
          <cell r="C19240">
            <v>0</v>
          </cell>
          <cell r="D19240">
            <v>0</v>
          </cell>
        </row>
        <row r="19241">
          <cell r="A19241">
            <v>0</v>
          </cell>
          <cell r="B19241">
            <v>0</v>
          </cell>
          <cell r="C19241">
            <v>0</v>
          </cell>
          <cell r="D19241">
            <v>0</v>
          </cell>
        </row>
        <row r="19242">
          <cell r="A19242">
            <v>0</v>
          </cell>
          <cell r="B19242">
            <v>0</v>
          </cell>
          <cell r="C19242">
            <v>0</v>
          </cell>
          <cell r="D19242">
            <v>0</v>
          </cell>
        </row>
        <row r="19243">
          <cell r="A19243">
            <v>0</v>
          </cell>
          <cell r="B19243">
            <v>0</v>
          </cell>
          <cell r="C19243">
            <v>0</v>
          </cell>
          <cell r="D19243">
            <v>0</v>
          </cell>
        </row>
        <row r="19244">
          <cell r="A19244">
            <v>0</v>
          </cell>
          <cell r="B19244">
            <v>0</v>
          </cell>
          <cell r="C19244">
            <v>0</v>
          </cell>
          <cell r="D19244">
            <v>0</v>
          </cell>
        </row>
        <row r="19245">
          <cell r="A19245">
            <v>0</v>
          </cell>
          <cell r="B19245">
            <v>0</v>
          </cell>
          <cell r="C19245">
            <v>0</v>
          </cell>
          <cell r="D19245">
            <v>0</v>
          </cell>
        </row>
        <row r="19246">
          <cell r="A19246">
            <v>0</v>
          </cell>
          <cell r="B19246">
            <v>0</v>
          </cell>
          <cell r="C19246">
            <v>0</v>
          </cell>
          <cell r="D19246">
            <v>0</v>
          </cell>
        </row>
        <row r="19247">
          <cell r="A19247">
            <v>0</v>
          </cell>
          <cell r="B19247">
            <v>0</v>
          </cell>
          <cell r="C19247">
            <v>0</v>
          </cell>
          <cell r="D19247">
            <v>0</v>
          </cell>
        </row>
        <row r="19248">
          <cell r="A19248">
            <v>0</v>
          </cell>
          <cell r="B19248">
            <v>0</v>
          </cell>
          <cell r="C19248">
            <v>0</v>
          </cell>
          <cell r="D19248">
            <v>0</v>
          </cell>
        </row>
        <row r="19249">
          <cell r="A19249">
            <v>0</v>
          </cell>
          <cell r="B19249">
            <v>0</v>
          </cell>
          <cell r="C19249">
            <v>0</v>
          </cell>
          <cell r="D19249">
            <v>0</v>
          </cell>
        </row>
        <row r="19250">
          <cell r="A19250">
            <v>0</v>
          </cell>
          <cell r="B19250">
            <v>0</v>
          </cell>
          <cell r="C19250">
            <v>0</v>
          </cell>
          <cell r="D19250">
            <v>0</v>
          </cell>
        </row>
        <row r="19251">
          <cell r="A19251">
            <v>0</v>
          </cell>
          <cell r="B19251">
            <v>0</v>
          </cell>
          <cell r="C19251">
            <v>0</v>
          </cell>
          <cell r="D19251">
            <v>0</v>
          </cell>
        </row>
        <row r="19252">
          <cell r="A19252">
            <v>0</v>
          </cell>
          <cell r="B19252">
            <v>0</v>
          </cell>
          <cell r="C19252">
            <v>0</v>
          </cell>
          <cell r="D19252">
            <v>0</v>
          </cell>
        </row>
        <row r="19253">
          <cell r="A19253">
            <v>0</v>
          </cell>
          <cell r="B19253">
            <v>0</v>
          </cell>
          <cell r="C19253">
            <v>0</v>
          </cell>
          <cell r="D19253">
            <v>0</v>
          </cell>
        </row>
        <row r="19254">
          <cell r="A19254">
            <v>0</v>
          </cell>
          <cell r="B19254">
            <v>0</v>
          </cell>
          <cell r="C19254">
            <v>0</v>
          </cell>
          <cell r="D19254">
            <v>0</v>
          </cell>
        </row>
        <row r="19255">
          <cell r="A19255">
            <v>0</v>
          </cell>
          <cell r="B19255">
            <v>0</v>
          </cell>
          <cell r="C19255">
            <v>0</v>
          </cell>
          <cell r="D19255">
            <v>0</v>
          </cell>
        </row>
        <row r="19256">
          <cell r="A19256">
            <v>0</v>
          </cell>
          <cell r="B19256">
            <v>0</v>
          </cell>
          <cell r="C19256">
            <v>0</v>
          </cell>
          <cell r="D19256">
            <v>0</v>
          </cell>
        </row>
        <row r="19257">
          <cell r="A19257">
            <v>0</v>
          </cell>
          <cell r="B19257">
            <v>0</v>
          </cell>
          <cell r="C19257">
            <v>0</v>
          </cell>
          <cell r="D19257">
            <v>0</v>
          </cell>
        </row>
        <row r="19258">
          <cell r="A19258">
            <v>0</v>
          </cell>
          <cell r="B19258">
            <v>0</v>
          </cell>
          <cell r="C19258">
            <v>0</v>
          </cell>
          <cell r="D19258">
            <v>0</v>
          </cell>
        </row>
        <row r="19259">
          <cell r="A19259">
            <v>0</v>
          </cell>
          <cell r="B19259">
            <v>0</v>
          </cell>
          <cell r="C19259">
            <v>0</v>
          </cell>
          <cell r="D19259">
            <v>0</v>
          </cell>
        </row>
        <row r="19260">
          <cell r="A19260">
            <v>0</v>
          </cell>
          <cell r="B19260">
            <v>0</v>
          </cell>
          <cell r="C19260">
            <v>0</v>
          </cell>
          <cell r="D19260">
            <v>0</v>
          </cell>
        </row>
        <row r="19261">
          <cell r="A19261">
            <v>0</v>
          </cell>
          <cell r="B19261">
            <v>0</v>
          </cell>
          <cell r="C19261">
            <v>0</v>
          </cell>
          <cell r="D19261">
            <v>0</v>
          </cell>
        </row>
        <row r="19262">
          <cell r="A19262">
            <v>0</v>
          </cell>
          <cell r="B19262">
            <v>0</v>
          </cell>
          <cell r="C19262">
            <v>0</v>
          </cell>
          <cell r="D19262">
            <v>0</v>
          </cell>
        </row>
        <row r="19263">
          <cell r="A19263">
            <v>0</v>
          </cell>
          <cell r="B19263">
            <v>0</v>
          </cell>
          <cell r="C19263">
            <v>0</v>
          </cell>
          <cell r="D19263">
            <v>0</v>
          </cell>
        </row>
        <row r="19264">
          <cell r="A19264">
            <v>0</v>
          </cell>
          <cell r="B19264">
            <v>0</v>
          </cell>
          <cell r="C19264">
            <v>0</v>
          </cell>
          <cell r="D19264">
            <v>0</v>
          </cell>
        </row>
        <row r="19265">
          <cell r="A19265">
            <v>0</v>
          </cell>
          <cell r="B19265">
            <v>0</v>
          </cell>
          <cell r="C19265">
            <v>0</v>
          </cell>
          <cell r="D19265">
            <v>0</v>
          </cell>
        </row>
        <row r="19266">
          <cell r="A19266">
            <v>0</v>
          </cell>
          <cell r="B19266">
            <v>0</v>
          </cell>
          <cell r="C19266">
            <v>0</v>
          </cell>
          <cell r="D19266">
            <v>0</v>
          </cell>
        </row>
        <row r="19267">
          <cell r="A19267">
            <v>0</v>
          </cell>
          <cell r="B19267">
            <v>0</v>
          </cell>
          <cell r="C19267">
            <v>0</v>
          </cell>
          <cell r="D19267">
            <v>0</v>
          </cell>
        </row>
        <row r="19268">
          <cell r="A19268">
            <v>0</v>
          </cell>
          <cell r="B19268">
            <v>0</v>
          </cell>
          <cell r="C19268">
            <v>0</v>
          </cell>
          <cell r="D19268">
            <v>0</v>
          </cell>
        </row>
        <row r="19269">
          <cell r="A19269">
            <v>0</v>
          </cell>
          <cell r="B19269">
            <v>0</v>
          </cell>
          <cell r="C19269">
            <v>0</v>
          </cell>
          <cell r="D19269">
            <v>0</v>
          </cell>
        </row>
        <row r="19270">
          <cell r="A19270">
            <v>0</v>
          </cell>
          <cell r="B19270">
            <v>0</v>
          </cell>
          <cell r="C19270">
            <v>0</v>
          </cell>
          <cell r="D19270">
            <v>0</v>
          </cell>
        </row>
        <row r="19271">
          <cell r="A19271">
            <v>0</v>
          </cell>
          <cell r="B19271">
            <v>0</v>
          </cell>
          <cell r="C19271">
            <v>0</v>
          </cell>
          <cell r="D19271">
            <v>0</v>
          </cell>
        </row>
        <row r="19272">
          <cell r="A19272">
            <v>0</v>
          </cell>
          <cell r="B19272">
            <v>0</v>
          </cell>
          <cell r="C19272">
            <v>0</v>
          </cell>
          <cell r="D19272">
            <v>0</v>
          </cell>
        </row>
        <row r="19273">
          <cell r="A19273">
            <v>0</v>
          </cell>
          <cell r="B19273">
            <v>0</v>
          </cell>
          <cell r="C19273">
            <v>0</v>
          </cell>
          <cell r="D19273">
            <v>0</v>
          </cell>
        </row>
        <row r="19274">
          <cell r="A19274">
            <v>0</v>
          </cell>
          <cell r="B19274">
            <v>0</v>
          </cell>
          <cell r="C19274">
            <v>0</v>
          </cell>
          <cell r="D19274">
            <v>0</v>
          </cell>
        </row>
        <row r="19275">
          <cell r="A19275">
            <v>0</v>
          </cell>
          <cell r="B19275">
            <v>0</v>
          </cell>
          <cell r="C19275">
            <v>0</v>
          </cell>
          <cell r="D19275">
            <v>0</v>
          </cell>
        </row>
        <row r="19276">
          <cell r="A19276">
            <v>0</v>
          </cell>
          <cell r="B19276">
            <v>0</v>
          </cell>
          <cell r="C19276">
            <v>0</v>
          </cell>
          <cell r="D19276">
            <v>0</v>
          </cell>
        </row>
        <row r="19277">
          <cell r="A19277">
            <v>0</v>
          </cell>
          <cell r="B19277">
            <v>0</v>
          </cell>
          <cell r="C19277">
            <v>0</v>
          </cell>
          <cell r="D19277">
            <v>0</v>
          </cell>
        </row>
        <row r="19278">
          <cell r="A19278">
            <v>0</v>
          </cell>
          <cell r="B19278">
            <v>0</v>
          </cell>
          <cell r="C19278">
            <v>0</v>
          </cell>
          <cell r="D19278">
            <v>0</v>
          </cell>
        </row>
        <row r="19279">
          <cell r="A19279">
            <v>0</v>
          </cell>
          <cell r="B19279">
            <v>0</v>
          </cell>
          <cell r="C19279">
            <v>0</v>
          </cell>
          <cell r="D19279">
            <v>0</v>
          </cell>
        </row>
        <row r="19280">
          <cell r="A19280">
            <v>0</v>
          </cell>
          <cell r="B19280">
            <v>0</v>
          </cell>
          <cell r="C19280">
            <v>0</v>
          </cell>
          <cell r="D19280">
            <v>0</v>
          </cell>
        </row>
        <row r="19281">
          <cell r="A19281">
            <v>0</v>
          </cell>
          <cell r="B19281">
            <v>0</v>
          </cell>
          <cell r="C19281">
            <v>0</v>
          </cell>
          <cell r="D19281">
            <v>0</v>
          </cell>
        </row>
        <row r="19282">
          <cell r="A19282">
            <v>0</v>
          </cell>
          <cell r="B19282">
            <v>0</v>
          </cell>
          <cell r="C19282">
            <v>0</v>
          </cell>
          <cell r="D19282">
            <v>0</v>
          </cell>
        </row>
        <row r="19283">
          <cell r="A19283">
            <v>0</v>
          </cell>
          <cell r="B19283">
            <v>0</v>
          </cell>
          <cell r="C19283">
            <v>0</v>
          </cell>
          <cell r="D19283">
            <v>0</v>
          </cell>
        </row>
        <row r="19284">
          <cell r="A19284">
            <v>0</v>
          </cell>
          <cell r="B19284">
            <v>0</v>
          </cell>
          <cell r="C19284">
            <v>0</v>
          </cell>
          <cell r="D19284">
            <v>0</v>
          </cell>
        </row>
        <row r="19285">
          <cell r="A19285">
            <v>0</v>
          </cell>
          <cell r="B19285">
            <v>0</v>
          </cell>
          <cell r="C19285">
            <v>0</v>
          </cell>
          <cell r="D19285">
            <v>0</v>
          </cell>
        </row>
        <row r="19286">
          <cell r="A19286">
            <v>0</v>
          </cell>
          <cell r="B19286">
            <v>0</v>
          </cell>
          <cell r="C19286">
            <v>0</v>
          </cell>
          <cell r="D19286">
            <v>0</v>
          </cell>
        </row>
        <row r="19287">
          <cell r="A19287">
            <v>0</v>
          </cell>
          <cell r="B19287">
            <v>0</v>
          </cell>
          <cell r="C19287">
            <v>0</v>
          </cell>
          <cell r="D19287">
            <v>0</v>
          </cell>
        </row>
        <row r="19288">
          <cell r="A19288">
            <v>0</v>
          </cell>
          <cell r="B19288">
            <v>0</v>
          </cell>
          <cell r="C19288">
            <v>0</v>
          </cell>
          <cell r="D19288">
            <v>0</v>
          </cell>
        </row>
        <row r="19289">
          <cell r="A19289">
            <v>0</v>
          </cell>
          <cell r="B19289">
            <v>0</v>
          </cell>
          <cell r="C19289">
            <v>0</v>
          </cell>
          <cell r="D19289">
            <v>0</v>
          </cell>
        </row>
        <row r="19290">
          <cell r="A19290">
            <v>0</v>
          </cell>
          <cell r="B19290">
            <v>0</v>
          </cell>
          <cell r="C19290">
            <v>0</v>
          </cell>
          <cell r="D19290">
            <v>0</v>
          </cell>
        </row>
        <row r="19291">
          <cell r="A19291">
            <v>0</v>
          </cell>
          <cell r="B19291">
            <v>0</v>
          </cell>
          <cell r="C19291">
            <v>0</v>
          </cell>
          <cell r="D19291">
            <v>0</v>
          </cell>
        </row>
        <row r="19292">
          <cell r="A19292">
            <v>0</v>
          </cell>
          <cell r="B19292">
            <v>0</v>
          </cell>
          <cell r="C19292">
            <v>0</v>
          </cell>
          <cell r="D19292">
            <v>0</v>
          </cell>
        </row>
        <row r="19293">
          <cell r="A19293">
            <v>0</v>
          </cell>
          <cell r="B19293">
            <v>0</v>
          </cell>
          <cell r="C19293">
            <v>0</v>
          </cell>
          <cell r="D19293">
            <v>0</v>
          </cell>
        </row>
        <row r="19294">
          <cell r="A19294">
            <v>0</v>
          </cell>
          <cell r="B19294">
            <v>0</v>
          </cell>
          <cell r="C19294">
            <v>0</v>
          </cell>
          <cell r="D19294">
            <v>0</v>
          </cell>
        </row>
        <row r="19295">
          <cell r="A19295">
            <v>0</v>
          </cell>
          <cell r="B19295">
            <v>0</v>
          </cell>
          <cell r="C19295">
            <v>0</v>
          </cell>
          <cell r="D19295">
            <v>0</v>
          </cell>
        </row>
        <row r="19296">
          <cell r="A19296">
            <v>0</v>
          </cell>
          <cell r="B19296">
            <v>0</v>
          </cell>
          <cell r="C19296">
            <v>0</v>
          </cell>
          <cell r="D19296">
            <v>0</v>
          </cell>
        </row>
        <row r="19297">
          <cell r="A19297">
            <v>0</v>
          </cell>
          <cell r="B19297">
            <v>0</v>
          </cell>
          <cell r="C19297">
            <v>0</v>
          </cell>
          <cell r="D19297">
            <v>0</v>
          </cell>
        </row>
        <row r="19298">
          <cell r="A19298">
            <v>0</v>
          </cell>
          <cell r="B19298">
            <v>0</v>
          </cell>
          <cell r="C19298">
            <v>0</v>
          </cell>
          <cell r="D19298">
            <v>0</v>
          </cell>
        </row>
        <row r="19299">
          <cell r="A19299">
            <v>0</v>
          </cell>
          <cell r="B19299">
            <v>0</v>
          </cell>
          <cell r="C19299">
            <v>0</v>
          </cell>
          <cell r="D19299">
            <v>0</v>
          </cell>
        </row>
        <row r="19300">
          <cell r="A19300">
            <v>0</v>
          </cell>
          <cell r="B19300">
            <v>0</v>
          </cell>
          <cell r="C19300">
            <v>0</v>
          </cell>
          <cell r="D19300">
            <v>0</v>
          </cell>
        </row>
        <row r="19301">
          <cell r="A19301">
            <v>0</v>
          </cell>
          <cell r="B19301">
            <v>0</v>
          </cell>
          <cell r="C19301">
            <v>0</v>
          </cell>
          <cell r="D19301">
            <v>0</v>
          </cell>
        </row>
        <row r="19302">
          <cell r="A19302">
            <v>0</v>
          </cell>
          <cell r="B19302">
            <v>0</v>
          </cell>
          <cell r="C19302">
            <v>0</v>
          </cell>
          <cell r="D19302">
            <v>0</v>
          </cell>
        </row>
        <row r="19303">
          <cell r="A19303">
            <v>0</v>
          </cell>
          <cell r="B19303">
            <v>0</v>
          </cell>
          <cell r="C19303">
            <v>0</v>
          </cell>
          <cell r="D19303">
            <v>0</v>
          </cell>
        </row>
        <row r="19304">
          <cell r="A19304">
            <v>0</v>
          </cell>
          <cell r="B19304">
            <v>0</v>
          </cell>
          <cell r="C19304">
            <v>0</v>
          </cell>
          <cell r="D19304">
            <v>0</v>
          </cell>
        </row>
        <row r="19305">
          <cell r="A19305">
            <v>0</v>
          </cell>
          <cell r="B19305">
            <v>0</v>
          </cell>
          <cell r="C19305">
            <v>0</v>
          </cell>
          <cell r="D19305">
            <v>0</v>
          </cell>
        </row>
        <row r="19306">
          <cell r="A19306">
            <v>0</v>
          </cell>
          <cell r="B19306">
            <v>0</v>
          </cell>
          <cell r="C19306">
            <v>0</v>
          </cell>
          <cell r="D19306">
            <v>0</v>
          </cell>
        </row>
        <row r="19307">
          <cell r="A19307">
            <v>0</v>
          </cell>
          <cell r="B19307">
            <v>0</v>
          </cell>
          <cell r="C19307">
            <v>0</v>
          </cell>
          <cell r="D19307">
            <v>0</v>
          </cell>
        </row>
        <row r="19308">
          <cell r="A19308">
            <v>0</v>
          </cell>
          <cell r="B19308">
            <v>0</v>
          </cell>
          <cell r="C19308">
            <v>0</v>
          </cell>
          <cell r="D19308">
            <v>0</v>
          </cell>
        </row>
        <row r="19309">
          <cell r="A19309">
            <v>0</v>
          </cell>
          <cell r="B19309">
            <v>0</v>
          </cell>
          <cell r="C19309">
            <v>0</v>
          </cell>
          <cell r="D19309">
            <v>0</v>
          </cell>
        </row>
        <row r="19310">
          <cell r="A19310">
            <v>0</v>
          </cell>
          <cell r="B19310">
            <v>0</v>
          </cell>
          <cell r="C19310">
            <v>0</v>
          </cell>
          <cell r="D19310">
            <v>0</v>
          </cell>
        </row>
        <row r="19311">
          <cell r="A19311">
            <v>0</v>
          </cell>
          <cell r="B19311">
            <v>0</v>
          </cell>
          <cell r="C19311">
            <v>0</v>
          </cell>
          <cell r="D19311">
            <v>0</v>
          </cell>
        </row>
        <row r="19312">
          <cell r="A19312">
            <v>0</v>
          </cell>
          <cell r="B19312">
            <v>0</v>
          </cell>
          <cell r="C19312">
            <v>0</v>
          </cell>
          <cell r="D19312">
            <v>0</v>
          </cell>
        </row>
        <row r="19313">
          <cell r="A19313">
            <v>0</v>
          </cell>
          <cell r="B19313">
            <v>0</v>
          </cell>
          <cell r="C19313">
            <v>0</v>
          </cell>
          <cell r="D19313">
            <v>0</v>
          </cell>
        </row>
        <row r="19314">
          <cell r="A19314">
            <v>0</v>
          </cell>
          <cell r="B19314">
            <v>0</v>
          </cell>
          <cell r="C19314">
            <v>0</v>
          </cell>
          <cell r="D19314">
            <v>0</v>
          </cell>
        </row>
        <row r="19315">
          <cell r="A19315">
            <v>0</v>
          </cell>
          <cell r="B19315">
            <v>0</v>
          </cell>
          <cell r="C19315">
            <v>0</v>
          </cell>
          <cell r="D19315">
            <v>0</v>
          </cell>
        </row>
        <row r="19316">
          <cell r="A19316">
            <v>0</v>
          </cell>
          <cell r="B19316">
            <v>0</v>
          </cell>
          <cell r="C19316">
            <v>0</v>
          </cell>
          <cell r="D19316">
            <v>0</v>
          </cell>
        </row>
        <row r="19317">
          <cell r="A19317">
            <v>0</v>
          </cell>
          <cell r="B19317">
            <v>0</v>
          </cell>
          <cell r="C19317">
            <v>0</v>
          </cell>
          <cell r="D19317">
            <v>0</v>
          </cell>
        </row>
        <row r="19318">
          <cell r="A19318">
            <v>0</v>
          </cell>
          <cell r="B19318">
            <v>0</v>
          </cell>
          <cell r="C19318">
            <v>0</v>
          </cell>
          <cell r="D19318">
            <v>0</v>
          </cell>
        </row>
        <row r="19319">
          <cell r="A19319">
            <v>0</v>
          </cell>
          <cell r="B19319">
            <v>0</v>
          </cell>
          <cell r="C19319">
            <v>0</v>
          </cell>
          <cell r="D19319">
            <v>0</v>
          </cell>
        </row>
        <row r="19320">
          <cell r="A19320">
            <v>0</v>
          </cell>
          <cell r="B19320">
            <v>0</v>
          </cell>
          <cell r="C19320">
            <v>0</v>
          </cell>
          <cell r="D19320">
            <v>0</v>
          </cell>
        </row>
        <row r="19321">
          <cell r="A19321">
            <v>0</v>
          </cell>
          <cell r="B19321">
            <v>0</v>
          </cell>
          <cell r="C19321">
            <v>0</v>
          </cell>
          <cell r="D19321">
            <v>0</v>
          </cell>
        </row>
        <row r="19322">
          <cell r="A19322">
            <v>0</v>
          </cell>
          <cell r="B19322">
            <v>0</v>
          </cell>
          <cell r="C19322">
            <v>0</v>
          </cell>
          <cell r="D19322">
            <v>0</v>
          </cell>
        </row>
        <row r="19323">
          <cell r="A19323">
            <v>0</v>
          </cell>
          <cell r="B19323">
            <v>0</v>
          </cell>
          <cell r="C19323">
            <v>0</v>
          </cell>
          <cell r="D19323">
            <v>0</v>
          </cell>
        </row>
        <row r="19324">
          <cell r="A19324">
            <v>0</v>
          </cell>
          <cell r="B19324">
            <v>0</v>
          </cell>
          <cell r="C19324">
            <v>0</v>
          </cell>
          <cell r="D19324">
            <v>0</v>
          </cell>
        </row>
        <row r="19325">
          <cell r="A19325">
            <v>0</v>
          </cell>
          <cell r="B19325">
            <v>0</v>
          </cell>
          <cell r="C19325">
            <v>0</v>
          </cell>
          <cell r="D19325">
            <v>0</v>
          </cell>
        </row>
        <row r="19326">
          <cell r="A19326">
            <v>0</v>
          </cell>
          <cell r="B19326">
            <v>0</v>
          </cell>
          <cell r="C19326">
            <v>0</v>
          </cell>
          <cell r="D19326">
            <v>0</v>
          </cell>
        </row>
        <row r="19327">
          <cell r="A19327">
            <v>0</v>
          </cell>
          <cell r="B19327">
            <v>0</v>
          </cell>
          <cell r="C19327">
            <v>0</v>
          </cell>
          <cell r="D19327">
            <v>0</v>
          </cell>
        </row>
        <row r="19328">
          <cell r="A19328">
            <v>0</v>
          </cell>
          <cell r="B19328">
            <v>0</v>
          </cell>
          <cell r="C19328">
            <v>0</v>
          </cell>
          <cell r="D19328">
            <v>0</v>
          </cell>
        </row>
        <row r="19329">
          <cell r="A19329">
            <v>0</v>
          </cell>
          <cell r="B19329">
            <v>0</v>
          </cell>
          <cell r="C19329">
            <v>0</v>
          </cell>
          <cell r="D19329">
            <v>0</v>
          </cell>
        </row>
        <row r="19330">
          <cell r="A19330">
            <v>0</v>
          </cell>
          <cell r="B19330">
            <v>0</v>
          </cell>
          <cell r="C19330">
            <v>0</v>
          </cell>
          <cell r="D19330">
            <v>0</v>
          </cell>
        </row>
        <row r="19331">
          <cell r="A19331">
            <v>0</v>
          </cell>
          <cell r="B19331">
            <v>0</v>
          </cell>
          <cell r="C19331">
            <v>0</v>
          </cell>
          <cell r="D19331">
            <v>0</v>
          </cell>
        </row>
        <row r="19332">
          <cell r="A19332">
            <v>0</v>
          </cell>
          <cell r="B19332">
            <v>0</v>
          </cell>
          <cell r="C19332">
            <v>0</v>
          </cell>
          <cell r="D19332">
            <v>0</v>
          </cell>
        </row>
        <row r="19333">
          <cell r="A19333">
            <v>0</v>
          </cell>
          <cell r="B19333">
            <v>0</v>
          </cell>
          <cell r="C19333">
            <v>0</v>
          </cell>
          <cell r="D19333">
            <v>0</v>
          </cell>
        </row>
        <row r="19334">
          <cell r="A19334">
            <v>0</v>
          </cell>
          <cell r="B19334">
            <v>0</v>
          </cell>
          <cell r="C19334">
            <v>0</v>
          </cell>
          <cell r="D19334">
            <v>0</v>
          </cell>
        </row>
        <row r="19335">
          <cell r="A19335">
            <v>0</v>
          </cell>
          <cell r="B19335">
            <v>0</v>
          </cell>
          <cell r="C19335">
            <v>0</v>
          </cell>
          <cell r="D19335">
            <v>0</v>
          </cell>
        </row>
        <row r="19336">
          <cell r="A19336">
            <v>0</v>
          </cell>
          <cell r="B19336">
            <v>0</v>
          </cell>
          <cell r="C19336">
            <v>0</v>
          </cell>
          <cell r="D19336">
            <v>0</v>
          </cell>
        </row>
        <row r="19337">
          <cell r="A19337">
            <v>0</v>
          </cell>
          <cell r="B19337">
            <v>0</v>
          </cell>
          <cell r="C19337">
            <v>0</v>
          </cell>
          <cell r="D19337">
            <v>0</v>
          </cell>
        </row>
        <row r="19338">
          <cell r="A19338">
            <v>0</v>
          </cell>
          <cell r="B19338">
            <v>0</v>
          </cell>
          <cell r="C19338">
            <v>0</v>
          </cell>
          <cell r="D19338">
            <v>0</v>
          </cell>
        </row>
        <row r="19339">
          <cell r="A19339">
            <v>0</v>
          </cell>
          <cell r="B19339">
            <v>0</v>
          </cell>
          <cell r="C19339">
            <v>0</v>
          </cell>
          <cell r="D19339">
            <v>0</v>
          </cell>
        </row>
        <row r="19340">
          <cell r="A19340">
            <v>0</v>
          </cell>
          <cell r="B19340">
            <v>0</v>
          </cell>
          <cell r="C19340">
            <v>0</v>
          </cell>
          <cell r="D19340">
            <v>0</v>
          </cell>
        </row>
        <row r="19341">
          <cell r="A19341">
            <v>0</v>
          </cell>
          <cell r="B19341">
            <v>0</v>
          </cell>
          <cell r="C19341">
            <v>0</v>
          </cell>
          <cell r="D19341">
            <v>0</v>
          </cell>
        </row>
        <row r="19342">
          <cell r="A19342">
            <v>0</v>
          </cell>
          <cell r="B19342">
            <v>0</v>
          </cell>
          <cell r="C19342">
            <v>0</v>
          </cell>
          <cell r="D19342">
            <v>0</v>
          </cell>
        </row>
        <row r="19343">
          <cell r="A19343">
            <v>0</v>
          </cell>
          <cell r="B19343">
            <v>0</v>
          </cell>
          <cell r="C19343">
            <v>0</v>
          </cell>
          <cell r="D19343">
            <v>0</v>
          </cell>
        </row>
        <row r="19344">
          <cell r="A19344">
            <v>0</v>
          </cell>
          <cell r="B19344">
            <v>0</v>
          </cell>
          <cell r="C19344">
            <v>0</v>
          </cell>
          <cell r="D19344">
            <v>0</v>
          </cell>
        </row>
        <row r="19345">
          <cell r="A19345">
            <v>0</v>
          </cell>
          <cell r="B19345">
            <v>0</v>
          </cell>
          <cell r="C19345">
            <v>0</v>
          </cell>
          <cell r="D19345">
            <v>0</v>
          </cell>
        </row>
        <row r="19346">
          <cell r="A19346">
            <v>0</v>
          </cell>
          <cell r="B19346">
            <v>0</v>
          </cell>
          <cell r="C19346">
            <v>0</v>
          </cell>
          <cell r="D19346">
            <v>0</v>
          </cell>
        </row>
        <row r="19347">
          <cell r="A19347">
            <v>0</v>
          </cell>
          <cell r="B19347">
            <v>0</v>
          </cell>
          <cell r="C19347">
            <v>0</v>
          </cell>
          <cell r="D19347">
            <v>0</v>
          </cell>
        </row>
        <row r="19348">
          <cell r="A19348">
            <v>0</v>
          </cell>
          <cell r="B19348">
            <v>0</v>
          </cell>
          <cell r="C19348">
            <v>0</v>
          </cell>
          <cell r="D19348">
            <v>0</v>
          </cell>
        </row>
        <row r="19349">
          <cell r="A19349">
            <v>0</v>
          </cell>
          <cell r="B19349">
            <v>0</v>
          </cell>
          <cell r="C19349">
            <v>0</v>
          </cell>
          <cell r="D19349">
            <v>0</v>
          </cell>
        </row>
        <row r="19350">
          <cell r="A19350">
            <v>0</v>
          </cell>
          <cell r="B19350">
            <v>0</v>
          </cell>
          <cell r="C19350">
            <v>0</v>
          </cell>
          <cell r="D19350">
            <v>0</v>
          </cell>
        </row>
        <row r="19351">
          <cell r="A19351">
            <v>0</v>
          </cell>
          <cell r="B19351">
            <v>0</v>
          </cell>
          <cell r="C19351">
            <v>0</v>
          </cell>
          <cell r="D19351">
            <v>0</v>
          </cell>
        </row>
        <row r="19352">
          <cell r="A19352">
            <v>0</v>
          </cell>
          <cell r="B19352">
            <v>0</v>
          </cell>
          <cell r="C19352">
            <v>0</v>
          </cell>
          <cell r="D19352">
            <v>0</v>
          </cell>
        </row>
        <row r="19353">
          <cell r="A19353">
            <v>0</v>
          </cell>
          <cell r="B19353">
            <v>0</v>
          </cell>
          <cell r="C19353">
            <v>0</v>
          </cell>
          <cell r="D19353">
            <v>0</v>
          </cell>
        </row>
        <row r="19354">
          <cell r="A19354">
            <v>0</v>
          </cell>
          <cell r="B19354">
            <v>0</v>
          </cell>
          <cell r="C19354">
            <v>0</v>
          </cell>
          <cell r="D19354">
            <v>0</v>
          </cell>
        </row>
        <row r="19355">
          <cell r="A19355">
            <v>0</v>
          </cell>
          <cell r="B19355">
            <v>0</v>
          </cell>
          <cell r="C19355">
            <v>0</v>
          </cell>
          <cell r="D19355">
            <v>0</v>
          </cell>
        </row>
        <row r="19356">
          <cell r="A19356">
            <v>0</v>
          </cell>
          <cell r="B19356">
            <v>0</v>
          </cell>
          <cell r="C19356">
            <v>0</v>
          </cell>
          <cell r="D19356">
            <v>0</v>
          </cell>
        </row>
        <row r="19357">
          <cell r="A19357">
            <v>0</v>
          </cell>
          <cell r="B19357">
            <v>0</v>
          </cell>
          <cell r="C19357">
            <v>0</v>
          </cell>
          <cell r="D19357">
            <v>0</v>
          </cell>
        </row>
        <row r="19358">
          <cell r="A19358">
            <v>0</v>
          </cell>
          <cell r="B19358">
            <v>0</v>
          </cell>
          <cell r="C19358">
            <v>0</v>
          </cell>
          <cell r="D19358">
            <v>0</v>
          </cell>
        </row>
        <row r="19359">
          <cell r="A19359">
            <v>0</v>
          </cell>
          <cell r="B19359">
            <v>0</v>
          </cell>
          <cell r="C19359">
            <v>0</v>
          </cell>
          <cell r="D19359">
            <v>0</v>
          </cell>
        </row>
        <row r="19360">
          <cell r="A19360">
            <v>0</v>
          </cell>
          <cell r="B19360">
            <v>0</v>
          </cell>
          <cell r="C19360">
            <v>0</v>
          </cell>
          <cell r="D19360">
            <v>0</v>
          </cell>
        </row>
        <row r="19361">
          <cell r="A19361">
            <v>0</v>
          </cell>
          <cell r="B19361">
            <v>0</v>
          </cell>
          <cell r="C19361">
            <v>0</v>
          </cell>
          <cell r="D19361">
            <v>0</v>
          </cell>
        </row>
        <row r="19362">
          <cell r="A19362">
            <v>0</v>
          </cell>
          <cell r="B19362">
            <v>0</v>
          </cell>
          <cell r="C19362">
            <v>0</v>
          </cell>
          <cell r="D19362">
            <v>0</v>
          </cell>
        </row>
        <row r="19363">
          <cell r="A19363">
            <v>0</v>
          </cell>
          <cell r="B19363">
            <v>0</v>
          </cell>
          <cell r="C19363">
            <v>0</v>
          </cell>
          <cell r="D19363">
            <v>0</v>
          </cell>
        </row>
        <row r="19364">
          <cell r="A19364">
            <v>0</v>
          </cell>
          <cell r="B19364">
            <v>0</v>
          </cell>
          <cell r="C19364">
            <v>0</v>
          </cell>
          <cell r="D19364">
            <v>0</v>
          </cell>
        </row>
        <row r="19365">
          <cell r="A19365">
            <v>0</v>
          </cell>
          <cell r="B19365">
            <v>0</v>
          </cell>
          <cell r="C19365">
            <v>0</v>
          </cell>
          <cell r="D19365">
            <v>0</v>
          </cell>
        </row>
        <row r="19366">
          <cell r="A19366">
            <v>0</v>
          </cell>
          <cell r="B19366">
            <v>0</v>
          </cell>
          <cell r="C19366">
            <v>0</v>
          </cell>
          <cell r="D19366">
            <v>0</v>
          </cell>
        </row>
        <row r="19367">
          <cell r="A19367">
            <v>0</v>
          </cell>
          <cell r="B19367">
            <v>0</v>
          </cell>
          <cell r="C19367">
            <v>0</v>
          </cell>
          <cell r="D19367">
            <v>0</v>
          </cell>
        </row>
        <row r="19368">
          <cell r="A19368">
            <v>0</v>
          </cell>
          <cell r="B19368">
            <v>0</v>
          </cell>
          <cell r="C19368">
            <v>0</v>
          </cell>
          <cell r="D19368">
            <v>0</v>
          </cell>
        </row>
        <row r="19369">
          <cell r="A19369">
            <v>0</v>
          </cell>
          <cell r="B19369">
            <v>0</v>
          </cell>
          <cell r="C19369">
            <v>0</v>
          </cell>
          <cell r="D19369">
            <v>0</v>
          </cell>
        </row>
        <row r="19370">
          <cell r="A19370">
            <v>0</v>
          </cell>
          <cell r="B19370">
            <v>0</v>
          </cell>
          <cell r="C19370">
            <v>0</v>
          </cell>
          <cell r="D19370">
            <v>0</v>
          </cell>
        </row>
        <row r="19371">
          <cell r="A19371">
            <v>0</v>
          </cell>
          <cell r="B19371">
            <v>0</v>
          </cell>
          <cell r="C19371">
            <v>0</v>
          </cell>
          <cell r="D19371">
            <v>0</v>
          </cell>
        </row>
        <row r="19372">
          <cell r="A19372">
            <v>0</v>
          </cell>
          <cell r="B19372">
            <v>0</v>
          </cell>
          <cell r="C19372">
            <v>0</v>
          </cell>
          <cell r="D19372">
            <v>0</v>
          </cell>
        </row>
        <row r="19373">
          <cell r="A19373">
            <v>0</v>
          </cell>
          <cell r="B19373">
            <v>0</v>
          </cell>
          <cell r="C19373">
            <v>0</v>
          </cell>
          <cell r="D19373">
            <v>0</v>
          </cell>
        </row>
        <row r="19374">
          <cell r="A19374">
            <v>0</v>
          </cell>
          <cell r="B19374">
            <v>0</v>
          </cell>
          <cell r="C19374">
            <v>0</v>
          </cell>
          <cell r="D19374">
            <v>0</v>
          </cell>
        </row>
        <row r="19375">
          <cell r="A19375">
            <v>0</v>
          </cell>
          <cell r="B19375">
            <v>0</v>
          </cell>
          <cell r="C19375">
            <v>0</v>
          </cell>
          <cell r="D19375">
            <v>0</v>
          </cell>
        </row>
        <row r="19376">
          <cell r="A19376">
            <v>0</v>
          </cell>
          <cell r="B19376">
            <v>0</v>
          </cell>
          <cell r="C19376">
            <v>0</v>
          </cell>
          <cell r="D19376">
            <v>0</v>
          </cell>
        </row>
        <row r="19377">
          <cell r="A19377">
            <v>0</v>
          </cell>
          <cell r="B19377">
            <v>0</v>
          </cell>
          <cell r="C19377">
            <v>0</v>
          </cell>
          <cell r="D19377">
            <v>0</v>
          </cell>
        </row>
        <row r="19378">
          <cell r="A19378">
            <v>0</v>
          </cell>
          <cell r="B19378">
            <v>0</v>
          </cell>
          <cell r="C19378">
            <v>0</v>
          </cell>
          <cell r="D19378">
            <v>0</v>
          </cell>
        </row>
        <row r="19379">
          <cell r="A19379">
            <v>0</v>
          </cell>
          <cell r="B19379">
            <v>0</v>
          </cell>
          <cell r="C19379">
            <v>0</v>
          </cell>
          <cell r="D19379">
            <v>0</v>
          </cell>
        </row>
        <row r="19380">
          <cell r="A19380">
            <v>0</v>
          </cell>
          <cell r="B19380">
            <v>0</v>
          </cell>
          <cell r="C19380">
            <v>0</v>
          </cell>
          <cell r="D19380">
            <v>0</v>
          </cell>
        </row>
        <row r="19381">
          <cell r="A19381">
            <v>0</v>
          </cell>
          <cell r="B19381">
            <v>0</v>
          </cell>
          <cell r="C19381">
            <v>0</v>
          </cell>
          <cell r="D19381">
            <v>0</v>
          </cell>
        </row>
        <row r="19382">
          <cell r="A19382">
            <v>0</v>
          </cell>
          <cell r="B19382">
            <v>0</v>
          </cell>
          <cell r="C19382">
            <v>0</v>
          </cell>
          <cell r="D19382">
            <v>0</v>
          </cell>
        </row>
        <row r="19383">
          <cell r="A19383">
            <v>0</v>
          </cell>
          <cell r="B19383">
            <v>0</v>
          </cell>
          <cell r="C19383">
            <v>0</v>
          </cell>
          <cell r="D19383">
            <v>0</v>
          </cell>
        </row>
        <row r="19384">
          <cell r="A19384">
            <v>0</v>
          </cell>
          <cell r="B19384">
            <v>0</v>
          </cell>
          <cell r="C19384">
            <v>0</v>
          </cell>
          <cell r="D19384">
            <v>0</v>
          </cell>
        </row>
        <row r="19385">
          <cell r="A19385">
            <v>0</v>
          </cell>
          <cell r="B19385">
            <v>0</v>
          </cell>
          <cell r="C19385">
            <v>0</v>
          </cell>
          <cell r="D19385">
            <v>0</v>
          </cell>
        </row>
        <row r="19386">
          <cell r="A19386">
            <v>0</v>
          </cell>
          <cell r="B19386">
            <v>0</v>
          </cell>
          <cell r="C19386">
            <v>0</v>
          </cell>
          <cell r="D19386">
            <v>0</v>
          </cell>
        </row>
        <row r="19387">
          <cell r="A19387">
            <v>0</v>
          </cell>
          <cell r="B19387">
            <v>0</v>
          </cell>
          <cell r="C19387">
            <v>0</v>
          </cell>
          <cell r="D19387">
            <v>0</v>
          </cell>
        </row>
        <row r="19388">
          <cell r="A19388">
            <v>0</v>
          </cell>
          <cell r="B19388">
            <v>0</v>
          </cell>
          <cell r="C19388">
            <v>0</v>
          </cell>
          <cell r="D19388">
            <v>0</v>
          </cell>
        </row>
        <row r="19389">
          <cell r="A19389">
            <v>0</v>
          </cell>
          <cell r="B19389">
            <v>0</v>
          </cell>
          <cell r="C19389">
            <v>0</v>
          </cell>
          <cell r="D19389">
            <v>0</v>
          </cell>
        </row>
        <row r="19390">
          <cell r="A19390">
            <v>0</v>
          </cell>
          <cell r="B19390">
            <v>0</v>
          </cell>
          <cell r="C19390">
            <v>0</v>
          </cell>
          <cell r="D19390">
            <v>0</v>
          </cell>
        </row>
        <row r="19391">
          <cell r="A19391">
            <v>0</v>
          </cell>
          <cell r="B19391">
            <v>0</v>
          </cell>
          <cell r="C19391">
            <v>0</v>
          </cell>
          <cell r="D19391">
            <v>0</v>
          </cell>
        </row>
        <row r="19392">
          <cell r="A19392">
            <v>0</v>
          </cell>
          <cell r="B19392">
            <v>0</v>
          </cell>
          <cell r="C19392">
            <v>0</v>
          </cell>
          <cell r="D19392">
            <v>0</v>
          </cell>
        </row>
        <row r="19393">
          <cell r="A19393">
            <v>0</v>
          </cell>
          <cell r="B19393">
            <v>0</v>
          </cell>
          <cell r="C19393">
            <v>0</v>
          </cell>
          <cell r="D19393">
            <v>0</v>
          </cell>
        </row>
        <row r="19394">
          <cell r="A19394">
            <v>0</v>
          </cell>
          <cell r="B19394">
            <v>0</v>
          </cell>
          <cell r="C19394">
            <v>0</v>
          </cell>
          <cell r="D19394">
            <v>0</v>
          </cell>
        </row>
        <row r="19395">
          <cell r="A19395">
            <v>0</v>
          </cell>
          <cell r="B19395">
            <v>0</v>
          </cell>
          <cell r="C19395">
            <v>0</v>
          </cell>
          <cell r="D19395">
            <v>0</v>
          </cell>
        </row>
        <row r="19396">
          <cell r="A19396">
            <v>0</v>
          </cell>
          <cell r="B19396">
            <v>0</v>
          </cell>
          <cell r="C19396">
            <v>0</v>
          </cell>
          <cell r="D19396">
            <v>0</v>
          </cell>
        </row>
        <row r="19397">
          <cell r="A19397">
            <v>0</v>
          </cell>
          <cell r="B19397">
            <v>0</v>
          </cell>
          <cell r="C19397">
            <v>0</v>
          </cell>
          <cell r="D19397">
            <v>0</v>
          </cell>
        </row>
        <row r="19398">
          <cell r="A19398">
            <v>0</v>
          </cell>
          <cell r="B19398">
            <v>0</v>
          </cell>
          <cell r="C19398">
            <v>0</v>
          </cell>
          <cell r="D19398">
            <v>0</v>
          </cell>
        </row>
        <row r="19399">
          <cell r="A19399">
            <v>0</v>
          </cell>
          <cell r="B19399">
            <v>0</v>
          </cell>
          <cell r="C19399">
            <v>0</v>
          </cell>
          <cell r="D19399">
            <v>0</v>
          </cell>
        </row>
        <row r="19400">
          <cell r="A19400">
            <v>0</v>
          </cell>
          <cell r="B19400">
            <v>0</v>
          </cell>
          <cell r="C19400">
            <v>0</v>
          </cell>
          <cell r="D19400">
            <v>0</v>
          </cell>
        </row>
        <row r="19401">
          <cell r="A19401">
            <v>0</v>
          </cell>
          <cell r="B19401">
            <v>0</v>
          </cell>
          <cell r="C19401">
            <v>0</v>
          </cell>
          <cell r="D19401">
            <v>0</v>
          </cell>
        </row>
        <row r="19402">
          <cell r="A19402">
            <v>0</v>
          </cell>
          <cell r="B19402">
            <v>0</v>
          </cell>
          <cell r="C19402">
            <v>0</v>
          </cell>
          <cell r="D19402">
            <v>0</v>
          </cell>
        </row>
        <row r="19403">
          <cell r="A19403">
            <v>0</v>
          </cell>
          <cell r="B19403">
            <v>0</v>
          </cell>
          <cell r="C19403">
            <v>0</v>
          </cell>
          <cell r="D19403">
            <v>0</v>
          </cell>
        </row>
        <row r="19404">
          <cell r="A19404">
            <v>0</v>
          </cell>
          <cell r="B19404">
            <v>0</v>
          </cell>
          <cell r="C19404">
            <v>0</v>
          </cell>
          <cell r="D19404">
            <v>0</v>
          </cell>
        </row>
        <row r="19405">
          <cell r="A19405">
            <v>0</v>
          </cell>
          <cell r="B19405">
            <v>0</v>
          </cell>
          <cell r="C19405">
            <v>0</v>
          </cell>
          <cell r="D19405">
            <v>0</v>
          </cell>
        </row>
        <row r="19406">
          <cell r="A19406">
            <v>0</v>
          </cell>
          <cell r="B19406">
            <v>0</v>
          </cell>
          <cell r="C19406">
            <v>0</v>
          </cell>
          <cell r="D19406">
            <v>0</v>
          </cell>
        </row>
        <row r="19407">
          <cell r="A19407">
            <v>0</v>
          </cell>
          <cell r="B19407">
            <v>0</v>
          </cell>
          <cell r="C19407">
            <v>0</v>
          </cell>
          <cell r="D19407">
            <v>0</v>
          </cell>
        </row>
        <row r="19408">
          <cell r="A19408">
            <v>0</v>
          </cell>
          <cell r="B19408">
            <v>0</v>
          </cell>
          <cell r="C19408">
            <v>0</v>
          </cell>
          <cell r="D19408">
            <v>0</v>
          </cell>
        </row>
        <row r="19409">
          <cell r="A19409">
            <v>0</v>
          </cell>
          <cell r="B19409">
            <v>0</v>
          </cell>
          <cell r="C19409">
            <v>0</v>
          </cell>
          <cell r="D19409">
            <v>0</v>
          </cell>
        </row>
        <row r="19410">
          <cell r="A19410">
            <v>0</v>
          </cell>
          <cell r="B19410">
            <v>0</v>
          </cell>
          <cell r="C19410">
            <v>0</v>
          </cell>
          <cell r="D19410">
            <v>0</v>
          </cell>
        </row>
        <row r="19411">
          <cell r="A19411">
            <v>0</v>
          </cell>
          <cell r="B19411">
            <v>0</v>
          </cell>
          <cell r="C19411">
            <v>0</v>
          </cell>
          <cell r="D19411">
            <v>0</v>
          </cell>
        </row>
        <row r="19412">
          <cell r="A19412">
            <v>0</v>
          </cell>
          <cell r="B19412">
            <v>0</v>
          </cell>
          <cell r="C19412">
            <v>0</v>
          </cell>
          <cell r="D19412">
            <v>0</v>
          </cell>
        </row>
        <row r="19413">
          <cell r="A19413">
            <v>0</v>
          </cell>
          <cell r="B19413">
            <v>0</v>
          </cell>
          <cell r="C19413">
            <v>0</v>
          </cell>
          <cell r="D19413">
            <v>0</v>
          </cell>
        </row>
        <row r="19414">
          <cell r="A19414">
            <v>0</v>
          </cell>
          <cell r="B19414">
            <v>0</v>
          </cell>
          <cell r="C19414">
            <v>0</v>
          </cell>
          <cell r="D19414">
            <v>0</v>
          </cell>
        </row>
        <row r="19415">
          <cell r="A19415">
            <v>0</v>
          </cell>
          <cell r="B19415">
            <v>0</v>
          </cell>
          <cell r="C19415">
            <v>0</v>
          </cell>
          <cell r="D19415">
            <v>0</v>
          </cell>
        </row>
        <row r="19416">
          <cell r="A19416">
            <v>0</v>
          </cell>
          <cell r="B19416">
            <v>0</v>
          </cell>
          <cell r="C19416">
            <v>0</v>
          </cell>
          <cell r="D19416">
            <v>0</v>
          </cell>
        </row>
        <row r="19417">
          <cell r="A19417">
            <v>0</v>
          </cell>
          <cell r="B19417">
            <v>0</v>
          </cell>
          <cell r="C19417">
            <v>0</v>
          </cell>
          <cell r="D19417">
            <v>0</v>
          </cell>
        </row>
        <row r="19418">
          <cell r="A19418">
            <v>0</v>
          </cell>
          <cell r="B19418">
            <v>0</v>
          </cell>
          <cell r="C19418">
            <v>0</v>
          </cell>
          <cell r="D19418">
            <v>0</v>
          </cell>
        </row>
        <row r="19419">
          <cell r="A19419">
            <v>0</v>
          </cell>
          <cell r="B19419">
            <v>0</v>
          </cell>
          <cell r="C19419">
            <v>0</v>
          </cell>
          <cell r="D19419">
            <v>0</v>
          </cell>
        </row>
        <row r="19420">
          <cell r="A19420">
            <v>0</v>
          </cell>
          <cell r="B19420">
            <v>0</v>
          </cell>
          <cell r="C19420">
            <v>0</v>
          </cell>
          <cell r="D19420">
            <v>0</v>
          </cell>
        </row>
        <row r="19421">
          <cell r="A19421">
            <v>0</v>
          </cell>
          <cell r="B19421">
            <v>0</v>
          </cell>
          <cell r="C19421">
            <v>0</v>
          </cell>
          <cell r="D19421">
            <v>0</v>
          </cell>
        </row>
        <row r="19422">
          <cell r="A19422">
            <v>0</v>
          </cell>
          <cell r="B19422">
            <v>0</v>
          </cell>
          <cell r="C19422">
            <v>0</v>
          </cell>
          <cell r="D19422">
            <v>0</v>
          </cell>
        </row>
        <row r="19423">
          <cell r="A19423">
            <v>0</v>
          </cell>
          <cell r="B19423">
            <v>0</v>
          </cell>
          <cell r="C19423">
            <v>0</v>
          </cell>
          <cell r="D19423">
            <v>0</v>
          </cell>
        </row>
        <row r="19424">
          <cell r="A19424">
            <v>0</v>
          </cell>
          <cell r="B19424">
            <v>0</v>
          </cell>
          <cell r="C19424">
            <v>0</v>
          </cell>
          <cell r="D19424">
            <v>0</v>
          </cell>
        </row>
        <row r="19425">
          <cell r="A19425">
            <v>0</v>
          </cell>
          <cell r="B19425">
            <v>0</v>
          </cell>
          <cell r="C19425">
            <v>0</v>
          </cell>
          <cell r="D19425">
            <v>0</v>
          </cell>
        </row>
        <row r="19426">
          <cell r="A19426">
            <v>0</v>
          </cell>
          <cell r="B19426">
            <v>0</v>
          </cell>
          <cell r="C19426">
            <v>0</v>
          </cell>
          <cell r="D19426">
            <v>0</v>
          </cell>
        </row>
        <row r="19427">
          <cell r="A19427">
            <v>0</v>
          </cell>
          <cell r="B19427">
            <v>0</v>
          </cell>
          <cell r="C19427">
            <v>0</v>
          </cell>
          <cell r="D19427">
            <v>0</v>
          </cell>
        </row>
        <row r="19428">
          <cell r="A19428">
            <v>0</v>
          </cell>
          <cell r="B19428">
            <v>0</v>
          </cell>
          <cell r="C19428">
            <v>0</v>
          </cell>
          <cell r="D19428">
            <v>0</v>
          </cell>
        </row>
        <row r="19429">
          <cell r="A19429">
            <v>0</v>
          </cell>
          <cell r="B19429">
            <v>0</v>
          </cell>
          <cell r="C19429">
            <v>0</v>
          </cell>
          <cell r="D19429">
            <v>0</v>
          </cell>
        </row>
        <row r="19430">
          <cell r="A19430">
            <v>0</v>
          </cell>
          <cell r="B19430">
            <v>0</v>
          </cell>
          <cell r="C19430">
            <v>0</v>
          </cell>
          <cell r="D19430">
            <v>0</v>
          </cell>
        </row>
        <row r="19431">
          <cell r="A19431">
            <v>0</v>
          </cell>
          <cell r="B19431">
            <v>0</v>
          </cell>
          <cell r="C19431">
            <v>0</v>
          </cell>
          <cell r="D19431">
            <v>0</v>
          </cell>
        </row>
        <row r="19432">
          <cell r="A19432">
            <v>0</v>
          </cell>
          <cell r="B19432">
            <v>0</v>
          </cell>
          <cell r="C19432">
            <v>0</v>
          </cell>
          <cell r="D19432">
            <v>0</v>
          </cell>
        </row>
        <row r="19433">
          <cell r="A19433">
            <v>0</v>
          </cell>
          <cell r="B19433">
            <v>0</v>
          </cell>
          <cell r="C19433">
            <v>0</v>
          </cell>
          <cell r="D19433">
            <v>0</v>
          </cell>
        </row>
        <row r="19434">
          <cell r="A19434">
            <v>0</v>
          </cell>
          <cell r="B19434">
            <v>0</v>
          </cell>
          <cell r="C19434">
            <v>0</v>
          </cell>
          <cell r="D19434">
            <v>0</v>
          </cell>
        </row>
        <row r="19435">
          <cell r="A19435">
            <v>0</v>
          </cell>
          <cell r="B19435">
            <v>0</v>
          </cell>
          <cell r="C19435">
            <v>0</v>
          </cell>
          <cell r="D19435">
            <v>0</v>
          </cell>
        </row>
        <row r="19436">
          <cell r="A19436">
            <v>0</v>
          </cell>
          <cell r="B19436">
            <v>0</v>
          </cell>
          <cell r="C19436">
            <v>0</v>
          </cell>
          <cell r="D19436">
            <v>0</v>
          </cell>
        </row>
        <row r="19437">
          <cell r="A19437">
            <v>0</v>
          </cell>
          <cell r="B19437">
            <v>0</v>
          </cell>
          <cell r="C19437">
            <v>0</v>
          </cell>
          <cell r="D19437">
            <v>0</v>
          </cell>
        </row>
        <row r="19438">
          <cell r="A19438">
            <v>0</v>
          </cell>
          <cell r="B19438">
            <v>0</v>
          </cell>
          <cell r="C19438">
            <v>0</v>
          </cell>
          <cell r="D19438">
            <v>0</v>
          </cell>
        </row>
        <row r="19439">
          <cell r="A19439">
            <v>0</v>
          </cell>
          <cell r="B19439">
            <v>0</v>
          </cell>
          <cell r="C19439">
            <v>0</v>
          </cell>
          <cell r="D19439">
            <v>0</v>
          </cell>
        </row>
        <row r="19440">
          <cell r="A19440">
            <v>0</v>
          </cell>
          <cell r="B19440">
            <v>0</v>
          </cell>
          <cell r="C19440">
            <v>0</v>
          </cell>
          <cell r="D19440">
            <v>0</v>
          </cell>
        </row>
        <row r="19441">
          <cell r="A19441">
            <v>0</v>
          </cell>
          <cell r="B19441">
            <v>0</v>
          </cell>
          <cell r="C19441">
            <v>0</v>
          </cell>
          <cell r="D19441">
            <v>0</v>
          </cell>
        </row>
        <row r="19442">
          <cell r="A19442">
            <v>0</v>
          </cell>
          <cell r="B19442">
            <v>0</v>
          </cell>
          <cell r="C19442">
            <v>0</v>
          </cell>
          <cell r="D19442">
            <v>0</v>
          </cell>
        </row>
        <row r="19443">
          <cell r="A19443">
            <v>0</v>
          </cell>
          <cell r="B19443">
            <v>0</v>
          </cell>
          <cell r="C19443">
            <v>0</v>
          </cell>
          <cell r="D19443">
            <v>0</v>
          </cell>
        </row>
        <row r="19444">
          <cell r="A19444">
            <v>0</v>
          </cell>
          <cell r="B19444">
            <v>0</v>
          </cell>
          <cell r="C19444">
            <v>0</v>
          </cell>
          <cell r="D19444">
            <v>0</v>
          </cell>
        </row>
        <row r="19445">
          <cell r="A19445">
            <v>0</v>
          </cell>
          <cell r="B19445">
            <v>0</v>
          </cell>
          <cell r="C19445">
            <v>0</v>
          </cell>
          <cell r="D19445">
            <v>0</v>
          </cell>
        </row>
        <row r="19446">
          <cell r="A19446">
            <v>0</v>
          </cell>
          <cell r="B19446">
            <v>0</v>
          </cell>
          <cell r="C19446">
            <v>0</v>
          </cell>
          <cell r="D19446">
            <v>0</v>
          </cell>
        </row>
        <row r="19447">
          <cell r="A19447">
            <v>0</v>
          </cell>
          <cell r="B19447">
            <v>0</v>
          </cell>
          <cell r="C19447">
            <v>0</v>
          </cell>
          <cell r="D19447">
            <v>0</v>
          </cell>
        </row>
        <row r="19448">
          <cell r="A19448">
            <v>0</v>
          </cell>
          <cell r="B19448">
            <v>0</v>
          </cell>
          <cell r="C19448">
            <v>0</v>
          </cell>
          <cell r="D19448">
            <v>0</v>
          </cell>
        </row>
        <row r="19449">
          <cell r="A19449">
            <v>0</v>
          </cell>
          <cell r="B19449">
            <v>0</v>
          </cell>
          <cell r="C19449">
            <v>0</v>
          </cell>
          <cell r="D19449">
            <v>0</v>
          </cell>
        </row>
        <row r="19450">
          <cell r="A19450">
            <v>0</v>
          </cell>
          <cell r="B19450">
            <v>0</v>
          </cell>
          <cell r="C19450">
            <v>0</v>
          </cell>
          <cell r="D19450">
            <v>0</v>
          </cell>
        </row>
        <row r="19451">
          <cell r="A19451">
            <v>0</v>
          </cell>
          <cell r="B19451">
            <v>0</v>
          </cell>
          <cell r="C19451">
            <v>0</v>
          </cell>
          <cell r="D19451">
            <v>0</v>
          </cell>
        </row>
        <row r="19452">
          <cell r="A19452">
            <v>0</v>
          </cell>
          <cell r="B19452">
            <v>0</v>
          </cell>
          <cell r="C19452">
            <v>0</v>
          </cell>
          <cell r="D19452">
            <v>0</v>
          </cell>
        </row>
        <row r="19453">
          <cell r="A19453">
            <v>0</v>
          </cell>
          <cell r="B19453">
            <v>0</v>
          </cell>
          <cell r="C19453">
            <v>0</v>
          </cell>
          <cell r="D19453">
            <v>0</v>
          </cell>
        </row>
        <row r="19454">
          <cell r="A19454">
            <v>0</v>
          </cell>
          <cell r="B19454">
            <v>0</v>
          </cell>
          <cell r="C19454">
            <v>0</v>
          </cell>
          <cell r="D19454">
            <v>0</v>
          </cell>
        </row>
        <row r="19455">
          <cell r="A19455">
            <v>0</v>
          </cell>
          <cell r="B19455">
            <v>0</v>
          </cell>
          <cell r="C19455">
            <v>0</v>
          </cell>
          <cell r="D19455">
            <v>0</v>
          </cell>
        </row>
        <row r="19456">
          <cell r="A19456">
            <v>0</v>
          </cell>
          <cell r="B19456">
            <v>0</v>
          </cell>
          <cell r="C19456">
            <v>0</v>
          </cell>
          <cell r="D19456">
            <v>0</v>
          </cell>
        </row>
        <row r="19457">
          <cell r="A19457">
            <v>0</v>
          </cell>
          <cell r="B19457">
            <v>0</v>
          </cell>
          <cell r="C19457">
            <v>0</v>
          </cell>
          <cell r="D19457">
            <v>0</v>
          </cell>
        </row>
        <row r="19458">
          <cell r="A19458">
            <v>0</v>
          </cell>
          <cell r="B19458">
            <v>0</v>
          </cell>
          <cell r="C19458">
            <v>0</v>
          </cell>
          <cell r="D19458">
            <v>0</v>
          </cell>
        </row>
        <row r="19459">
          <cell r="A19459">
            <v>0</v>
          </cell>
          <cell r="B19459">
            <v>0</v>
          </cell>
          <cell r="C19459">
            <v>0</v>
          </cell>
          <cell r="D19459">
            <v>0</v>
          </cell>
        </row>
        <row r="19460">
          <cell r="A19460">
            <v>0</v>
          </cell>
          <cell r="B19460">
            <v>0</v>
          </cell>
          <cell r="C19460">
            <v>0</v>
          </cell>
          <cell r="D19460">
            <v>0</v>
          </cell>
        </row>
        <row r="19461">
          <cell r="A19461">
            <v>0</v>
          </cell>
          <cell r="B19461">
            <v>0</v>
          </cell>
          <cell r="C19461">
            <v>0</v>
          </cell>
          <cell r="D19461">
            <v>0</v>
          </cell>
        </row>
        <row r="19462">
          <cell r="A19462">
            <v>0</v>
          </cell>
          <cell r="B19462">
            <v>0</v>
          </cell>
          <cell r="C19462">
            <v>0</v>
          </cell>
          <cell r="D19462">
            <v>0</v>
          </cell>
        </row>
        <row r="19463">
          <cell r="A19463">
            <v>0</v>
          </cell>
          <cell r="B19463">
            <v>0</v>
          </cell>
          <cell r="C19463">
            <v>0</v>
          </cell>
          <cell r="D19463">
            <v>0</v>
          </cell>
        </row>
        <row r="19464">
          <cell r="A19464">
            <v>0</v>
          </cell>
          <cell r="B19464">
            <v>0</v>
          </cell>
          <cell r="C19464">
            <v>0</v>
          </cell>
          <cell r="D19464">
            <v>0</v>
          </cell>
        </row>
        <row r="19465">
          <cell r="A19465">
            <v>0</v>
          </cell>
          <cell r="B19465">
            <v>0</v>
          </cell>
          <cell r="C19465">
            <v>0</v>
          </cell>
          <cell r="D19465">
            <v>0</v>
          </cell>
        </row>
        <row r="19466">
          <cell r="A19466">
            <v>0</v>
          </cell>
          <cell r="B19466">
            <v>0</v>
          </cell>
          <cell r="C19466">
            <v>0</v>
          </cell>
          <cell r="D19466">
            <v>0</v>
          </cell>
        </row>
        <row r="19467">
          <cell r="A19467">
            <v>0</v>
          </cell>
          <cell r="B19467">
            <v>0</v>
          </cell>
          <cell r="C19467">
            <v>0</v>
          </cell>
          <cell r="D19467">
            <v>0</v>
          </cell>
        </row>
        <row r="19468">
          <cell r="A19468">
            <v>0</v>
          </cell>
          <cell r="B19468">
            <v>0</v>
          </cell>
          <cell r="C19468">
            <v>0</v>
          </cell>
          <cell r="D19468">
            <v>0</v>
          </cell>
        </row>
        <row r="19469">
          <cell r="A19469">
            <v>0</v>
          </cell>
          <cell r="B19469">
            <v>0</v>
          </cell>
          <cell r="C19469">
            <v>0</v>
          </cell>
          <cell r="D19469">
            <v>0</v>
          </cell>
        </row>
        <row r="19470">
          <cell r="A19470">
            <v>0</v>
          </cell>
          <cell r="B19470">
            <v>0</v>
          </cell>
          <cell r="C19470">
            <v>0</v>
          </cell>
          <cell r="D19470">
            <v>0</v>
          </cell>
        </row>
        <row r="19471">
          <cell r="A19471">
            <v>0</v>
          </cell>
          <cell r="B19471">
            <v>0</v>
          </cell>
          <cell r="C19471">
            <v>0</v>
          </cell>
          <cell r="D19471">
            <v>0</v>
          </cell>
        </row>
        <row r="19472">
          <cell r="A19472">
            <v>0</v>
          </cell>
          <cell r="B19472">
            <v>0</v>
          </cell>
          <cell r="C19472">
            <v>0</v>
          </cell>
          <cell r="D19472">
            <v>0</v>
          </cell>
        </row>
        <row r="19473">
          <cell r="A19473">
            <v>0</v>
          </cell>
          <cell r="B19473">
            <v>0</v>
          </cell>
          <cell r="C19473">
            <v>0</v>
          </cell>
          <cell r="D19473">
            <v>0</v>
          </cell>
        </row>
        <row r="19474">
          <cell r="A19474">
            <v>0</v>
          </cell>
          <cell r="B19474">
            <v>0</v>
          </cell>
          <cell r="C19474">
            <v>0</v>
          </cell>
          <cell r="D19474">
            <v>0</v>
          </cell>
        </row>
        <row r="19475">
          <cell r="A19475">
            <v>0</v>
          </cell>
          <cell r="B19475">
            <v>0</v>
          </cell>
          <cell r="C19475">
            <v>0</v>
          </cell>
          <cell r="D19475">
            <v>0</v>
          </cell>
        </row>
        <row r="19476">
          <cell r="A19476">
            <v>0</v>
          </cell>
          <cell r="B19476">
            <v>0</v>
          </cell>
          <cell r="C19476">
            <v>0</v>
          </cell>
          <cell r="D19476">
            <v>0</v>
          </cell>
        </row>
        <row r="19477">
          <cell r="A19477">
            <v>0</v>
          </cell>
          <cell r="B19477">
            <v>0</v>
          </cell>
          <cell r="C19477">
            <v>0</v>
          </cell>
          <cell r="D19477">
            <v>0</v>
          </cell>
        </row>
        <row r="19478">
          <cell r="A19478">
            <v>0</v>
          </cell>
          <cell r="B19478">
            <v>0</v>
          </cell>
          <cell r="C19478">
            <v>0</v>
          </cell>
          <cell r="D19478">
            <v>0</v>
          </cell>
        </row>
        <row r="19479">
          <cell r="A19479">
            <v>0</v>
          </cell>
          <cell r="B19479">
            <v>0</v>
          </cell>
          <cell r="C19479">
            <v>0</v>
          </cell>
          <cell r="D19479">
            <v>0</v>
          </cell>
        </row>
        <row r="19480">
          <cell r="A19480">
            <v>0</v>
          </cell>
          <cell r="B19480">
            <v>0</v>
          </cell>
          <cell r="C19480">
            <v>0</v>
          </cell>
          <cell r="D19480">
            <v>0</v>
          </cell>
        </row>
        <row r="19481">
          <cell r="A19481">
            <v>0</v>
          </cell>
          <cell r="B19481">
            <v>0</v>
          </cell>
          <cell r="C19481">
            <v>0</v>
          </cell>
          <cell r="D19481">
            <v>0</v>
          </cell>
        </row>
        <row r="19482">
          <cell r="A19482">
            <v>0</v>
          </cell>
          <cell r="B19482">
            <v>0</v>
          </cell>
          <cell r="C19482">
            <v>0</v>
          </cell>
          <cell r="D19482">
            <v>0</v>
          </cell>
        </row>
        <row r="19483">
          <cell r="A19483">
            <v>0</v>
          </cell>
          <cell r="B19483">
            <v>0</v>
          </cell>
          <cell r="C19483">
            <v>0</v>
          </cell>
          <cell r="D19483">
            <v>0</v>
          </cell>
        </row>
        <row r="19484">
          <cell r="A19484">
            <v>0</v>
          </cell>
          <cell r="B19484">
            <v>0</v>
          </cell>
          <cell r="C19484">
            <v>0</v>
          </cell>
          <cell r="D19484">
            <v>0</v>
          </cell>
        </row>
        <row r="19485">
          <cell r="A19485">
            <v>0</v>
          </cell>
          <cell r="B19485">
            <v>0</v>
          </cell>
          <cell r="C19485">
            <v>0</v>
          </cell>
          <cell r="D19485">
            <v>0</v>
          </cell>
        </row>
        <row r="19486">
          <cell r="A19486">
            <v>0</v>
          </cell>
          <cell r="B19486">
            <v>0</v>
          </cell>
          <cell r="C19486">
            <v>0</v>
          </cell>
          <cell r="D19486">
            <v>0</v>
          </cell>
        </row>
        <row r="19487">
          <cell r="A19487">
            <v>0</v>
          </cell>
          <cell r="B19487">
            <v>0</v>
          </cell>
          <cell r="C19487">
            <v>0</v>
          </cell>
          <cell r="D19487">
            <v>0</v>
          </cell>
        </row>
        <row r="19488">
          <cell r="A19488">
            <v>0</v>
          </cell>
          <cell r="B19488">
            <v>0</v>
          </cell>
          <cell r="C19488">
            <v>0</v>
          </cell>
          <cell r="D19488">
            <v>0</v>
          </cell>
        </row>
        <row r="19489">
          <cell r="A19489">
            <v>0</v>
          </cell>
          <cell r="B19489">
            <v>0</v>
          </cell>
          <cell r="C19489">
            <v>0</v>
          </cell>
          <cell r="D19489">
            <v>0</v>
          </cell>
        </row>
        <row r="19490">
          <cell r="A19490">
            <v>0</v>
          </cell>
          <cell r="B19490">
            <v>0</v>
          </cell>
          <cell r="C19490">
            <v>0</v>
          </cell>
          <cell r="D19490">
            <v>0</v>
          </cell>
        </row>
        <row r="19491">
          <cell r="A19491">
            <v>0</v>
          </cell>
          <cell r="B19491">
            <v>0</v>
          </cell>
          <cell r="C19491">
            <v>0</v>
          </cell>
          <cell r="D19491">
            <v>0</v>
          </cell>
        </row>
        <row r="19492">
          <cell r="A19492">
            <v>0</v>
          </cell>
          <cell r="B19492">
            <v>0</v>
          </cell>
          <cell r="C19492">
            <v>0</v>
          </cell>
          <cell r="D19492">
            <v>0</v>
          </cell>
        </row>
        <row r="19493">
          <cell r="A19493">
            <v>0</v>
          </cell>
          <cell r="B19493">
            <v>0</v>
          </cell>
          <cell r="C19493">
            <v>0</v>
          </cell>
          <cell r="D19493">
            <v>0</v>
          </cell>
        </row>
        <row r="19494">
          <cell r="A19494">
            <v>0</v>
          </cell>
          <cell r="B19494">
            <v>0</v>
          </cell>
          <cell r="C19494">
            <v>0</v>
          </cell>
          <cell r="D19494">
            <v>0</v>
          </cell>
        </row>
        <row r="19495">
          <cell r="A19495">
            <v>0</v>
          </cell>
          <cell r="B19495">
            <v>0</v>
          </cell>
          <cell r="C19495">
            <v>0</v>
          </cell>
          <cell r="D19495">
            <v>0</v>
          </cell>
        </row>
        <row r="19496">
          <cell r="A19496">
            <v>0</v>
          </cell>
          <cell r="B19496">
            <v>0</v>
          </cell>
          <cell r="C19496">
            <v>0</v>
          </cell>
          <cell r="D19496">
            <v>0</v>
          </cell>
        </row>
        <row r="19497">
          <cell r="A19497">
            <v>0</v>
          </cell>
          <cell r="B19497">
            <v>0</v>
          </cell>
          <cell r="C19497">
            <v>0</v>
          </cell>
          <cell r="D19497">
            <v>0</v>
          </cell>
        </row>
        <row r="19498">
          <cell r="A19498">
            <v>0</v>
          </cell>
          <cell r="B19498">
            <v>0</v>
          </cell>
          <cell r="C19498">
            <v>0</v>
          </cell>
          <cell r="D19498">
            <v>0</v>
          </cell>
        </row>
        <row r="19499">
          <cell r="A19499">
            <v>0</v>
          </cell>
          <cell r="B19499">
            <v>0</v>
          </cell>
          <cell r="C19499">
            <v>0</v>
          </cell>
          <cell r="D19499">
            <v>0</v>
          </cell>
        </row>
        <row r="19500">
          <cell r="A19500">
            <v>0</v>
          </cell>
          <cell r="B19500">
            <v>0</v>
          </cell>
          <cell r="C19500">
            <v>0</v>
          </cell>
          <cell r="D19500">
            <v>0</v>
          </cell>
        </row>
        <row r="19501">
          <cell r="A19501">
            <v>0</v>
          </cell>
          <cell r="B19501">
            <v>0</v>
          </cell>
          <cell r="C19501">
            <v>0</v>
          </cell>
          <cell r="D19501">
            <v>0</v>
          </cell>
        </row>
        <row r="19502">
          <cell r="A19502">
            <v>0</v>
          </cell>
          <cell r="B19502">
            <v>0</v>
          </cell>
          <cell r="C19502">
            <v>0</v>
          </cell>
          <cell r="D19502">
            <v>0</v>
          </cell>
        </row>
        <row r="19503">
          <cell r="A19503">
            <v>0</v>
          </cell>
          <cell r="B19503">
            <v>0</v>
          </cell>
          <cell r="C19503">
            <v>0</v>
          </cell>
          <cell r="D19503">
            <v>0</v>
          </cell>
        </row>
        <row r="19504">
          <cell r="A19504">
            <v>0</v>
          </cell>
          <cell r="B19504">
            <v>0</v>
          </cell>
          <cell r="C19504">
            <v>0</v>
          </cell>
          <cell r="D19504">
            <v>0</v>
          </cell>
        </row>
        <row r="19505">
          <cell r="A19505">
            <v>0</v>
          </cell>
          <cell r="B19505">
            <v>0</v>
          </cell>
          <cell r="C19505">
            <v>0</v>
          </cell>
          <cell r="D19505">
            <v>0</v>
          </cell>
        </row>
        <row r="19506">
          <cell r="A19506">
            <v>0</v>
          </cell>
          <cell r="B19506">
            <v>0</v>
          </cell>
          <cell r="C19506">
            <v>0</v>
          </cell>
          <cell r="D19506">
            <v>0</v>
          </cell>
        </row>
        <row r="19507">
          <cell r="A19507">
            <v>0</v>
          </cell>
          <cell r="B19507">
            <v>0</v>
          </cell>
          <cell r="C19507">
            <v>0</v>
          </cell>
          <cell r="D19507">
            <v>0</v>
          </cell>
        </row>
        <row r="19508">
          <cell r="A19508">
            <v>0</v>
          </cell>
          <cell r="B19508">
            <v>0</v>
          </cell>
          <cell r="C19508">
            <v>0</v>
          </cell>
          <cell r="D19508">
            <v>0</v>
          </cell>
        </row>
        <row r="19509">
          <cell r="A19509">
            <v>0</v>
          </cell>
          <cell r="B19509">
            <v>0</v>
          </cell>
          <cell r="C19509">
            <v>0</v>
          </cell>
          <cell r="D19509">
            <v>0</v>
          </cell>
        </row>
        <row r="19510">
          <cell r="A19510">
            <v>0</v>
          </cell>
          <cell r="B19510">
            <v>0</v>
          </cell>
          <cell r="C19510">
            <v>0</v>
          </cell>
          <cell r="D19510">
            <v>0</v>
          </cell>
        </row>
        <row r="19511">
          <cell r="A19511">
            <v>0</v>
          </cell>
          <cell r="B19511">
            <v>0</v>
          </cell>
          <cell r="C19511">
            <v>0</v>
          </cell>
          <cell r="D19511">
            <v>0</v>
          </cell>
        </row>
        <row r="19512">
          <cell r="A19512">
            <v>0</v>
          </cell>
          <cell r="B19512">
            <v>0</v>
          </cell>
          <cell r="C19512">
            <v>0</v>
          </cell>
          <cell r="D19512">
            <v>0</v>
          </cell>
        </row>
        <row r="19513">
          <cell r="A19513">
            <v>0</v>
          </cell>
          <cell r="B19513">
            <v>0</v>
          </cell>
          <cell r="C19513">
            <v>0</v>
          </cell>
          <cell r="D19513">
            <v>0</v>
          </cell>
        </row>
        <row r="19514">
          <cell r="A19514">
            <v>0</v>
          </cell>
          <cell r="B19514">
            <v>0</v>
          </cell>
          <cell r="C19514">
            <v>0</v>
          </cell>
          <cell r="D19514">
            <v>0</v>
          </cell>
        </row>
        <row r="19515">
          <cell r="A19515">
            <v>0</v>
          </cell>
          <cell r="B19515">
            <v>0</v>
          </cell>
          <cell r="C19515">
            <v>0</v>
          </cell>
          <cell r="D19515">
            <v>0</v>
          </cell>
        </row>
        <row r="19516">
          <cell r="A19516">
            <v>0</v>
          </cell>
          <cell r="B19516">
            <v>0</v>
          </cell>
          <cell r="C19516">
            <v>0</v>
          </cell>
          <cell r="D19516">
            <v>0</v>
          </cell>
        </row>
        <row r="19517">
          <cell r="A19517">
            <v>0</v>
          </cell>
          <cell r="B19517">
            <v>0</v>
          </cell>
          <cell r="C19517">
            <v>0</v>
          </cell>
          <cell r="D19517">
            <v>0</v>
          </cell>
        </row>
        <row r="19518">
          <cell r="A19518">
            <v>0</v>
          </cell>
          <cell r="B19518">
            <v>0</v>
          </cell>
          <cell r="C19518">
            <v>0</v>
          </cell>
          <cell r="D19518">
            <v>0</v>
          </cell>
        </row>
        <row r="19519">
          <cell r="A19519">
            <v>0</v>
          </cell>
          <cell r="B19519">
            <v>0</v>
          </cell>
          <cell r="C19519">
            <v>0</v>
          </cell>
          <cell r="D19519">
            <v>0</v>
          </cell>
        </row>
        <row r="19520">
          <cell r="A19520">
            <v>0</v>
          </cell>
          <cell r="B19520">
            <v>0</v>
          </cell>
          <cell r="C19520">
            <v>0</v>
          </cell>
          <cell r="D19520">
            <v>0</v>
          </cell>
        </row>
        <row r="19521">
          <cell r="A19521">
            <v>0</v>
          </cell>
          <cell r="B19521">
            <v>0</v>
          </cell>
          <cell r="C19521">
            <v>0</v>
          </cell>
          <cell r="D19521">
            <v>0</v>
          </cell>
        </row>
        <row r="19522">
          <cell r="A19522">
            <v>0</v>
          </cell>
          <cell r="B19522">
            <v>0</v>
          </cell>
          <cell r="C19522">
            <v>0</v>
          </cell>
          <cell r="D19522">
            <v>0</v>
          </cell>
        </row>
        <row r="19523">
          <cell r="A19523">
            <v>0</v>
          </cell>
          <cell r="B19523">
            <v>0</v>
          </cell>
          <cell r="C19523">
            <v>0</v>
          </cell>
          <cell r="D19523">
            <v>0</v>
          </cell>
        </row>
        <row r="19524">
          <cell r="A19524">
            <v>0</v>
          </cell>
          <cell r="B19524">
            <v>0</v>
          </cell>
          <cell r="C19524">
            <v>0</v>
          </cell>
          <cell r="D19524">
            <v>0</v>
          </cell>
        </row>
        <row r="19525">
          <cell r="A19525">
            <v>0</v>
          </cell>
          <cell r="B19525">
            <v>0</v>
          </cell>
          <cell r="C19525">
            <v>0</v>
          </cell>
          <cell r="D19525">
            <v>0</v>
          </cell>
        </row>
        <row r="19526">
          <cell r="A19526">
            <v>0</v>
          </cell>
          <cell r="B19526">
            <v>0</v>
          </cell>
          <cell r="C19526">
            <v>0</v>
          </cell>
          <cell r="D19526">
            <v>0</v>
          </cell>
        </row>
        <row r="19527">
          <cell r="A19527">
            <v>0</v>
          </cell>
          <cell r="B19527">
            <v>0</v>
          </cell>
          <cell r="C19527">
            <v>0</v>
          </cell>
          <cell r="D19527">
            <v>0</v>
          </cell>
        </row>
        <row r="19528">
          <cell r="A19528">
            <v>0</v>
          </cell>
          <cell r="B19528">
            <v>0</v>
          </cell>
          <cell r="C19528">
            <v>0</v>
          </cell>
          <cell r="D19528">
            <v>0</v>
          </cell>
        </row>
        <row r="19529">
          <cell r="A19529">
            <v>0</v>
          </cell>
          <cell r="B19529">
            <v>0</v>
          </cell>
          <cell r="C19529">
            <v>0</v>
          </cell>
          <cell r="D19529">
            <v>0</v>
          </cell>
        </row>
        <row r="19530">
          <cell r="A19530">
            <v>0</v>
          </cell>
          <cell r="B19530">
            <v>0</v>
          </cell>
          <cell r="C19530">
            <v>0</v>
          </cell>
          <cell r="D19530">
            <v>0</v>
          </cell>
        </row>
        <row r="19531">
          <cell r="A19531">
            <v>0</v>
          </cell>
          <cell r="B19531">
            <v>0</v>
          </cell>
          <cell r="C19531">
            <v>0</v>
          </cell>
          <cell r="D19531">
            <v>0</v>
          </cell>
        </row>
        <row r="19532">
          <cell r="A19532">
            <v>0</v>
          </cell>
          <cell r="B19532">
            <v>0</v>
          </cell>
          <cell r="C19532">
            <v>0</v>
          </cell>
          <cell r="D19532">
            <v>0</v>
          </cell>
        </row>
        <row r="19533">
          <cell r="A19533">
            <v>0</v>
          </cell>
          <cell r="B19533">
            <v>0</v>
          </cell>
          <cell r="C19533">
            <v>0</v>
          </cell>
          <cell r="D19533">
            <v>0</v>
          </cell>
        </row>
        <row r="19534">
          <cell r="A19534">
            <v>0</v>
          </cell>
          <cell r="B19534">
            <v>0</v>
          </cell>
          <cell r="C19534">
            <v>0</v>
          </cell>
          <cell r="D19534">
            <v>0</v>
          </cell>
        </row>
        <row r="19535">
          <cell r="A19535">
            <v>0</v>
          </cell>
          <cell r="B19535">
            <v>0</v>
          </cell>
          <cell r="C19535">
            <v>0</v>
          </cell>
          <cell r="D19535">
            <v>0</v>
          </cell>
        </row>
        <row r="19536">
          <cell r="A19536">
            <v>0</v>
          </cell>
          <cell r="B19536">
            <v>0</v>
          </cell>
          <cell r="C19536">
            <v>0</v>
          </cell>
          <cell r="D19536">
            <v>0</v>
          </cell>
        </row>
        <row r="19537">
          <cell r="A19537">
            <v>0</v>
          </cell>
          <cell r="B19537">
            <v>0</v>
          </cell>
          <cell r="C19537">
            <v>0</v>
          </cell>
          <cell r="D19537">
            <v>0</v>
          </cell>
        </row>
        <row r="19538">
          <cell r="A19538">
            <v>0</v>
          </cell>
          <cell r="B19538">
            <v>0</v>
          </cell>
          <cell r="C19538">
            <v>0</v>
          </cell>
          <cell r="D19538">
            <v>0</v>
          </cell>
        </row>
        <row r="19539">
          <cell r="A19539">
            <v>0</v>
          </cell>
          <cell r="B19539">
            <v>0</v>
          </cell>
          <cell r="C19539">
            <v>0</v>
          </cell>
          <cell r="D19539">
            <v>0</v>
          </cell>
        </row>
        <row r="19540">
          <cell r="A19540">
            <v>0</v>
          </cell>
          <cell r="B19540">
            <v>0</v>
          </cell>
          <cell r="C19540">
            <v>0</v>
          </cell>
          <cell r="D19540">
            <v>0</v>
          </cell>
        </row>
        <row r="19541">
          <cell r="A19541">
            <v>0</v>
          </cell>
          <cell r="B19541">
            <v>0</v>
          </cell>
          <cell r="C19541">
            <v>0</v>
          </cell>
          <cell r="D19541">
            <v>0</v>
          </cell>
        </row>
        <row r="19542">
          <cell r="A19542">
            <v>0</v>
          </cell>
          <cell r="B19542">
            <v>0</v>
          </cell>
          <cell r="C19542">
            <v>0</v>
          </cell>
          <cell r="D19542">
            <v>0</v>
          </cell>
        </row>
        <row r="19543">
          <cell r="A19543">
            <v>0</v>
          </cell>
          <cell r="B19543">
            <v>0</v>
          </cell>
          <cell r="C19543">
            <v>0</v>
          </cell>
          <cell r="D19543">
            <v>0</v>
          </cell>
        </row>
        <row r="19544">
          <cell r="A19544">
            <v>0</v>
          </cell>
          <cell r="B19544">
            <v>0</v>
          </cell>
          <cell r="C19544">
            <v>0</v>
          </cell>
          <cell r="D19544">
            <v>0</v>
          </cell>
        </row>
        <row r="19545">
          <cell r="A19545">
            <v>0</v>
          </cell>
          <cell r="B19545">
            <v>0</v>
          </cell>
          <cell r="C19545">
            <v>0</v>
          </cell>
          <cell r="D19545">
            <v>0</v>
          </cell>
        </row>
        <row r="19546">
          <cell r="A19546">
            <v>0</v>
          </cell>
          <cell r="B19546">
            <v>0</v>
          </cell>
          <cell r="C19546">
            <v>0</v>
          </cell>
          <cell r="D19546">
            <v>0</v>
          </cell>
        </row>
        <row r="19547">
          <cell r="A19547">
            <v>0</v>
          </cell>
          <cell r="B19547">
            <v>0</v>
          </cell>
          <cell r="C19547">
            <v>0</v>
          </cell>
          <cell r="D19547">
            <v>0</v>
          </cell>
        </row>
        <row r="19548">
          <cell r="A19548">
            <v>0</v>
          </cell>
          <cell r="B19548">
            <v>0</v>
          </cell>
          <cell r="C19548">
            <v>0</v>
          </cell>
          <cell r="D19548">
            <v>0</v>
          </cell>
        </row>
        <row r="19549">
          <cell r="A19549">
            <v>0</v>
          </cell>
          <cell r="B19549">
            <v>0</v>
          </cell>
          <cell r="C19549">
            <v>0</v>
          </cell>
          <cell r="D19549">
            <v>0</v>
          </cell>
        </row>
        <row r="19550">
          <cell r="A19550">
            <v>0</v>
          </cell>
          <cell r="B19550">
            <v>0</v>
          </cell>
          <cell r="C19550">
            <v>0</v>
          </cell>
          <cell r="D19550">
            <v>0</v>
          </cell>
        </row>
        <row r="19551">
          <cell r="A19551">
            <v>0</v>
          </cell>
          <cell r="B19551">
            <v>0</v>
          </cell>
          <cell r="C19551">
            <v>0</v>
          </cell>
          <cell r="D19551">
            <v>0</v>
          </cell>
        </row>
        <row r="19552">
          <cell r="A19552">
            <v>0</v>
          </cell>
          <cell r="B19552">
            <v>0</v>
          </cell>
          <cell r="C19552">
            <v>0</v>
          </cell>
          <cell r="D19552">
            <v>0</v>
          </cell>
        </row>
        <row r="19553">
          <cell r="A19553">
            <v>0</v>
          </cell>
          <cell r="B19553">
            <v>0</v>
          </cell>
          <cell r="C19553">
            <v>0</v>
          </cell>
          <cell r="D19553">
            <v>0</v>
          </cell>
        </row>
        <row r="19554">
          <cell r="A19554">
            <v>0</v>
          </cell>
          <cell r="B19554">
            <v>0</v>
          </cell>
          <cell r="C19554">
            <v>0</v>
          </cell>
          <cell r="D19554">
            <v>0</v>
          </cell>
        </row>
        <row r="19555">
          <cell r="A19555">
            <v>0</v>
          </cell>
          <cell r="B19555">
            <v>0</v>
          </cell>
          <cell r="C19555">
            <v>0</v>
          </cell>
          <cell r="D19555">
            <v>0</v>
          </cell>
        </row>
        <row r="19556">
          <cell r="A19556">
            <v>0</v>
          </cell>
          <cell r="B19556">
            <v>0</v>
          </cell>
          <cell r="C19556">
            <v>0</v>
          </cell>
          <cell r="D19556">
            <v>0</v>
          </cell>
        </row>
        <row r="19557">
          <cell r="A19557">
            <v>0</v>
          </cell>
          <cell r="B19557">
            <v>0</v>
          </cell>
          <cell r="C19557">
            <v>0</v>
          </cell>
          <cell r="D19557">
            <v>0</v>
          </cell>
        </row>
        <row r="19558">
          <cell r="A19558">
            <v>0</v>
          </cell>
          <cell r="B19558">
            <v>0</v>
          </cell>
          <cell r="C19558">
            <v>0</v>
          </cell>
          <cell r="D19558">
            <v>0</v>
          </cell>
        </row>
        <row r="19559">
          <cell r="A19559">
            <v>0</v>
          </cell>
          <cell r="B19559">
            <v>0</v>
          </cell>
          <cell r="C19559">
            <v>0</v>
          </cell>
          <cell r="D19559">
            <v>0</v>
          </cell>
        </row>
        <row r="19560">
          <cell r="A19560">
            <v>0</v>
          </cell>
          <cell r="B19560">
            <v>0</v>
          </cell>
          <cell r="C19560">
            <v>0</v>
          </cell>
          <cell r="D19560">
            <v>0</v>
          </cell>
        </row>
        <row r="19561">
          <cell r="A19561">
            <v>0</v>
          </cell>
          <cell r="B19561">
            <v>0</v>
          </cell>
          <cell r="C19561">
            <v>0</v>
          </cell>
          <cell r="D19561">
            <v>0</v>
          </cell>
        </row>
        <row r="19562">
          <cell r="A19562">
            <v>0</v>
          </cell>
          <cell r="B19562">
            <v>0</v>
          </cell>
          <cell r="C19562">
            <v>0</v>
          </cell>
          <cell r="D19562">
            <v>0</v>
          </cell>
        </row>
        <row r="19563">
          <cell r="A19563">
            <v>0</v>
          </cell>
          <cell r="B19563">
            <v>0</v>
          </cell>
          <cell r="C19563">
            <v>0</v>
          </cell>
          <cell r="D19563">
            <v>0</v>
          </cell>
        </row>
        <row r="19564">
          <cell r="A19564">
            <v>0</v>
          </cell>
          <cell r="B19564">
            <v>0</v>
          </cell>
          <cell r="C19564">
            <v>0</v>
          </cell>
          <cell r="D19564">
            <v>0</v>
          </cell>
        </row>
        <row r="19565">
          <cell r="A19565">
            <v>0</v>
          </cell>
          <cell r="B19565">
            <v>0</v>
          </cell>
          <cell r="C19565">
            <v>0</v>
          </cell>
          <cell r="D19565">
            <v>0</v>
          </cell>
        </row>
        <row r="19566">
          <cell r="A19566">
            <v>0</v>
          </cell>
          <cell r="B19566">
            <v>0</v>
          </cell>
          <cell r="C19566">
            <v>0</v>
          </cell>
          <cell r="D19566">
            <v>0</v>
          </cell>
        </row>
        <row r="19567">
          <cell r="A19567">
            <v>0</v>
          </cell>
          <cell r="B19567">
            <v>0</v>
          </cell>
          <cell r="C19567">
            <v>0</v>
          </cell>
          <cell r="D19567">
            <v>0</v>
          </cell>
        </row>
        <row r="19568">
          <cell r="A19568">
            <v>0</v>
          </cell>
          <cell r="B19568">
            <v>0</v>
          </cell>
          <cell r="C19568">
            <v>0</v>
          </cell>
          <cell r="D19568">
            <v>0</v>
          </cell>
        </row>
        <row r="19569">
          <cell r="A19569">
            <v>0</v>
          </cell>
          <cell r="B19569">
            <v>0</v>
          </cell>
          <cell r="C19569">
            <v>0</v>
          </cell>
          <cell r="D19569">
            <v>0</v>
          </cell>
        </row>
        <row r="19570">
          <cell r="A19570">
            <v>0</v>
          </cell>
          <cell r="B19570">
            <v>0</v>
          </cell>
          <cell r="C19570">
            <v>0</v>
          </cell>
          <cell r="D19570">
            <v>0</v>
          </cell>
        </row>
        <row r="19571">
          <cell r="A19571">
            <v>0</v>
          </cell>
          <cell r="B19571">
            <v>0</v>
          </cell>
          <cell r="C19571">
            <v>0</v>
          </cell>
          <cell r="D19571">
            <v>0</v>
          </cell>
        </row>
        <row r="19572">
          <cell r="A19572">
            <v>0</v>
          </cell>
          <cell r="B19572">
            <v>0</v>
          </cell>
          <cell r="C19572">
            <v>0</v>
          </cell>
          <cell r="D19572">
            <v>0</v>
          </cell>
        </row>
        <row r="19573">
          <cell r="A19573">
            <v>0</v>
          </cell>
          <cell r="B19573">
            <v>0</v>
          </cell>
          <cell r="C19573">
            <v>0</v>
          </cell>
          <cell r="D19573">
            <v>0</v>
          </cell>
        </row>
        <row r="19574">
          <cell r="A19574">
            <v>0</v>
          </cell>
          <cell r="B19574">
            <v>0</v>
          </cell>
          <cell r="C19574">
            <v>0</v>
          </cell>
          <cell r="D19574">
            <v>0</v>
          </cell>
        </row>
        <row r="19575">
          <cell r="A19575">
            <v>0</v>
          </cell>
          <cell r="B19575">
            <v>0</v>
          </cell>
          <cell r="C19575">
            <v>0</v>
          </cell>
          <cell r="D19575">
            <v>0</v>
          </cell>
        </row>
        <row r="19576">
          <cell r="A19576">
            <v>0</v>
          </cell>
          <cell r="B19576">
            <v>0</v>
          </cell>
          <cell r="C19576">
            <v>0</v>
          </cell>
          <cell r="D19576">
            <v>0</v>
          </cell>
        </row>
        <row r="19577">
          <cell r="A19577">
            <v>0</v>
          </cell>
          <cell r="B19577">
            <v>0</v>
          </cell>
          <cell r="C19577">
            <v>0</v>
          </cell>
          <cell r="D19577">
            <v>0</v>
          </cell>
        </row>
        <row r="19578">
          <cell r="A19578">
            <v>0</v>
          </cell>
          <cell r="B19578">
            <v>0</v>
          </cell>
          <cell r="C19578">
            <v>0</v>
          </cell>
          <cell r="D19578">
            <v>0</v>
          </cell>
        </row>
        <row r="19579">
          <cell r="A19579">
            <v>0</v>
          </cell>
          <cell r="B19579">
            <v>0</v>
          </cell>
          <cell r="C19579">
            <v>0</v>
          </cell>
          <cell r="D19579">
            <v>0</v>
          </cell>
        </row>
        <row r="19580">
          <cell r="A19580">
            <v>0</v>
          </cell>
          <cell r="B19580">
            <v>0</v>
          </cell>
          <cell r="C19580">
            <v>0</v>
          </cell>
          <cell r="D19580">
            <v>0</v>
          </cell>
        </row>
        <row r="19581">
          <cell r="A19581">
            <v>0</v>
          </cell>
          <cell r="B19581">
            <v>0</v>
          </cell>
          <cell r="C19581">
            <v>0</v>
          </cell>
          <cell r="D19581">
            <v>0</v>
          </cell>
        </row>
        <row r="19582">
          <cell r="A19582">
            <v>0</v>
          </cell>
          <cell r="B19582">
            <v>0</v>
          </cell>
          <cell r="C19582">
            <v>0</v>
          </cell>
          <cell r="D19582">
            <v>0</v>
          </cell>
        </row>
        <row r="19583">
          <cell r="A19583">
            <v>0</v>
          </cell>
          <cell r="B19583">
            <v>0</v>
          </cell>
          <cell r="C19583">
            <v>0</v>
          </cell>
          <cell r="D19583">
            <v>0</v>
          </cell>
        </row>
        <row r="19584">
          <cell r="A19584">
            <v>0</v>
          </cell>
          <cell r="B19584">
            <v>0</v>
          </cell>
          <cell r="C19584">
            <v>0</v>
          </cell>
          <cell r="D19584">
            <v>0</v>
          </cell>
        </row>
        <row r="19585">
          <cell r="A19585">
            <v>0</v>
          </cell>
          <cell r="B19585">
            <v>0</v>
          </cell>
          <cell r="C19585">
            <v>0</v>
          </cell>
          <cell r="D19585">
            <v>0</v>
          </cell>
        </row>
        <row r="19586">
          <cell r="A19586">
            <v>0</v>
          </cell>
          <cell r="B19586">
            <v>0</v>
          </cell>
          <cell r="C19586">
            <v>0</v>
          </cell>
          <cell r="D19586">
            <v>0</v>
          </cell>
        </row>
        <row r="19587">
          <cell r="A19587">
            <v>0</v>
          </cell>
          <cell r="B19587">
            <v>0</v>
          </cell>
          <cell r="C19587">
            <v>0</v>
          </cell>
          <cell r="D19587">
            <v>0</v>
          </cell>
        </row>
        <row r="19588">
          <cell r="A19588">
            <v>0</v>
          </cell>
          <cell r="B19588">
            <v>0</v>
          </cell>
          <cell r="C19588">
            <v>0</v>
          </cell>
          <cell r="D19588">
            <v>0</v>
          </cell>
        </row>
        <row r="19589">
          <cell r="A19589">
            <v>0</v>
          </cell>
          <cell r="B19589">
            <v>0</v>
          </cell>
          <cell r="C19589">
            <v>0</v>
          </cell>
          <cell r="D19589">
            <v>0</v>
          </cell>
        </row>
        <row r="19590">
          <cell r="A19590">
            <v>0</v>
          </cell>
          <cell r="B19590">
            <v>0</v>
          </cell>
          <cell r="C19590">
            <v>0</v>
          </cell>
          <cell r="D19590">
            <v>0</v>
          </cell>
        </row>
        <row r="19591">
          <cell r="A19591">
            <v>0</v>
          </cell>
          <cell r="B19591">
            <v>0</v>
          </cell>
          <cell r="C19591">
            <v>0</v>
          </cell>
          <cell r="D19591">
            <v>0</v>
          </cell>
        </row>
        <row r="19592">
          <cell r="A19592">
            <v>0</v>
          </cell>
          <cell r="B19592">
            <v>0</v>
          </cell>
          <cell r="C19592">
            <v>0</v>
          </cell>
          <cell r="D19592">
            <v>0</v>
          </cell>
        </row>
        <row r="19593">
          <cell r="A19593">
            <v>0</v>
          </cell>
          <cell r="B19593">
            <v>0</v>
          </cell>
          <cell r="C19593">
            <v>0</v>
          </cell>
          <cell r="D19593">
            <v>0</v>
          </cell>
        </row>
        <row r="19594">
          <cell r="A19594">
            <v>0</v>
          </cell>
          <cell r="B19594">
            <v>0</v>
          </cell>
          <cell r="C19594">
            <v>0</v>
          </cell>
          <cell r="D19594">
            <v>0</v>
          </cell>
        </row>
        <row r="19595">
          <cell r="A19595">
            <v>0</v>
          </cell>
          <cell r="B19595">
            <v>0</v>
          </cell>
          <cell r="C19595">
            <v>0</v>
          </cell>
          <cell r="D19595">
            <v>0</v>
          </cell>
        </row>
        <row r="19596">
          <cell r="A19596">
            <v>0</v>
          </cell>
          <cell r="B19596">
            <v>0</v>
          </cell>
          <cell r="C19596">
            <v>0</v>
          </cell>
          <cell r="D19596">
            <v>0</v>
          </cell>
        </row>
        <row r="19597">
          <cell r="A19597">
            <v>0</v>
          </cell>
          <cell r="B19597">
            <v>0</v>
          </cell>
          <cell r="C19597">
            <v>0</v>
          </cell>
          <cell r="D19597">
            <v>0</v>
          </cell>
        </row>
        <row r="19598">
          <cell r="A19598">
            <v>0</v>
          </cell>
          <cell r="B19598">
            <v>0</v>
          </cell>
          <cell r="C19598">
            <v>0</v>
          </cell>
          <cell r="D19598">
            <v>0</v>
          </cell>
        </row>
        <row r="19599">
          <cell r="A19599">
            <v>0</v>
          </cell>
          <cell r="B19599">
            <v>0</v>
          </cell>
          <cell r="C19599">
            <v>0</v>
          </cell>
          <cell r="D19599">
            <v>0</v>
          </cell>
        </row>
        <row r="19600">
          <cell r="A19600">
            <v>0</v>
          </cell>
          <cell r="B19600">
            <v>0</v>
          </cell>
          <cell r="C19600">
            <v>0</v>
          </cell>
          <cell r="D19600">
            <v>0</v>
          </cell>
        </row>
        <row r="19601">
          <cell r="A19601">
            <v>0</v>
          </cell>
          <cell r="B19601">
            <v>0</v>
          </cell>
          <cell r="C19601">
            <v>0</v>
          </cell>
          <cell r="D19601">
            <v>0</v>
          </cell>
        </row>
        <row r="19602">
          <cell r="A19602">
            <v>0</v>
          </cell>
          <cell r="B19602">
            <v>0</v>
          </cell>
          <cell r="C19602">
            <v>0</v>
          </cell>
          <cell r="D19602">
            <v>0</v>
          </cell>
        </row>
        <row r="19603">
          <cell r="A19603">
            <v>0</v>
          </cell>
          <cell r="B19603">
            <v>0</v>
          </cell>
          <cell r="C19603">
            <v>0</v>
          </cell>
          <cell r="D19603">
            <v>0</v>
          </cell>
        </row>
        <row r="19604">
          <cell r="A19604">
            <v>0</v>
          </cell>
          <cell r="B19604">
            <v>0</v>
          </cell>
          <cell r="C19604">
            <v>0</v>
          </cell>
          <cell r="D19604">
            <v>0</v>
          </cell>
        </row>
        <row r="19605">
          <cell r="A19605">
            <v>0</v>
          </cell>
          <cell r="B19605">
            <v>0</v>
          </cell>
          <cell r="C19605">
            <v>0</v>
          </cell>
          <cell r="D19605">
            <v>0</v>
          </cell>
        </row>
        <row r="19606">
          <cell r="A19606">
            <v>0</v>
          </cell>
          <cell r="B19606">
            <v>0</v>
          </cell>
          <cell r="C19606">
            <v>0</v>
          </cell>
          <cell r="D19606">
            <v>0</v>
          </cell>
        </row>
        <row r="19607">
          <cell r="A19607">
            <v>0</v>
          </cell>
          <cell r="B19607">
            <v>0</v>
          </cell>
          <cell r="C19607">
            <v>0</v>
          </cell>
          <cell r="D19607">
            <v>0</v>
          </cell>
        </row>
        <row r="19608">
          <cell r="A19608">
            <v>0</v>
          </cell>
          <cell r="B19608">
            <v>0</v>
          </cell>
          <cell r="C19608">
            <v>0</v>
          </cell>
          <cell r="D19608">
            <v>0</v>
          </cell>
        </row>
        <row r="19609">
          <cell r="A19609">
            <v>0</v>
          </cell>
          <cell r="B19609">
            <v>0</v>
          </cell>
          <cell r="C19609">
            <v>0</v>
          </cell>
          <cell r="D19609">
            <v>0</v>
          </cell>
        </row>
        <row r="19610">
          <cell r="A19610">
            <v>0</v>
          </cell>
          <cell r="B19610">
            <v>0</v>
          </cell>
          <cell r="C19610">
            <v>0</v>
          </cell>
          <cell r="D19610">
            <v>0</v>
          </cell>
        </row>
        <row r="19611">
          <cell r="A19611">
            <v>0</v>
          </cell>
          <cell r="B19611">
            <v>0</v>
          </cell>
          <cell r="C19611">
            <v>0</v>
          </cell>
          <cell r="D19611">
            <v>0</v>
          </cell>
        </row>
        <row r="19612">
          <cell r="A19612">
            <v>0</v>
          </cell>
          <cell r="B19612">
            <v>0</v>
          </cell>
          <cell r="C19612">
            <v>0</v>
          </cell>
          <cell r="D19612">
            <v>0</v>
          </cell>
        </row>
        <row r="19613">
          <cell r="A19613">
            <v>0</v>
          </cell>
          <cell r="B19613">
            <v>0</v>
          </cell>
          <cell r="C19613">
            <v>0</v>
          </cell>
          <cell r="D19613">
            <v>0</v>
          </cell>
        </row>
        <row r="19614">
          <cell r="A19614">
            <v>0</v>
          </cell>
          <cell r="B19614">
            <v>0</v>
          </cell>
          <cell r="C19614">
            <v>0</v>
          </cell>
          <cell r="D19614">
            <v>0</v>
          </cell>
        </row>
        <row r="19615">
          <cell r="A19615">
            <v>0</v>
          </cell>
          <cell r="B19615">
            <v>0</v>
          </cell>
          <cell r="C19615">
            <v>0</v>
          </cell>
          <cell r="D19615">
            <v>0</v>
          </cell>
        </row>
        <row r="19616">
          <cell r="A19616">
            <v>0</v>
          </cell>
          <cell r="B19616">
            <v>0</v>
          </cell>
          <cell r="C19616">
            <v>0</v>
          </cell>
          <cell r="D19616">
            <v>0</v>
          </cell>
        </row>
        <row r="19617">
          <cell r="A19617">
            <v>0</v>
          </cell>
          <cell r="B19617">
            <v>0</v>
          </cell>
          <cell r="C19617">
            <v>0</v>
          </cell>
          <cell r="D19617">
            <v>0</v>
          </cell>
        </row>
        <row r="19618">
          <cell r="A19618">
            <v>0</v>
          </cell>
          <cell r="B19618">
            <v>0</v>
          </cell>
          <cell r="C19618">
            <v>0</v>
          </cell>
          <cell r="D19618">
            <v>0</v>
          </cell>
        </row>
        <row r="19619">
          <cell r="A19619">
            <v>0</v>
          </cell>
          <cell r="B19619">
            <v>0</v>
          </cell>
          <cell r="C19619">
            <v>0</v>
          </cell>
          <cell r="D19619">
            <v>0</v>
          </cell>
        </row>
        <row r="19620">
          <cell r="A19620">
            <v>0</v>
          </cell>
          <cell r="B19620">
            <v>0</v>
          </cell>
          <cell r="C19620">
            <v>0</v>
          </cell>
          <cell r="D19620">
            <v>0</v>
          </cell>
        </row>
        <row r="19621">
          <cell r="A19621">
            <v>0</v>
          </cell>
          <cell r="B19621">
            <v>0</v>
          </cell>
          <cell r="C19621">
            <v>0</v>
          </cell>
          <cell r="D19621">
            <v>0</v>
          </cell>
        </row>
        <row r="19622">
          <cell r="A19622">
            <v>0</v>
          </cell>
          <cell r="B19622">
            <v>0</v>
          </cell>
          <cell r="C19622">
            <v>0</v>
          </cell>
          <cell r="D19622">
            <v>0</v>
          </cell>
        </row>
        <row r="19623">
          <cell r="A19623">
            <v>0</v>
          </cell>
          <cell r="B19623">
            <v>0</v>
          </cell>
          <cell r="C19623">
            <v>0</v>
          </cell>
          <cell r="D19623">
            <v>0</v>
          </cell>
        </row>
        <row r="19624">
          <cell r="A19624">
            <v>0</v>
          </cell>
          <cell r="B19624">
            <v>0</v>
          </cell>
          <cell r="C19624">
            <v>0</v>
          </cell>
          <cell r="D19624">
            <v>0</v>
          </cell>
        </row>
        <row r="19625">
          <cell r="A19625">
            <v>0</v>
          </cell>
          <cell r="B19625">
            <v>0</v>
          </cell>
          <cell r="C19625">
            <v>0</v>
          </cell>
          <cell r="D19625">
            <v>0</v>
          </cell>
        </row>
        <row r="19626">
          <cell r="A19626">
            <v>0</v>
          </cell>
          <cell r="B19626">
            <v>0</v>
          </cell>
          <cell r="C19626">
            <v>0</v>
          </cell>
          <cell r="D19626">
            <v>0</v>
          </cell>
        </row>
        <row r="19627">
          <cell r="A19627">
            <v>0</v>
          </cell>
          <cell r="B19627">
            <v>0</v>
          </cell>
          <cell r="C19627">
            <v>0</v>
          </cell>
          <cell r="D19627">
            <v>0</v>
          </cell>
        </row>
        <row r="19628">
          <cell r="A19628">
            <v>0</v>
          </cell>
          <cell r="B19628">
            <v>0</v>
          </cell>
          <cell r="C19628">
            <v>0</v>
          </cell>
          <cell r="D19628">
            <v>0</v>
          </cell>
        </row>
        <row r="19629">
          <cell r="A19629">
            <v>0</v>
          </cell>
          <cell r="B19629">
            <v>0</v>
          </cell>
          <cell r="C19629">
            <v>0</v>
          </cell>
          <cell r="D19629">
            <v>0</v>
          </cell>
        </row>
        <row r="19630">
          <cell r="A19630">
            <v>0</v>
          </cell>
          <cell r="B19630">
            <v>0</v>
          </cell>
          <cell r="C19630">
            <v>0</v>
          </cell>
          <cell r="D19630">
            <v>0</v>
          </cell>
        </row>
        <row r="19631">
          <cell r="A19631">
            <v>0</v>
          </cell>
          <cell r="B19631">
            <v>0</v>
          </cell>
          <cell r="C19631">
            <v>0</v>
          </cell>
          <cell r="D19631">
            <v>0</v>
          </cell>
        </row>
        <row r="19632">
          <cell r="A19632">
            <v>0</v>
          </cell>
          <cell r="B19632">
            <v>0</v>
          </cell>
          <cell r="C19632">
            <v>0</v>
          </cell>
          <cell r="D19632">
            <v>0</v>
          </cell>
        </row>
        <row r="19633">
          <cell r="A19633">
            <v>0</v>
          </cell>
          <cell r="B19633">
            <v>0</v>
          </cell>
          <cell r="C19633">
            <v>0</v>
          </cell>
          <cell r="D19633">
            <v>0</v>
          </cell>
        </row>
        <row r="19634">
          <cell r="A19634">
            <v>0</v>
          </cell>
          <cell r="B19634">
            <v>0</v>
          </cell>
          <cell r="C19634">
            <v>0</v>
          </cell>
          <cell r="D19634">
            <v>0</v>
          </cell>
        </row>
        <row r="19635">
          <cell r="A19635">
            <v>0</v>
          </cell>
          <cell r="B19635">
            <v>0</v>
          </cell>
          <cell r="C19635">
            <v>0</v>
          </cell>
          <cell r="D19635">
            <v>0</v>
          </cell>
        </row>
        <row r="19636">
          <cell r="A19636">
            <v>0</v>
          </cell>
          <cell r="B19636">
            <v>0</v>
          </cell>
          <cell r="C19636">
            <v>0</v>
          </cell>
          <cell r="D19636">
            <v>0</v>
          </cell>
        </row>
        <row r="19637">
          <cell r="A19637">
            <v>0</v>
          </cell>
          <cell r="B19637">
            <v>0</v>
          </cell>
          <cell r="C19637">
            <v>0</v>
          </cell>
          <cell r="D19637">
            <v>0</v>
          </cell>
        </row>
        <row r="19638">
          <cell r="A19638">
            <v>0</v>
          </cell>
          <cell r="B19638">
            <v>0</v>
          </cell>
          <cell r="C19638">
            <v>0</v>
          </cell>
          <cell r="D19638">
            <v>0</v>
          </cell>
        </row>
        <row r="19639">
          <cell r="A19639">
            <v>0</v>
          </cell>
          <cell r="B19639">
            <v>0</v>
          </cell>
          <cell r="C19639">
            <v>0</v>
          </cell>
          <cell r="D19639">
            <v>0</v>
          </cell>
        </row>
        <row r="19640">
          <cell r="A19640">
            <v>0</v>
          </cell>
          <cell r="B19640">
            <v>0</v>
          </cell>
          <cell r="C19640">
            <v>0</v>
          </cell>
          <cell r="D19640">
            <v>0</v>
          </cell>
        </row>
        <row r="19641">
          <cell r="A19641">
            <v>0</v>
          </cell>
          <cell r="B19641">
            <v>0</v>
          </cell>
          <cell r="C19641">
            <v>0</v>
          </cell>
          <cell r="D19641">
            <v>0</v>
          </cell>
        </row>
        <row r="19642">
          <cell r="A19642">
            <v>0</v>
          </cell>
          <cell r="B19642">
            <v>0</v>
          </cell>
          <cell r="C19642">
            <v>0</v>
          </cell>
          <cell r="D19642">
            <v>0</v>
          </cell>
        </row>
        <row r="19643">
          <cell r="A19643">
            <v>0</v>
          </cell>
          <cell r="B19643">
            <v>0</v>
          </cell>
          <cell r="C19643">
            <v>0</v>
          </cell>
          <cell r="D19643">
            <v>0</v>
          </cell>
        </row>
        <row r="19644">
          <cell r="A19644">
            <v>0</v>
          </cell>
          <cell r="B19644">
            <v>0</v>
          </cell>
          <cell r="C19644">
            <v>0</v>
          </cell>
          <cell r="D19644">
            <v>0</v>
          </cell>
        </row>
        <row r="19645">
          <cell r="A19645">
            <v>0</v>
          </cell>
          <cell r="B19645">
            <v>0</v>
          </cell>
          <cell r="C19645">
            <v>0</v>
          </cell>
          <cell r="D19645">
            <v>0</v>
          </cell>
        </row>
        <row r="19646">
          <cell r="A19646">
            <v>0</v>
          </cell>
          <cell r="B19646">
            <v>0</v>
          </cell>
          <cell r="C19646">
            <v>0</v>
          </cell>
          <cell r="D19646">
            <v>0</v>
          </cell>
        </row>
        <row r="19647">
          <cell r="A19647">
            <v>0</v>
          </cell>
          <cell r="B19647">
            <v>0</v>
          </cell>
          <cell r="C19647">
            <v>0</v>
          </cell>
          <cell r="D19647">
            <v>0</v>
          </cell>
        </row>
        <row r="19648">
          <cell r="A19648">
            <v>0</v>
          </cell>
          <cell r="B19648">
            <v>0</v>
          </cell>
          <cell r="C19648">
            <v>0</v>
          </cell>
          <cell r="D19648">
            <v>0</v>
          </cell>
        </row>
        <row r="19649">
          <cell r="A19649">
            <v>0</v>
          </cell>
          <cell r="B19649">
            <v>0</v>
          </cell>
          <cell r="C19649">
            <v>0</v>
          </cell>
          <cell r="D19649">
            <v>0</v>
          </cell>
        </row>
        <row r="19650">
          <cell r="A19650">
            <v>0</v>
          </cell>
          <cell r="B19650">
            <v>0</v>
          </cell>
          <cell r="C19650">
            <v>0</v>
          </cell>
          <cell r="D19650">
            <v>0</v>
          </cell>
        </row>
        <row r="19651">
          <cell r="A19651">
            <v>0</v>
          </cell>
          <cell r="B19651">
            <v>0</v>
          </cell>
          <cell r="C19651">
            <v>0</v>
          </cell>
          <cell r="D19651">
            <v>0</v>
          </cell>
        </row>
        <row r="19652">
          <cell r="A19652">
            <v>0</v>
          </cell>
          <cell r="B19652">
            <v>0</v>
          </cell>
          <cell r="C19652">
            <v>0</v>
          </cell>
          <cell r="D19652">
            <v>0</v>
          </cell>
        </row>
        <row r="19653">
          <cell r="A19653">
            <v>0</v>
          </cell>
          <cell r="B19653">
            <v>0</v>
          </cell>
          <cell r="C19653">
            <v>0</v>
          </cell>
          <cell r="D19653">
            <v>0</v>
          </cell>
        </row>
        <row r="19654">
          <cell r="A19654">
            <v>0</v>
          </cell>
          <cell r="B19654">
            <v>0</v>
          </cell>
          <cell r="C19654">
            <v>0</v>
          </cell>
          <cell r="D19654">
            <v>0</v>
          </cell>
        </row>
        <row r="19655">
          <cell r="A19655">
            <v>0</v>
          </cell>
          <cell r="B19655">
            <v>0</v>
          </cell>
          <cell r="C19655">
            <v>0</v>
          </cell>
          <cell r="D19655">
            <v>0</v>
          </cell>
        </row>
        <row r="19656">
          <cell r="A19656">
            <v>0</v>
          </cell>
          <cell r="B19656">
            <v>0</v>
          </cell>
          <cell r="C19656">
            <v>0</v>
          </cell>
          <cell r="D19656">
            <v>0</v>
          </cell>
        </row>
        <row r="19657">
          <cell r="A19657">
            <v>0</v>
          </cell>
          <cell r="B19657">
            <v>0</v>
          </cell>
          <cell r="C19657">
            <v>0</v>
          </cell>
          <cell r="D19657">
            <v>0</v>
          </cell>
        </row>
        <row r="19658">
          <cell r="A19658">
            <v>0</v>
          </cell>
          <cell r="B19658">
            <v>0</v>
          </cell>
          <cell r="C19658">
            <v>0</v>
          </cell>
          <cell r="D19658">
            <v>0</v>
          </cell>
        </row>
        <row r="19659">
          <cell r="A19659">
            <v>0</v>
          </cell>
          <cell r="B19659">
            <v>0</v>
          </cell>
          <cell r="C19659">
            <v>0</v>
          </cell>
          <cell r="D19659">
            <v>0</v>
          </cell>
        </row>
        <row r="19660">
          <cell r="A19660">
            <v>0</v>
          </cell>
          <cell r="B19660">
            <v>0</v>
          </cell>
          <cell r="C19660">
            <v>0</v>
          </cell>
          <cell r="D19660">
            <v>0</v>
          </cell>
        </row>
        <row r="19661">
          <cell r="A19661">
            <v>0</v>
          </cell>
          <cell r="B19661">
            <v>0</v>
          </cell>
          <cell r="C19661">
            <v>0</v>
          </cell>
          <cell r="D19661">
            <v>0</v>
          </cell>
        </row>
        <row r="19662">
          <cell r="A19662">
            <v>0</v>
          </cell>
          <cell r="B19662">
            <v>0</v>
          </cell>
          <cell r="C19662">
            <v>0</v>
          </cell>
          <cell r="D19662">
            <v>0</v>
          </cell>
        </row>
        <row r="19663">
          <cell r="A19663">
            <v>0</v>
          </cell>
          <cell r="B19663">
            <v>0</v>
          </cell>
          <cell r="C19663">
            <v>0</v>
          </cell>
          <cell r="D19663">
            <v>0</v>
          </cell>
        </row>
        <row r="19664">
          <cell r="A19664">
            <v>0</v>
          </cell>
          <cell r="B19664">
            <v>0</v>
          </cell>
          <cell r="C19664">
            <v>0</v>
          </cell>
          <cell r="D19664">
            <v>0</v>
          </cell>
        </row>
        <row r="19665">
          <cell r="A19665">
            <v>0</v>
          </cell>
          <cell r="B19665">
            <v>0</v>
          </cell>
          <cell r="C19665">
            <v>0</v>
          </cell>
          <cell r="D19665">
            <v>0</v>
          </cell>
        </row>
        <row r="19666">
          <cell r="A19666">
            <v>0</v>
          </cell>
          <cell r="B19666">
            <v>0</v>
          </cell>
          <cell r="C19666">
            <v>0</v>
          </cell>
          <cell r="D19666">
            <v>0</v>
          </cell>
        </row>
        <row r="19667">
          <cell r="A19667">
            <v>0</v>
          </cell>
          <cell r="B19667">
            <v>0</v>
          </cell>
          <cell r="C19667">
            <v>0</v>
          </cell>
          <cell r="D19667">
            <v>0</v>
          </cell>
        </row>
        <row r="19668">
          <cell r="A19668">
            <v>0</v>
          </cell>
          <cell r="B19668">
            <v>0</v>
          </cell>
          <cell r="C19668">
            <v>0</v>
          </cell>
          <cell r="D19668">
            <v>0</v>
          </cell>
        </row>
        <row r="19669">
          <cell r="A19669">
            <v>0</v>
          </cell>
          <cell r="B19669">
            <v>0</v>
          </cell>
          <cell r="C19669">
            <v>0</v>
          </cell>
          <cell r="D19669">
            <v>0</v>
          </cell>
        </row>
        <row r="19670">
          <cell r="A19670">
            <v>0</v>
          </cell>
          <cell r="B19670">
            <v>0</v>
          </cell>
          <cell r="C19670">
            <v>0</v>
          </cell>
          <cell r="D19670">
            <v>0</v>
          </cell>
        </row>
        <row r="19671">
          <cell r="A19671">
            <v>0</v>
          </cell>
          <cell r="B19671">
            <v>0</v>
          </cell>
          <cell r="C19671">
            <v>0</v>
          </cell>
          <cell r="D19671">
            <v>0</v>
          </cell>
        </row>
        <row r="19672">
          <cell r="A19672">
            <v>0</v>
          </cell>
          <cell r="B19672">
            <v>0</v>
          </cell>
          <cell r="C19672">
            <v>0</v>
          </cell>
          <cell r="D19672">
            <v>0</v>
          </cell>
        </row>
        <row r="19673">
          <cell r="A19673">
            <v>0</v>
          </cell>
          <cell r="B19673">
            <v>0</v>
          </cell>
          <cell r="C19673">
            <v>0</v>
          </cell>
          <cell r="D19673">
            <v>0</v>
          </cell>
        </row>
        <row r="19674">
          <cell r="A19674">
            <v>0</v>
          </cell>
          <cell r="B19674">
            <v>0</v>
          </cell>
          <cell r="C19674">
            <v>0</v>
          </cell>
          <cell r="D19674">
            <v>0</v>
          </cell>
        </row>
        <row r="19675">
          <cell r="A19675">
            <v>0</v>
          </cell>
          <cell r="B19675">
            <v>0</v>
          </cell>
          <cell r="C19675">
            <v>0</v>
          </cell>
          <cell r="D19675">
            <v>0</v>
          </cell>
        </row>
        <row r="19676">
          <cell r="A19676">
            <v>0</v>
          </cell>
          <cell r="B19676">
            <v>0</v>
          </cell>
          <cell r="C19676">
            <v>0</v>
          </cell>
          <cell r="D19676">
            <v>0</v>
          </cell>
        </row>
        <row r="19677">
          <cell r="A19677">
            <v>0</v>
          </cell>
          <cell r="B19677">
            <v>0</v>
          </cell>
          <cell r="C19677">
            <v>0</v>
          </cell>
          <cell r="D19677">
            <v>0</v>
          </cell>
        </row>
        <row r="19678">
          <cell r="A19678">
            <v>0</v>
          </cell>
          <cell r="B19678">
            <v>0</v>
          </cell>
          <cell r="C19678">
            <v>0</v>
          </cell>
          <cell r="D19678">
            <v>0</v>
          </cell>
        </row>
        <row r="19679">
          <cell r="A19679">
            <v>0</v>
          </cell>
          <cell r="B19679">
            <v>0</v>
          </cell>
          <cell r="C19679">
            <v>0</v>
          </cell>
          <cell r="D19679">
            <v>0</v>
          </cell>
        </row>
        <row r="19680">
          <cell r="A19680">
            <v>0</v>
          </cell>
          <cell r="B19680">
            <v>0</v>
          </cell>
          <cell r="C19680">
            <v>0</v>
          </cell>
          <cell r="D19680">
            <v>0</v>
          </cell>
        </row>
        <row r="19681">
          <cell r="A19681">
            <v>0</v>
          </cell>
          <cell r="B19681">
            <v>0</v>
          </cell>
          <cell r="C19681">
            <v>0</v>
          </cell>
          <cell r="D19681">
            <v>0</v>
          </cell>
        </row>
        <row r="19682">
          <cell r="A19682">
            <v>0</v>
          </cell>
          <cell r="B19682">
            <v>0</v>
          </cell>
          <cell r="C19682">
            <v>0</v>
          </cell>
          <cell r="D19682">
            <v>0</v>
          </cell>
        </row>
        <row r="19683">
          <cell r="A19683">
            <v>0</v>
          </cell>
          <cell r="B19683">
            <v>0</v>
          </cell>
          <cell r="C19683">
            <v>0</v>
          </cell>
          <cell r="D19683">
            <v>0</v>
          </cell>
        </row>
        <row r="19684">
          <cell r="A19684">
            <v>0</v>
          </cell>
          <cell r="B19684">
            <v>0</v>
          </cell>
          <cell r="C19684">
            <v>0</v>
          </cell>
          <cell r="D19684">
            <v>0</v>
          </cell>
        </row>
        <row r="19685">
          <cell r="A19685">
            <v>0</v>
          </cell>
          <cell r="B19685">
            <v>0</v>
          </cell>
          <cell r="C19685">
            <v>0</v>
          </cell>
          <cell r="D19685">
            <v>0</v>
          </cell>
        </row>
        <row r="19686">
          <cell r="A19686">
            <v>0</v>
          </cell>
          <cell r="B19686">
            <v>0</v>
          </cell>
          <cell r="C19686">
            <v>0</v>
          </cell>
          <cell r="D19686">
            <v>0</v>
          </cell>
        </row>
        <row r="19687">
          <cell r="A19687">
            <v>0</v>
          </cell>
          <cell r="B19687">
            <v>0</v>
          </cell>
          <cell r="C19687">
            <v>0</v>
          </cell>
          <cell r="D19687">
            <v>0</v>
          </cell>
        </row>
        <row r="19688">
          <cell r="A19688">
            <v>0</v>
          </cell>
          <cell r="B19688">
            <v>0</v>
          </cell>
          <cell r="C19688">
            <v>0</v>
          </cell>
          <cell r="D19688">
            <v>0</v>
          </cell>
        </row>
        <row r="19689">
          <cell r="A19689">
            <v>0</v>
          </cell>
          <cell r="B19689">
            <v>0</v>
          </cell>
          <cell r="C19689">
            <v>0</v>
          </cell>
          <cell r="D19689">
            <v>0</v>
          </cell>
        </row>
        <row r="19690">
          <cell r="A19690">
            <v>0</v>
          </cell>
          <cell r="B19690">
            <v>0</v>
          </cell>
          <cell r="C19690">
            <v>0</v>
          </cell>
          <cell r="D19690">
            <v>0</v>
          </cell>
        </row>
        <row r="19691">
          <cell r="A19691">
            <v>0</v>
          </cell>
          <cell r="B19691">
            <v>0</v>
          </cell>
          <cell r="C19691">
            <v>0</v>
          </cell>
          <cell r="D19691">
            <v>0</v>
          </cell>
        </row>
        <row r="19692">
          <cell r="A19692">
            <v>0</v>
          </cell>
          <cell r="B19692">
            <v>0</v>
          </cell>
          <cell r="C19692">
            <v>0</v>
          </cell>
          <cell r="D19692">
            <v>0</v>
          </cell>
        </row>
        <row r="19693">
          <cell r="A19693">
            <v>0</v>
          </cell>
          <cell r="B19693">
            <v>0</v>
          </cell>
          <cell r="C19693">
            <v>0</v>
          </cell>
          <cell r="D19693">
            <v>0</v>
          </cell>
        </row>
        <row r="19694">
          <cell r="A19694">
            <v>0</v>
          </cell>
          <cell r="B19694">
            <v>0</v>
          </cell>
          <cell r="C19694">
            <v>0</v>
          </cell>
          <cell r="D19694">
            <v>0</v>
          </cell>
        </row>
        <row r="19695">
          <cell r="A19695">
            <v>0</v>
          </cell>
          <cell r="B19695">
            <v>0</v>
          </cell>
          <cell r="C19695">
            <v>0</v>
          </cell>
          <cell r="D19695">
            <v>0</v>
          </cell>
        </row>
        <row r="19696">
          <cell r="A19696">
            <v>0</v>
          </cell>
          <cell r="B19696">
            <v>0</v>
          </cell>
          <cell r="C19696">
            <v>0</v>
          </cell>
          <cell r="D19696">
            <v>0</v>
          </cell>
        </row>
        <row r="19697">
          <cell r="A19697">
            <v>0</v>
          </cell>
          <cell r="B19697">
            <v>0</v>
          </cell>
          <cell r="C19697">
            <v>0</v>
          </cell>
          <cell r="D19697">
            <v>0</v>
          </cell>
        </row>
        <row r="19698">
          <cell r="A19698">
            <v>0</v>
          </cell>
          <cell r="B19698">
            <v>0</v>
          </cell>
          <cell r="C19698">
            <v>0</v>
          </cell>
          <cell r="D19698">
            <v>0</v>
          </cell>
        </row>
        <row r="19699">
          <cell r="A19699">
            <v>0</v>
          </cell>
          <cell r="B19699">
            <v>0</v>
          </cell>
          <cell r="C19699">
            <v>0</v>
          </cell>
          <cell r="D19699">
            <v>0</v>
          </cell>
        </row>
        <row r="19700">
          <cell r="A19700">
            <v>0</v>
          </cell>
          <cell r="B19700">
            <v>0</v>
          </cell>
          <cell r="C19700">
            <v>0</v>
          </cell>
          <cell r="D19700">
            <v>0</v>
          </cell>
        </row>
        <row r="19701">
          <cell r="A19701">
            <v>0</v>
          </cell>
          <cell r="B19701">
            <v>0</v>
          </cell>
          <cell r="C19701">
            <v>0</v>
          </cell>
          <cell r="D19701">
            <v>0</v>
          </cell>
        </row>
        <row r="19702">
          <cell r="A19702">
            <v>0</v>
          </cell>
          <cell r="B19702">
            <v>0</v>
          </cell>
          <cell r="C19702">
            <v>0</v>
          </cell>
          <cell r="D19702">
            <v>0</v>
          </cell>
        </row>
        <row r="19703">
          <cell r="A19703">
            <v>0</v>
          </cell>
          <cell r="B19703">
            <v>0</v>
          </cell>
          <cell r="C19703">
            <v>0</v>
          </cell>
          <cell r="D19703">
            <v>0</v>
          </cell>
        </row>
        <row r="19704">
          <cell r="A19704">
            <v>0</v>
          </cell>
          <cell r="B19704">
            <v>0</v>
          </cell>
          <cell r="C19704">
            <v>0</v>
          </cell>
          <cell r="D19704">
            <v>0</v>
          </cell>
        </row>
        <row r="19705">
          <cell r="A19705">
            <v>0</v>
          </cell>
          <cell r="B19705">
            <v>0</v>
          </cell>
          <cell r="C19705">
            <v>0</v>
          </cell>
          <cell r="D19705">
            <v>0</v>
          </cell>
        </row>
        <row r="19706">
          <cell r="A19706">
            <v>0</v>
          </cell>
          <cell r="B19706">
            <v>0</v>
          </cell>
          <cell r="C19706">
            <v>0</v>
          </cell>
          <cell r="D19706">
            <v>0</v>
          </cell>
        </row>
        <row r="19707">
          <cell r="A19707">
            <v>0</v>
          </cell>
          <cell r="B19707">
            <v>0</v>
          </cell>
          <cell r="C19707">
            <v>0</v>
          </cell>
          <cell r="D19707">
            <v>0</v>
          </cell>
        </row>
        <row r="19708">
          <cell r="A19708">
            <v>0</v>
          </cell>
          <cell r="B19708">
            <v>0</v>
          </cell>
          <cell r="C19708">
            <v>0</v>
          </cell>
          <cell r="D19708">
            <v>0</v>
          </cell>
        </row>
        <row r="19709">
          <cell r="A19709">
            <v>0</v>
          </cell>
          <cell r="B19709">
            <v>0</v>
          </cell>
          <cell r="C19709">
            <v>0</v>
          </cell>
          <cell r="D19709">
            <v>0</v>
          </cell>
        </row>
        <row r="19710">
          <cell r="A19710">
            <v>0</v>
          </cell>
          <cell r="B19710">
            <v>0</v>
          </cell>
          <cell r="C19710">
            <v>0</v>
          </cell>
          <cell r="D19710">
            <v>0</v>
          </cell>
        </row>
        <row r="19711">
          <cell r="A19711">
            <v>0</v>
          </cell>
          <cell r="B19711">
            <v>0</v>
          </cell>
          <cell r="C19711">
            <v>0</v>
          </cell>
          <cell r="D19711">
            <v>0</v>
          </cell>
        </row>
        <row r="19712">
          <cell r="A19712">
            <v>0</v>
          </cell>
          <cell r="B19712">
            <v>0</v>
          </cell>
          <cell r="C19712">
            <v>0</v>
          </cell>
          <cell r="D19712">
            <v>0</v>
          </cell>
        </row>
        <row r="19713">
          <cell r="A19713">
            <v>0</v>
          </cell>
          <cell r="B19713">
            <v>0</v>
          </cell>
          <cell r="C19713">
            <v>0</v>
          </cell>
          <cell r="D19713">
            <v>0</v>
          </cell>
        </row>
        <row r="19714">
          <cell r="A19714">
            <v>0</v>
          </cell>
          <cell r="B19714">
            <v>0</v>
          </cell>
          <cell r="C19714">
            <v>0</v>
          </cell>
          <cell r="D19714">
            <v>0</v>
          </cell>
        </row>
        <row r="19715">
          <cell r="A19715">
            <v>0</v>
          </cell>
          <cell r="B19715">
            <v>0</v>
          </cell>
          <cell r="C19715">
            <v>0</v>
          </cell>
          <cell r="D19715">
            <v>0</v>
          </cell>
        </row>
        <row r="19716">
          <cell r="A19716">
            <v>0</v>
          </cell>
          <cell r="B19716">
            <v>0</v>
          </cell>
          <cell r="C19716">
            <v>0</v>
          </cell>
          <cell r="D19716">
            <v>0</v>
          </cell>
        </row>
        <row r="19717">
          <cell r="A19717">
            <v>0</v>
          </cell>
          <cell r="B19717">
            <v>0</v>
          </cell>
          <cell r="C19717">
            <v>0</v>
          </cell>
          <cell r="D19717">
            <v>0</v>
          </cell>
        </row>
        <row r="19718">
          <cell r="A19718">
            <v>0</v>
          </cell>
          <cell r="B19718">
            <v>0</v>
          </cell>
          <cell r="C19718">
            <v>0</v>
          </cell>
          <cell r="D19718">
            <v>0</v>
          </cell>
        </row>
        <row r="19719">
          <cell r="A19719">
            <v>0</v>
          </cell>
          <cell r="B19719">
            <v>0</v>
          </cell>
          <cell r="C19719">
            <v>0</v>
          </cell>
          <cell r="D19719">
            <v>0</v>
          </cell>
        </row>
        <row r="19720">
          <cell r="A19720">
            <v>0</v>
          </cell>
          <cell r="B19720">
            <v>0</v>
          </cell>
          <cell r="C19720">
            <v>0</v>
          </cell>
          <cell r="D19720">
            <v>0</v>
          </cell>
        </row>
        <row r="19721">
          <cell r="A19721">
            <v>0</v>
          </cell>
          <cell r="B19721">
            <v>0</v>
          </cell>
          <cell r="C19721">
            <v>0</v>
          </cell>
          <cell r="D19721">
            <v>0</v>
          </cell>
        </row>
        <row r="19722">
          <cell r="A19722">
            <v>0</v>
          </cell>
          <cell r="B19722">
            <v>0</v>
          </cell>
          <cell r="C19722">
            <v>0</v>
          </cell>
          <cell r="D19722">
            <v>0</v>
          </cell>
        </row>
        <row r="19723">
          <cell r="A19723">
            <v>0</v>
          </cell>
          <cell r="B19723">
            <v>0</v>
          </cell>
          <cell r="C19723">
            <v>0</v>
          </cell>
          <cell r="D19723">
            <v>0</v>
          </cell>
        </row>
        <row r="19724">
          <cell r="A19724">
            <v>0</v>
          </cell>
          <cell r="B19724">
            <v>0</v>
          </cell>
          <cell r="C19724">
            <v>0</v>
          </cell>
          <cell r="D19724">
            <v>0</v>
          </cell>
        </row>
        <row r="19725">
          <cell r="A19725">
            <v>0</v>
          </cell>
          <cell r="B19725">
            <v>0</v>
          </cell>
          <cell r="C19725">
            <v>0</v>
          </cell>
          <cell r="D19725">
            <v>0</v>
          </cell>
        </row>
        <row r="19726">
          <cell r="A19726">
            <v>0</v>
          </cell>
          <cell r="B19726">
            <v>0</v>
          </cell>
          <cell r="C19726">
            <v>0</v>
          </cell>
          <cell r="D19726">
            <v>0</v>
          </cell>
        </row>
        <row r="19727">
          <cell r="A19727">
            <v>0</v>
          </cell>
          <cell r="B19727">
            <v>0</v>
          </cell>
          <cell r="C19727">
            <v>0</v>
          </cell>
          <cell r="D19727">
            <v>0</v>
          </cell>
        </row>
        <row r="19728">
          <cell r="A19728">
            <v>0</v>
          </cell>
          <cell r="B19728">
            <v>0</v>
          </cell>
          <cell r="C19728">
            <v>0</v>
          </cell>
          <cell r="D19728">
            <v>0</v>
          </cell>
        </row>
        <row r="19729">
          <cell r="A19729">
            <v>0</v>
          </cell>
          <cell r="B19729">
            <v>0</v>
          </cell>
          <cell r="C19729">
            <v>0</v>
          </cell>
          <cell r="D19729">
            <v>0</v>
          </cell>
        </row>
        <row r="19730">
          <cell r="A19730">
            <v>0</v>
          </cell>
          <cell r="B19730">
            <v>0</v>
          </cell>
          <cell r="C19730">
            <v>0</v>
          </cell>
          <cell r="D19730">
            <v>0</v>
          </cell>
        </row>
        <row r="19731">
          <cell r="A19731">
            <v>0</v>
          </cell>
          <cell r="B19731">
            <v>0</v>
          </cell>
          <cell r="C19731">
            <v>0</v>
          </cell>
          <cell r="D19731">
            <v>0</v>
          </cell>
        </row>
        <row r="19732">
          <cell r="A19732">
            <v>0</v>
          </cell>
          <cell r="B19732">
            <v>0</v>
          </cell>
          <cell r="C19732">
            <v>0</v>
          </cell>
          <cell r="D19732">
            <v>0</v>
          </cell>
        </row>
        <row r="19733">
          <cell r="A19733">
            <v>0</v>
          </cell>
          <cell r="B19733">
            <v>0</v>
          </cell>
          <cell r="C19733">
            <v>0</v>
          </cell>
          <cell r="D19733">
            <v>0</v>
          </cell>
        </row>
        <row r="19734">
          <cell r="A19734">
            <v>0</v>
          </cell>
          <cell r="B19734">
            <v>0</v>
          </cell>
          <cell r="C19734">
            <v>0</v>
          </cell>
          <cell r="D19734">
            <v>0</v>
          </cell>
        </row>
        <row r="19735">
          <cell r="A19735">
            <v>0</v>
          </cell>
          <cell r="B19735">
            <v>0</v>
          </cell>
          <cell r="C19735">
            <v>0</v>
          </cell>
          <cell r="D19735">
            <v>0</v>
          </cell>
        </row>
        <row r="19736">
          <cell r="A19736">
            <v>0</v>
          </cell>
          <cell r="B19736">
            <v>0</v>
          </cell>
          <cell r="C19736">
            <v>0</v>
          </cell>
          <cell r="D19736">
            <v>0</v>
          </cell>
        </row>
        <row r="19737">
          <cell r="A19737">
            <v>0</v>
          </cell>
          <cell r="B19737">
            <v>0</v>
          </cell>
          <cell r="C19737">
            <v>0</v>
          </cell>
          <cell r="D19737">
            <v>0</v>
          </cell>
        </row>
        <row r="19738">
          <cell r="A19738">
            <v>0</v>
          </cell>
          <cell r="B19738">
            <v>0</v>
          </cell>
          <cell r="C19738">
            <v>0</v>
          </cell>
          <cell r="D19738">
            <v>0</v>
          </cell>
        </row>
        <row r="19739">
          <cell r="A19739">
            <v>0</v>
          </cell>
          <cell r="B19739">
            <v>0</v>
          </cell>
          <cell r="C19739">
            <v>0</v>
          </cell>
          <cell r="D19739">
            <v>0</v>
          </cell>
        </row>
        <row r="19740">
          <cell r="A19740">
            <v>0</v>
          </cell>
          <cell r="B19740">
            <v>0</v>
          </cell>
          <cell r="C19740">
            <v>0</v>
          </cell>
          <cell r="D19740">
            <v>0</v>
          </cell>
        </row>
        <row r="19741">
          <cell r="A19741">
            <v>0</v>
          </cell>
          <cell r="B19741">
            <v>0</v>
          </cell>
          <cell r="C19741">
            <v>0</v>
          </cell>
          <cell r="D19741">
            <v>0</v>
          </cell>
        </row>
        <row r="19742">
          <cell r="A19742">
            <v>0</v>
          </cell>
          <cell r="B19742">
            <v>0</v>
          </cell>
          <cell r="C19742">
            <v>0</v>
          </cell>
          <cell r="D19742">
            <v>0</v>
          </cell>
        </row>
        <row r="19743">
          <cell r="A19743">
            <v>0</v>
          </cell>
          <cell r="B19743">
            <v>0</v>
          </cell>
          <cell r="C19743">
            <v>0</v>
          </cell>
          <cell r="D19743">
            <v>0</v>
          </cell>
        </row>
        <row r="19744">
          <cell r="A19744">
            <v>0</v>
          </cell>
          <cell r="B19744">
            <v>0</v>
          </cell>
          <cell r="C19744">
            <v>0</v>
          </cell>
          <cell r="D19744">
            <v>0</v>
          </cell>
        </row>
        <row r="19745">
          <cell r="A19745">
            <v>0</v>
          </cell>
          <cell r="B19745">
            <v>0</v>
          </cell>
          <cell r="C19745">
            <v>0</v>
          </cell>
          <cell r="D19745">
            <v>0</v>
          </cell>
        </row>
        <row r="19746">
          <cell r="A19746">
            <v>0</v>
          </cell>
          <cell r="B19746">
            <v>0</v>
          </cell>
          <cell r="C19746">
            <v>0</v>
          </cell>
          <cell r="D19746">
            <v>0</v>
          </cell>
        </row>
        <row r="19747">
          <cell r="A19747">
            <v>0</v>
          </cell>
          <cell r="B19747">
            <v>0</v>
          </cell>
          <cell r="C19747">
            <v>0</v>
          </cell>
          <cell r="D19747">
            <v>0</v>
          </cell>
        </row>
        <row r="19748">
          <cell r="A19748">
            <v>0</v>
          </cell>
          <cell r="B19748">
            <v>0</v>
          </cell>
          <cell r="C19748">
            <v>0</v>
          </cell>
          <cell r="D19748">
            <v>0</v>
          </cell>
        </row>
        <row r="19749">
          <cell r="A19749">
            <v>0</v>
          </cell>
          <cell r="B19749">
            <v>0</v>
          </cell>
          <cell r="C19749">
            <v>0</v>
          </cell>
          <cell r="D19749">
            <v>0</v>
          </cell>
        </row>
        <row r="19750">
          <cell r="A19750">
            <v>0</v>
          </cell>
          <cell r="B19750">
            <v>0</v>
          </cell>
          <cell r="C19750">
            <v>0</v>
          </cell>
          <cell r="D19750">
            <v>0</v>
          </cell>
        </row>
        <row r="19751">
          <cell r="A19751">
            <v>0</v>
          </cell>
          <cell r="B19751">
            <v>0</v>
          </cell>
          <cell r="C19751">
            <v>0</v>
          </cell>
          <cell r="D19751">
            <v>0</v>
          </cell>
        </row>
        <row r="19752">
          <cell r="A19752">
            <v>0</v>
          </cell>
          <cell r="B19752">
            <v>0</v>
          </cell>
          <cell r="C19752">
            <v>0</v>
          </cell>
          <cell r="D19752">
            <v>0</v>
          </cell>
        </row>
        <row r="19753">
          <cell r="A19753">
            <v>0</v>
          </cell>
          <cell r="B19753">
            <v>0</v>
          </cell>
          <cell r="C19753">
            <v>0</v>
          </cell>
          <cell r="D19753">
            <v>0</v>
          </cell>
        </row>
        <row r="19754">
          <cell r="A19754">
            <v>0</v>
          </cell>
          <cell r="B19754">
            <v>0</v>
          </cell>
          <cell r="C19754">
            <v>0</v>
          </cell>
          <cell r="D19754">
            <v>0</v>
          </cell>
        </row>
        <row r="19755">
          <cell r="A19755">
            <v>0</v>
          </cell>
          <cell r="B19755">
            <v>0</v>
          </cell>
          <cell r="C19755">
            <v>0</v>
          </cell>
          <cell r="D19755">
            <v>0</v>
          </cell>
        </row>
        <row r="19756">
          <cell r="A19756">
            <v>0</v>
          </cell>
          <cell r="B19756">
            <v>0</v>
          </cell>
          <cell r="C19756">
            <v>0</v>
          </cell>
          <cell r="D19756">
            <v>0</v>
          </cell>
        </row>
        <row r="19757">
          <cell r="A19757">
            <v>0</v>
          </cell>
          <cell r="B19757">
            <v>0</v>
          </cell>
          <cell r="C19757">
            <v>0</v>
          </cell>
          <cell r="D19757">
            <v>0</v>
          </cell>
        </row>
        <row r="19758">
          <cell r="A19758">
            <v>0</v>
          </cell>
          <cell r="B19758">
            <v>0</v>
          </cell>
          <cell r="C19758">
            <v>0</v>
          </cell>
          <cell r="D19758">
            <v>0</v>
          </cell>
        </row>
        <row r="19759">
          <cell r="A19759">
            <v>0</v>
          </cell>
          <cell r="B19759">
            <v>0</v>
          </cell>
          <cell r="C19759">
            <v>0</v>
          </cell>
          <cell r="D19759">
            <v>0</v>
          </cell>
        </row>
        <row r="19760">
          <cell r="A19760">
            <v>0</v>
          </cell>
          <cell r="B19760">
            <v>0</v>
          </cell>
          <cell r="C19760">
            <v>0</v>
          </cell>
          <cell r="D19760">
            <v>0</v>
          </cell>
        </row>
        <row r="19761">
          <cell r="A19761">
            <v>0</v>
          </cell>
          <cell r="B19761">
            <v>0</v>
          </cell>
          <cell r="C19761">
            <v>0</v>
          </cell>
          <cell r="D19761">
            <v>0</v>
          </cell>
        </row>
        <row r="19762">
          <cell r="A19762">
            <v>0</v>
          </cell>
          <cell r="B19762">
            <v>0</v>
          </cell>
          <cell r="C19762">
            <v>0</v>
          </cell>
          <cell r="D19762">
            <v>0</v>
          </cell>
        </row>
        <row r="19763">
          <cell r="A19763">
            <v>0</v>
          </cell>
          <cell r="B19763">
            <v>0</v>
          </cell>
          <cell r="C19763">
            <v>0</v>
          </cell>
          <cell r="D19763">
            <v>0</v>
          </cell>
        </row>
        <row r="19764">
          <cell r="A19764">
            <v>0</v>
          </cell>
          <cell r="B19764">
            <v>0</v>
          </cell>
          <cell r="C19764">
            <v>0</v>
          </cell>
          <cell r="D19764">
            <v>0</v>
          </cell>
        </row>
        <row r="19765">
          <cell r="A19765">
            <v>0</v>
          </cell>
          <cell r="B19765">
            <v>0</v>
          </cell>
          <cell r="C19765">
            <v>0</v>
          </cell>
          <cell r="D19765">
            <v>0</v>
          </cell>
        </row>
        <row r="19766">
          <cell r="A19766">
            <v>0</v>
          </cell>
          <cell r="B19766">
            <v>0</v>
          </cell>
          <cell r="C19766">
            <v>0</v>
          </cell>
          <cell r="D19766">
            <v>0</v>
          </cell>
        </row>
        <row r="19767">
          <cell r="A19767">
            <v>0</v>
          </cell>
          <cell r="B19767">
            <v>0</v>
          </cell>
          <cell r="C19767">
            <v>0</v>
          </cell>
          <cell r="D19767">
            <v>0</v>
          </cell>
        </row>
        <row r="19768">
          <cell r="A19768">
            <v>0</v>
          </cell>
          <cell r="B19768">
            <v>0</v>
          </cell>
          <cell r="C19768">
            <v>0</v>
          </cell>
          <cell r="D19768">
            <v>0</v>
          </cell>
        </row>
        <row r="19769">
          <cell r="A19769">
            <v>0</v>
          </cell>
          <cell r="B19769">
            <v>0</v>
          </cell>
          <cell r="C19769">
            <v>0</v>
          </cell>
          <cell r="D19769">
            <v>0</v>
          </cell>
        </row>
        <row r="19770">
          <cell r="A19770">
            <v>0</v>
          </cell>
          <cell r="B19770">
            <v>0</v>
          </cell>
          <cell r="C19770">
            <v>0</v>
          </cell>
          <cell r="D19770">
            <v>0</v>
          </cell>
        </row>
        <row r="19771">
          <cell r="A19771">
            <v>0</v>
          </cell>
          <cell r="B19771">
            <v>0</v>
          </cell>
          <cell r="C19771">
            <v>0</v>
          </cell>
          <cell r="D19771">
            <v>0</v>
          </cell>
        </row>
        <row r="19772">
          <cell r="A19772">
            <v>0</v>
          </cell>
          <cell r="B19772">
            <v>0</v>
          </cell>
          <cell r="C19772">
            <v>0</v>
          </cell>
          <cell r="D19772">
            <v>0</v>
          </cell>
        </row>
        <row r="19773">
          <cell r="A19773">
            <v>0</v>
          </cell>
          <cell r="B19773">
            <v>0</v>
          </cell>
          <cell r="C19773">
            <v>0</v>
          </cell>
          <cell r="D19773">
            <v>0</v>
          </cell>
        </row>
        <row r="19774">
          <cell r="A19774">
            <v>0</v>
          </cell>
          <cell r="B19774">
            <v>0</v>
          </cell>
          <cell r="C19774">
            <v>0</v>
          </cell>
          <cell r="D19774">
            <v>0</v>
          </cell>
        </row>
        <row r="19775">
          <cell r="A19775">
            <v>0</v>
          </cell>
          <cell r="B19775">
            <v>0</v>
          </cell>
          <cell r="C19775">
            <v>0</v>
          </cell>
          <cell r="D19775">
            <v>0</v>
          </cell>
        </row>
        <row r="19776">
          <cell r="A19776">
            <v>0</v>
          </cell>
          <cell r="B19776">
            <v>0</v>
          </cell>
          <cell r="C19776">
            <v>0</v>
          </cell>
          <cell r="D19776">
            <v>0</v>
          </cell>
        </row>
        <row r="19777">
          <cell r="A19777">
            <v>0</v>
          </cell>
          <cell r="B19777">
            <v>0</v>
          </cell>
          <cell r="C19777">
            <v>0</v>
          </cell>
          <cell r="D19777">
            <v>0</v>
          </cell>
        </row>
        <row r="19778">
          <cell r="A19778">
            <v>0</v>
          </cell>
          <cell r="B19778">
            <v>0</v>
          </cell>
          <cell r="C19778">
            <v>0</v>
          </cell>
          <cell r="D19778">
            <v>0</v>
          </cell>
        </row>
        <row r="19779">
          <cell r="A19779">
            <v>0</v>
          </cell>
          <cell r="B19779">
            <v>0</v>
          </cell>
          <cell r="C19779">
            <v>0</v>
          </cell>
          <cell r="D19779">
            <v>0</v>
          </cell>
        </row>
        <row r="19780">
          <cell r="A19780">
            <v>0</v>
          </cell>
          <cell r="B19780">
            <v>0</v>
          </cell>
          <cell r="C19780">
            <v>0</v>
          </cell>
          <cell r="D19780">
            <v>0</v>
          </cell>
        </row>
        <row r="19781">
          <cell r="A19781">
            <v>0</v>
          </cell>
          <cell r="B19781">
            <v>0</v>
          </cell>
          <cell r="C19781">
            <v>0</v>
          </cell>
          <cell r="D19781">
            <v>0</v>
          </cell>
        </row>
        <row r="19782">
          <cell r="A19782">
            <v>0</v>
          </cell>
          <cell r="B19782">
            <v>0</v>
          </cell>
          <cell r="C19782">
            <v>0</v>
          </cell>
          <cell r="D19782">
            <v>0</v>
          </cell>
        </row>
        <row r="19783">
          <cell r="A19783">
            <v>0</v>
          </cell>
          <cell r="B19783">
            <v>0</v>
          </cell>
          <cell r="C19783">
            <v>0</v>
          </cell>
          <cell r="D19783">
            <v>0</v>
          </cell>
        </row>
        <row r="19784">
          <cell r="A19784">
            <v>0</v>
          </cell>
          <cell r="B19784">
            <v>0</v>
          </cell>
          <cell r="C19784">
            <v>0</v>
          </cell>
          <cell r="D19784">
            <v>0</v>
          </cell>
        </row>
        <row r="19785">
          <cell r="A19785">
            <v>0</v>
          </cell>
          <cell r="B19785">
            <v>0</v>
          </cell>
          <cell r="C19785">
            <v>0</v>
          </cell>
          <cell r="D19785">
            <v>0</v>
          </cell>
        </row>
        <row r="19786">
          <cell r="A19786">
            <v>0</v>
          </cell>
          <cell r="B19786">
            <v>0</v>
          </cell>
          <cell r="C19786">
            <v>0</v>
          </cell>
          <cell r="D19786">
            <v>0</v>
          </cell>
        </row>
        <row r="19787">
          <cell r="A19787">
            <v>0</v>
          </cell>
          <cell r="B19787">
            <v>0</v>
          </cell>
          <cell r="C19787">
            <v>0</v>
          </cell>
          <cell r="D19787">
            <v>0</v>
          </cell>
        </row>
        <row r="19788">
          <cell r="A19788">
            <v>0</v>
          </cell>
          <cell r="B19788">
            <v>0</v>
          </cell>
          <cell r="C19788">
            <v>0</v>
          </cell>
          <cell r="D19788">
            <v>0</v>
          </cell>
        </row>
        <row r="19789">
          <cell r="A19789">
            <v>0</v>
          </cell>
          <cell r="B19789">
            <v>0</v>
          </cell>
          <cell r="C19789">
            <v>0</v>
          </cell>
          <cell r="D19789">
            <v>0</v>
          </cell>
        </row>
        <row r="19790">
          <cell r="A19790">
            <v>0</v>
          </cell>
          <cell r="B19790">
            <v>0</v>
          </cell>
          <cell r="C19790">
            <v>0</v>
          </cell>
          <cell r="D19790">
            <v>0</v>
          </cell>
        </row>
        <row r="19791">
          <cell r="A19791">
            <v>0</v>
          </cell>
          <cell r="B19791">
            <v>0</v>
          </cell>
          <cell r="C19791">
            <v>0</v>
          </cell>
          <cell r="D19791">
            <v>0</v>
          </cell>
        </row>
        <row r="19792">
          <cell r="A19792">
            <v>0</v>
          </cell>
          <cell r="B19792">
            <v>0</v>
          </cell>
          <cell r="C19792">
            <v>0</v>
          </cell>
          <cell r="D19792">
            <v>0</v>
          </cell>
        </row>
        <row r="19793">
          <cell r="A19793">
            <v>0</v>
          </cell>
          <cell r="B19793">
            <v>0</v>
          </cell>
          <cell r="C19793">
            <v>0</v>
          </cell>
          <cell r="D19793">
            <v>0</v>
          </cell>
        </row>
        <row r="19794">
          <cell r="A19794">
            <v>0</v>
          </cell>
          <cell r="B19794">
            <v>0</v>
          </cell>
          <cell r="C19794">
            <v>0</v>
          </cell>
          <cell r="D19794">
            <v>0</v>
          </cell>
        </row>
        <row r="19795">
          <cell r="A19795">
            <v>0</v>
          </cell>
          <cell r="B19795">
            <v>0</v>
          </cell>
          <cell r="C19795">
            <v>0</v>
          </cell>
          <cell r="D19795">
            <v>0</v>
          </cell>
        </row>
        <row r="19796">
          <cell r="A19796">
            <v>0</v>
          </cell>
          <cell r="B19796">
            <v>0</v>
          </cell>
          <cell r="C19796">
            <v>0</v>
          </cell>
          <cell r="D19796">
            <v>0</v>
          </cell>
        </row>
        <row r="19797">
          <cell r="A19797">
            <v>0</v>
          </cell>
          <cell r="B19797">
            <v>0</v>
          </cell>
          <cell r="C19797">
            <v>0</v>
          </cell>
          <cell r="D19797">
            <v>0</v>
          </cell>
        </row>
        <row r="19798">
          <cell r="A19798">
            <v>0</v>
          </cell>
          <cell r="B19798">
            <v>0</v>
          </cell>
          <cell r="C19798">
            <v>0</v>
          </cell>
          <cell r="D19798">
            <v>0</v>
          </cell>
        </row>
        <row r="19799">
          <cell r="A19799">
            <v>0</v>
          </cell>
          <cell r="B19799">
            <v>0</v>
          </cell>
          <cell r="C19799">
            <v>0</v>
          </cell>
          <cell r="D19799">
            <v>0</v>
          </cell>
        </row>
        <row r="19800">
          <cell r="A19800">
            <v>0</v>
          </cell>
          <cell r="B19800">
            <v>0</v>
          </cell>
          <cell r="C19800">
            <v>0</v>
          </cell>
          <cell r="D19800">
            <v>0</v>
          </cell>
        </row>
        <row r="19801">
          <cell r="A19801">
            <v>0</v>
          </cell>
          <cell r="B19801">
            <v>0</v>
          </cell>
          <cell r="C19801">
            <v>0</v>
          </cell>
          <cell r="D19801">
            <v>0</v>
          </cell>
        </row>
        <row r="19802">
          <cell r="A19802">
            <v>0</v>
          </cell>
          <cell r="B19802">
            <v>0</v>
          </cell>
          <cell r="C19802">
            <v>0</v>
          </cell>
          <cell r="D19802">
            <v>0</v>
          </cell>
        </row>
        <row r="19803">
          <cell r="A19803">
            <v>0</v>
          </cell>
          <cell r="B19803">
            <v>0</v>
          </cell>
          <cell r="C19803">
            <v>0</v>
          </cell>
          <cell r="D19803">
            <v>0</v>
          </cell>
        </row>
        <row r="19804">
          <cell r="A19804">
            <v>0</v>
          </cell>
          <cell r="B19804">
            <v>0</v>
          </cell>
          <cell r="C19804">
            <v>0</v>
          </cell>
          <cell r="D19804">
            <v>0</v>
          </cell>
        </row>
        <row r="19805">
          <cell r="A19805">
            <v>0</v>
          </cell>
          <cell r="B19805">
            <v>0</v>
          </cell>
          <cell r="C19805">
            <v>0</v>
          </cell>
          <cell r="D19805">
            <v>0</v>
          </cell>
        </row>
        <row r="19806">
          <cell r="A19806">
            <v>0</v>
          </cell>
          <cell r="B19806">
            <v>0</v>
          </cell>
          <cell r="C19806">
            <v>0</v>
          </cell>
          <cell r="D19806">
            <v>0</v>
          </cell>
        </row>
        <row r="19807">
          <cell r="A19807">
            <v>0</v>
          </cell>
          <cell r="B19807">
            <v>0</v>
          </cell>
          <cell r="C19807">
            <v>0</v>
          </cell>
          <cell r="D19807">
            <v>0</v>
          </cell>
        </row>
        <row r="19808">
          <cell r="A19808">
            <v>0</v>
          </cell>
          <cell r="B19808">
            <v>0</v>
          </cell>
          <cell r="C19808">
            <v>0</v>
          </cell>
          <cell r="D19808">
            <v>0</v>
          </cell>
        </row>
        <row r="19809">
          <cell r="A19809">
            <v>0</v>
          </cell>
          <cell r="B19809">
            <v>0</v>
          </cell>
          <cell r="C19809">
            <v>0</v>
          </cell>
          <cell r="D19809">
            <v>0</v>
          </cell>
        </row>
        <row r="19810">
          <cell r="A19810">
            <v>0</v>
          </cell>
          <cell r="B19810">
            <v>0</v>
          </cell>
          <cell r="C19810">
            <v>0</v>
          </cell>
          <cell r="D19810">
            <v>0</v>
          </cell>
        </row>
        <row r="19811">
          <cell r="A19811">
            <v>0</v>
          </cell>
          <cell r="B19811">
            <v>0</v>
          </cell>
          <cell r="C19811">
            <v>0</v>
          </cell>
          <cell r="D19811">
            <v>0</v>
          </cell>
        </row>
        <row r="19812">
          <cell r="A19812">
            <v>0</v>
          </cell>
          <cell r="B19812">
            <v>0</v>
          </cell>
          <cell r="C19812">
            <v>0</v>
          </cell>
          <cell r="D19812">
            <v>0</v>
          </cell>
        </row>
        <row r="19813">
          <cell r="A19813">
            <v>0</v>
          </cell>
          <cell r="B19813">
            <v>0</v>
          </cell>
          <cell r="C19813">
            <v>0</v>
          </cell>
          <cell r="D19813">
            <v>0</v>
          </cell>
        </row>
        <row r="19814">
          <cell r="A19814">
            <v>0</v>
          </cell>
          <cell r="B19814">
            <v>0</v>
          </cell>
          <cell r="C19814">
            <v>0</v>
          </cell>
          <cell r="D19814">
            <v>0</v>
          </cell>
        </row>
        <row r="19815">
          <cell r="A19815">
            <v>0</v>
          </cell>
          <cell r="B19815">
            <v>0</v>
          </cell>
          <cell r="C19815">
            <v>0</v>
          </cell>
          <cell r="D19815">
            <v>0</v>
          </cell>
        </row>
        <row r="19816">
          <cell r="A19816">
            <v>0</v>
          </cell>
          <cell r="B19816">
            <v>0</v>
          </cell>
          <cell r="C19816">
            <v>0</v>
          </cell>
          <cell r="D19816">
            <v>0</v>
          </cell>
        </row>
        <row r="19817">
          <cell r="A19817">
            <v>0</v>
          </cell>
          <cell r="B19817">
            <v>0</v>
          </cell>
          <cell r="C19817">
            <v>0</v>
          </cell>
          <cell r="D19817">
            <v>0</v>
          </cell>
        </row>
        <row r="19818">
          <cell r="A19818">
            <v>0</v>
          </cell>
          <cell r="B19818">
            <v>0</v>
          </cell>
          <cell r="C19818">
            <v>0</v>
          </cell>
          <cell r="D19818">
            <v>0</v>
          </cell>
        </row>
        <row r="19819">
          <cell r="A19819">
            <v>0</v>
          </cell>
          <cell r="B19819">
            <v>0</v>
          </cell>
          <cell r="C19819">
            <v>0</v>
          </cell>
          <cell r="D19819">
            <v>0</v>
          </cell>
        </row>
        <row r="19820">
          <cell r="A19820">
            <v>0</v>
          </cell>
          <cell r="B19820">
            <v>0</v>
          </cell>
          <cell r="C19820">
            <v>0</v>
          </cell>
          <cell r="D19820">
            <v>0</v>
          </cell>
        </row>
        <row r="19821">
          <cell r="A19821">
            <v>0</v>
          </cell>
          <cell r="B19821">
            <v>0</v>
          </cell>
          <cell r="C19821">
            <v>0</v>
          </cell>
          <cell r="D19821">
            <v>0</v>
          </cell>
        </row>
        <row r="19822">
          <cell r="A19822">
            <v>0</v>
          </cell>
          <cell r="B19822">
            <v>0</v>
          </cell>
          <cell r="C19822">
            <v>0</v>
          </cell>
          <cell r="D19822">
            <v>0</v>
          </cell>
        </row>
        <row r="19823">
          <cell r="A19823">
            <v>0</v>
          </cell>
          <cell r="B19823">
            <v>0</v>
          </cell>
          <cell r="C19823">
            <v>0</v>
          </cell>
          <cell r="D19823">
            <v>0</v>
          </cell>
        </row>
        <row r="19824">
          <cell r="A19824">
            <v>0</v>
          </cell>
          <cell r="B19824">
            <v>0</v>
          </cell>
          <cell r="C19824">
            <v>0</v>
          </cell>
          <cell r="D19824">
            <v>0</v>
          </cell>
        </row>
        <row r="19825">
          <cell r="A19825">
            <v>0</v>
          </cell>
          <cell r="B19825">
            <v>0</v>
          </cell>
          <cell r="C19825">
            <v>0</v>
          </cell>
          <cell r="D19825">
            <v>0</v>
          </cell>
        </row>
        <row r="19826">
          <cell r="A19826">
            <v>0</v>
          </cell>
          <cell r="B19826">
            <v>0</v>
          </cell>
          <cell r="C19826">
            <v>0</v>
          </cell>
          <cell r="D19826">
            <v>0</v>
          </cell>
        </row>
        <row r="19827">
          <cell r="A19827">
            <v>0</v>
          </cell>
          <cell r="B19827">
            <v>0</v>
          </cell>
          <cell r="C19827">
            <v>0</v>
          </cell>
          <cell r="D19827">
            <v>0</v>
          </cell>
        </row>
        <row r="19828">
          <cell r="A19828">
            <v>0</v>
          </cell>
          <cell r="B19828">
            <v>0</v>
          </cell>
          <cell r="C19828">
            <v>0</v>
          </cell>
          <cell r="D19828">
            <v>0</v>
          </cell>
        </row>
        <row r="19829">
          <cell r="A19829">
            <v>0</v>
          </cell>
          <cell r="B19829">
            <v>0</v>
          </cell>
          <cell r="C19829">
            <v>0</v>
          </cell>
          <cell r="D19829">
            <v>0</v>
          </cell>
        </row>
        <row r="19830">
          <cell r="A19830">
            <v>0</v>
          </cell>
          <cell r="B19830">
            <v>0</v>
          </cell>
          <cell r="C19830">
            <v>0</v>
          </cell>
          <cell r="D19830">
            <v>0</v>
          </cell>
        </row>
        <row r="19831">
          <cell r="A19831">
            <v>0</v>
          </cell>
          <cell r="B19831">
            <v>0</v>
          </cell>
          <cell r="C19831">
            <v>0</v>
          </cell>
          <cell r="D19831">
            <v>0</v>
          </cell>
        </row>
        <row r="19832">
          <cell r="A19832">
            <v>0</v>
          </cell>
          <cell r="B19832">
            <v>0</v>
          </cell>
          <cell r="C19832">
            <v>0</v>
          </cell>
          <cell r="D19832">
            <v>0</v>
          </cell>
        </row>
        <row r="19833">
          <cell r="A19833">
            <v>0</v>
          </cell>
          <cell r="B19833">
            <v>0</v>
          </cell>
          <cell r="C19833">
            <v>0</v>
          </cell>
          <cell r="D19833">
            <v>0</v>
          </cell>
        </row>
        <row r="19834">
          <cell r="A19834">
            <v>0</v>
          </cell>
          <cell r="B19834">
            <v>0</v>
          </cell>
          <cell r="C19834">
            <v>0</v>
          </cell>
          <cell r="D19834">
            <v>0</v>
          </cell>
        </row>
        <row r="19835">
          <cell r="A19835">
            <v>0</v>
          </cell>
          <cell r="B19835">
            <v>0</v>
          </cell>
          <cell r="C19835">
            <v>0</v>
          </cell>
          <cell r="D19835">
            <v>0</v>
          </cell>
        </row>
        <row r="19836">
          <cell r="A19836">
            <v>0</v>
          </cell>
          <cell r="B19836">
            <v>0</v>
          </cell>
          <cell r="C19836">
            <v>0</v>
          </cell>
          <cell r="D19836">
            <v>0</v>
          </cell>
        </row>
        <row r="19837">
          <cell r="A19837">
            <v>0</v>
          </cell>
          <cell r="B19837">
            <v>0</v>
          </cell>
          <cell r="C19837">
            <v>0</v>
          </cell>
          <cell r="D19837">
            <v>0</v>
          </cell>
        </row>
        <row r="19838">
          <cell r="A19838">
            <v>0</v>
          </cell>
          <cell r="B19838">
            <v>0</v>
          </cell>
          <cell r="C19838">
            <v>0</v>
          </cell>
          <cell r="D19838">
            <v>0</v>
          </cell>
        </row>
        <row r="19839">
          <cell r="A19839">
            <v>0</v>
          </cell>
          <cell r="B19839">
            <v>0</v>
          </cell>
          <cell r="C19839">
            <v>0</v>
          </cell>
          <cell r="D19839">
            <v>0</v>
          </cell>
        </row>
        <row r="19840">
          <cell r="A19840">
            <v>0</v>
          </cell>
          <cell r="B19840">
            <v>0</v>
          </cell>
          <cell r="C19840">
            <v>0</v>
          </cell>
          <cell r="D19840">
            <v>0</v>
          </cell>
        </row>
        <row r="19841">
          <cell r="A19841">
            <v>0</v>
          </cell>
          <cell r="B19841">
            <v>0</v>
          </cell>
          <cell r="C19841">
            <v>0</v>
          </cell>
          <cell r="D19841">
            <v>0</v>
          </cell>
        </row>
        <row r="19842">
          <cell r="A19842">
            <v>0</v>
          </cell>
          <cell r="B19842">
            <v>0</v>
          </cell>
          <cell r="C19842">
            <v>0</v>
          </cell>
          <cell r="D19842">
            <v>0</v>
          </cell>
        </row>
        <row r="19843">
          <cell r="A19843">
            <v>0</v>
          </cell>
          <cell r="B19843">
            <v>0</v>
          </cell>
          <cell r="C19843">
            <v>0</v>
          </cell>
          <cell r="D19843">
            <v>0</v>
          </cell>
        </row>
        <row r="19844">
          <cell r="A19844">
            <v>0</v>
          </cell>
          <cell r="B19844">
            <v>0</v>
          </cell>
          <cell r="C19844">
            <v>0</v>
          </cell>
          <cell r="D19844">
            <v>0</v>
          </cell>
        </row>
        <row r="19845">
          <cell r="A19845">
            <v>0</v>
          </cell>
          <cell r="B19845">
            <v>0</v>
          </cell>
          <cell r="C19845">
            <v>0</v>
          </cell>
          <cell r="D19845">
            <v>0</v>
          </cell>
        </row>
        <row r="19846">
          <cell r="A19846">
            <v>0</v>
          </cell>
          <cell r="B19846">
            <v>0</v>
          </cell>
          <cell r="C19846">
            <v>0</v>
          </cell>
          <cell r="D19846">
            <v>0</v>
          </cell>
        </row>
        <row r="19847">
          <cell r="A19847">
            <v>0</v>
          </cell>
          <cell r="B19847">
            <v>0</v>
          </cell>
          <cell r="C19847">
            <v>0</v>
          </cell>
          <cell r="D19847">
            <v>0</v>
          </cell>
        </row>
        <row r="19848">
          <cell r="A19848">
            <v>0</v>
          </cell>
          <cell r="B19848">
            <v>0</v>
          </cell>
          <cell r="C19848">
            <v>0</v>
          </cell>
          <cell r="D19848">
            <v>0</v>
          </cell>
        </row>
        <row r="19849">
          <cell r="A19849">
            <v>0</v>
          </cell>
          <cell r="B19849">
            <v>0</v>
          </cell>
          <cell r="C19849">
            <v>0</v>
          </cell>
          <cell r="D19849">
            <v>0</v>
          </cell>
        </row>
        <row r="19850">
          <cell r="A19850">
            <v>0</v>
          </cell>
          <cell r="B19850">
            <v>0</v>
          </cell>
          <cell r="C19850">
            <v>0</v>
          </cell>
          <cell r="D19850">
            <v>0</v>
          </cell>
        </row>
        <row r="19851">
          <cell r="A19851">
            <v>0</v>
          </cell>
          <cell r="B19851">
            <v>0</v>
          </cell>
          <cell r="C19851">
            <v>0</v>
          </cell>
          <cell r="D19851">
            <v>0</v>
          </cell>
        </row>
        <row r="19852">
          <cell r="A19852">
            <v>0</v>
          </cell>
          <cell r="B19852">
            <v>0</v>
          </cell>
          <cell r="C19852">
            <v>0</v>
          </cell>
          <cell r="D19852">
            <v>0</v>
          </cell>
        </row>
        <row r="19853">
          <cell r="A19853">
            <v>0</v>
          </cell>
          <cell r="B19853">
            <v>0</v>
          </cell>
          <cell r="C19853">
            <v>0</v>
          </cell>
          <cell r="D19853">
            <v>0</v>
          </cell>
        </row>
        <row r="19854">
          <cell r="A19854">
            <v>0</v>
          </cell>
          <cell r="B19854">
            <v>0</v>
          </cell>
          <cell r="C19854">
            <v>0</v>
          </cell>
          <cell r="D19854">
            <v>0</v>
          </cell>
        </row>
        <row r="19855">
          <cell r="A19855">
            <v>0</v>
          </cell>
          <cell r="B19855">
            <v>0</v>
          </cell>
          <cell r="C19855">
            <v>0</v>
          </cell>
          <cell r="D19855">
            <v>0</v>
          </cell>
        </row>
        <row r="19856">
          <cell r="A19856">
            <v>0</v>
          </cell>
          <cell r="B19856">
            <v>0</v>
          </cell>
          <cell r="C19856">
            <v>0</v>
          </cell>
          <cell r="D19856">
            <v>0</v>
          </cell>
        </row>
        <row r="19857">
          <cell r="A19857">
            <v>0</v>
          </cell>
          <cell r="B19857">
            <v>0</v>
          </cell>
          <cell r="C19857">
            <v>0</v>
          </cell>
          <cell r="D19857">
            <v>0</v>
          </cell>
        </row>
        <row r="19858">
          <cell r="A19858">
            <v>0</v>
          </cell>
          <cell r="B19858">
            <v>0</v>
          </cell>
          <cell r="C19858">
            <v>0</v>
          </cell>
          <cell r="D19858">
            <v>0</v>
          </cell>
        </row>
        <row r="19859">
          <cell r="A19859">
            <v>0</v>
          </cell>
          <cell r="B19859">
            <v>0</v>
          </cell>
          <cell r="C19859">
            <v>0</v>
          </cell>
          <cell r="D19859">
            <v>0</v>
          </cell>
        </row>
        <row r="19860">
          <cell r="A19860">
            <v>0</v>
          </cell>
          <cell r="B19860">
            <v>0</v>
          </cell>
          <cell r="C19860">
            <v>0</v>
          </cell>
          <cell r="D19860">
            <v>0</v>
          </cell>
        </row>
        <row r="19861">
          <cell r="A19861">
            <v>0</v>
          </cell>
          <cell r="B19861">
            <v>0</v>
          </cell>
          <cell r="C19861">
            <v>0</v>
          </cell>
          <cell r="D19861">
            <v>0</v>
          </cell>
        </row>
        <row r="19862">
          <cell r="A19862">
            <v>0</v>
          </cell>
          <cell r="B19862">
            <v>0</v>
          </cell>
          <cell r="C19862">
            <v>0</v>
          </cell>
          <cell r="D19862">
            <v>0</v>
          </cell>
        </row>
        <row r="19863">
          <cell r="A19863">
            <v>0</v>
          </cell>
          <cell r="B19863">
            <v>0</v>
          </cell>
          <cell r="C19863">
            <v>0</v>
          </cell>
          <cell r="D19863">
            <v>0</v>
          </cell>
        </row>
        <row r="19864">
          <cell r="A19864">
            <v>0</v>
          </cell>
          <cell r="B19864">
            <v>0</v>
          </cell>
          <cell r="C19864">
            <v>0</v>
          </cell>
          <cell r="D19864">
            <v>0</v>
          </cell>
        </row>
        <row r="19865">
          <cell r="A19865">
            <v>0</v>
          </cell>
          <cell r="B19865">
            <v>0</v>
          </cell>
          <cell r="C19865">
            <v>0</v>
          </cell>
          <cell r="D19865">
            <v>0</v>
          </cell>
        </row>
        <row r="19866">
          <cell r="A19866">
            <v>0</v>
          </cell>
          <cell r="B19866">
            <v>0</v>
          </cell>
          <cell r="C19866">
            <v>0</v>
          </cell>
          <cell r="D19866">
            <v>0</v>
          </cell>
        </row>
        <row r="19867">
          <cell r="A19867">
            <v>0</v>
          </cell>
          <cell r="B19867">
            <v>0</v>
          </cell>
          <cell r="C19867">
            <v>0</v>
          </cell>
          <cell r="D19867">
            <v>0</v>
          </cell>
        </row>
        <row r="19868">
          <cell r="A19868">
            <v>0</v>
          </cell>
          <cell r="B19868">
            <v>0</v>
          </cell>
          <cell r="C19868">
            <v>0</v>
          </cell>
          <cell r="D19868">
            <v>0</v>
          </cell>
        </row>
        <row r="19869">
          <cell r="A19869">
            <v>0</v>
          </cell>
          <cell r="B19869">
            <v>0</v>
          </cell>
          <cell r="C19869">
            <v>0</v>
          </cell>
          <cell r="D19869">
            <v>0</v>
          </cell>
        </row>
        <row r="19870">
          <cell r="A19870">
            <v>0</v>
          </cell>
          <cell r="B19870">
            <v>0</v>
          </cell>
          <cell r="C19870">
            <v>0</v>
          </cell>
          <cell r="D19870">
            <v>0</v>
          </cell>
        </row>
        <row r="19871">
          <cell r="A19871">
            <v>0</v>
          </cell>
          <cell r="B19871">
            <v>0</v>
          </cell>
          <cell r="C19871">
            <v>0</v>
          </cell>
          <cell r="D19871">
            <v>0</v>
          </cell>
        </row>
        <row r="19872">
          <cell r="A19872">
            <v>0</v>
          </cell>
          <cell r="B19872">
            <v>0</v>
          </cell>
          <cell r="C19872">
            <v>0</v>
          </cell>
          <cell r="D19872">
            <v>0</v>
          </cell>
        </row>
        <row r="19873">
          <cell r="A19873">
            <v>0</v>
          </cell>
          <cell r="B19873">
            <v>0</v>
          </cell>
          <cell r="C19873">
            <v>0</v>
          </cell>
          <cell r="D19873">
            <v>0</v>
          </cell>
        </row>
        <row r="19874">
          <cell r="A19874">
            <v>0</v>
          </cell>
          <cell r="B19874">
            <v>0</v>
          </cell>
          <cell r="C19874">
            <v>0</v>
          </cell>
          <cell r="D19874">
            <v>0</v>
          </cell>
        </row>
        <row r="19875">
          <cell r="A19875">
            <v>0</v>
          </cell>
          <cell r="B19875">
            <v>0</v>
          </cell>
          <cell r="C19875">
            <v>0</v>
          </cell>
          <cell r="D19875">
            <v>0</v>
          </cell>
        </row>
        <row r="19876">
          <cell r="A19876">
            <v>0</v>
          </cell>
          <cell r="B19876">
            <v>0</v>
          </cell>
          <cell r="C19876">
            <v>0</v>
          </cell>
          <cell r="D19876">
            <v>0</v>
          </cell>
        </row>
        <row r="19877">
          <cell r="A19877">
            <v>0</v>
          </cell>
          <cell r="B19877">
            <v>0</v>
          </cell>
          <cell r="C19877">
            <v>0</v>
          </cell>
          <cell r="D19877">
            <v>0</v>
          </cell>
        </row>
        <row r="19878">
          <cell r="A19878">
            <v>0</v>
          </cell>
          <cell r="B19878">
            <v>0</v>
          </cell>
          <cell r="C19878">
            <v>0</v>
          </cell>
          <cell r="D19878">
            <v>0</v>
          </cell>
        </row>
        <row r="19879">
          <cell r="A19879">
            <v>0</v>
          </cell>
          <cell r="B19879">
            <v>0</v>
          </cell>
          <cell r="C19879">
            <v>0</v>
          </cell>
          <cell r="D19879">
            <v>0</v>
          </cell>
        </row>
        <row r="19880">
          <cell r="A19880">
            <v>0</v>
          </cell>
          <cell r="B19880">
            <v>0</v>
          </cell>
          <cell r="C19880">
            <v>0</v>
          </cell>
          <cell r="D19880">
            <v>0</v>
          </cell>
        </row>
        <row r="19881">
          <cell r="A19881">
            <v>0</v>
          </cell>
          <cell r="B19881">
            <v>0</v>
          </cell>
          <cell r="C19881">
            <v>0</v>
          </cell>
          <cell r="D19881">
            <v>0</v>
          </cell>
        </row>
        <row r="19882">
          <cell r="A19882">
            <v>0</v>
          </cell>
          <cell r="B19882">
            <v>0</v>
          </cell>
          <cell r="C19882">
            <v>0</v>
          </cell>
          <cell r="D19882">
            <v>0</v>
          </cell>
        </row>
        <row r="19883">
          <cell r="A19883">
            <v>0</v>
          </cell>
          <cell r="B19883">
            <v>0</v>
          </cell>
          <cell r="C19883">
            <v>0</v>
          </cell>
          <cell r="D19883">
            <v>0</v>
          </cell>
        </row>
        <row r="19884">
          <cell r="A19884">
            <v>0</v>
          </cell>
          <cell r="B19884">
            <v>0</v>
          </cell>
          <cell r="C19884">
            <v>0</v>
          </cell>
          <cell r="D19884">
            <v>0</v>
          </cell>
        </row>
        <row r="19885">
          <cell r="A19885">
            <v>0</v>
          </cell>
          <cell r="B19885">
            <v>0</v>
          </cell>
          <cell r="C19885">
            <v>0</v>
          </cell>
          <cell r="D19885">
            <v>0</v>
          </cell>
        </row>
        <row r="19886">
          <cell r="A19886">
            <v>0</v>
          </cell>
          <cell r="B19886">
            <v>0</v>
          </cell>
          <cell r="C19886">
            <v>0</v>
          </cell>
          <cell r="D19886">
            <v>0</v>
          </cell>
        </row>
        <row r="19887">
          <cell r="A19887">
            <v>0</v>
          </cell>
          <cell r="B19887">
            <v>0</v>
          </cell>
          <cell r="C19887">
            <v>0</v>
          </cell>
          <cell r="D19887">
            <v>0</v>
          </cell>
        </row>
        <row r="19888">
          <cell r="A19888">
            <v>0</v>
          </cell>
          <cell r="B19888">
            <v>0</v>
          </cell>
          <cell r="C19888">
            <v>0</v>
          </cell>
          <cell r="D19888">
            <v>0</v>
          </cell>
        </row>
        <row r="19889">
          <cell r="A19889">
            <v>0</v>
          </cell>
          <cell r="B19889">
            <v>0</v>
          </cell>
          <cell r="C19889">
            <v>0</v>
          </cell>
          <cell r="D19889">
            <v>0</v>
          </cell>
        </row>
        <row r="19890">
          <cell r="A19890">
            <v>0</v>
          </cell>
          <cell r="B19890">
            <v>0</v>
          </cell>
          <cell r="C19890">
            <v>0</v>
          </cell>
          <cell r="D19890">
            <v>0</v>
          </cell>
        </row>
        <row r="19891">
          <cell r="A19891">
            <v>0</v>
          </cell>
          <cell r="B19891">
            <v>0</v>
          </cell>
          <cell r="C19891">
            <v>0</v>
          </cell>
          <cell r="D19891">
            <v>0</v>
          </cell>
        </row>
        <row r="19892">
          <cell r="A19892">
            <v>0</v>
          </cell>
          <cell r="B19892">
            <v>0</v>
          </cell>
          <cell r="C19892">
            <v>0</v>
          </cell>
          <cell r="D19892">
            <v>0</v>
          </cell>
        </row>
        <row r="19893">
          <cell r="A19893">
            <v>0</v>
          </cell>
          <cell r="B19893">
            <v>0</v>
          </cell>
          <cell r="C19893">
            <v>0</v>
          </cell>
          <cell r="D19893">
            <v>0</v>
          </cell>
        </row>
        <row r="19894">
          <cell r="A19894">
            <v>0</v>
          </cell>
          <cell r="B19894">
            <v>0</v>
          </cell>
          <cell r="C19894">
            <v>0</v>
          </cell>
          <cell r="D19894">
            <v>0</v>
          </cell>
        </row>
        <row r="19895">
          <cell r="A19895">
            <v>0</v>
          </cell>
          <cell r="B19895">
            <v>0</v>
          </cell>
          <cell r="C19895">
            <v>0</v>
          </cell>
          <cell r="D19895">
            <v>0</v>
          </cell>
        </row>
        <row r="19896">
          <cell r="A19896">
            <v>0</v>
          </cell>
          <cell r="B19896">
            <v>0</v>
          </cell>
          <cell r="C19896">
            <v>0</v>
          </cell>
          <cell r="D19896">
            <v>0</v>
          </cell>
        </row>
        <row r="19897">
          <cell r="A19897">
            <v>0</v>
          </cell>
          <cell r="B19897">
            <v>0</v>
          </cell>
          <cell r="C19897">
            <v>0</v>
          </cell>
          <cell r="D19897">
            <v>0</v>
          </cell>
        </row>
        <row r="19898">
          <cell r="A19898">
            <v>0</v>
          </cell>
          <cell r="B19898">
            <v>0</v>
          </cell>
          <cell r="C19898">
            <v>0</v>
          </cell>
          <cell r="D19898">
            <v>0</v>
          </cell>
        </row>
        <row r="19899">
          <cell r="A19899">
            <v>0</v>
          </cell>
          <cell r="B19899">
            <v>0</v>
          </cell>
          <cell r="C19899">
            <v>0</v>
          </cell>
          <cell r="D19899">
            <v>0</v>
          </cell>
        </row>
        <row r="19900">
          <cell r="A19900">
            <v>0</v>
          </cell>
          <cell r="B19900">
            <v>0</v>
          </cell>
          <cell r="C19900">
            <v>0</v>
          </cell>
          <cell r="D19900">
            <v>0</v>
          </cell>
        </row>
        <row r="19901">
          <cell r="A19901">
            <v>0</v>
          </cell>
          <cell r="B19901">
            <v>0</v>
          </cell>
          <cell r="C19901">
            <v>0</v>
          </cell>
          <cell r="D19901">
            <v>0</v>
          </cell>
        </row>
        <row r="19902">
          <cell r="A19902">
            <v>0</v>
          </cell>
          <cell r="B19902">
            <v>0</v>
          </cell>
          <cell r="C19902">
            <v>0</v>
          </cell>
          <cell r="D19902">
            <v>0</v>
          </cell>
        </row>
        <row r="19903">
          <cell r="A19903">
            <v>0</v>
          </cell>
          <cell r="B19903">
            <v>0</v>
          </cell>
          <cell r="C19903">
            <v>0</v>
          </cell>
          <cell r="D19903">
            <v>0</v>
          </cell>
        </row>
        <row r="19904">
          <cell r="A19904">
            <v>0</v>
          </cell>
          <cell r="B19904">
            <v>0</v>
          </cell>
          <cell r="C19904">
            <v>0</v>
          </cell>
          <cell r="D19904">
            <v>0</v>
          </cell>
        </row>
        <row r="19905">
          <cell r="A19905">
            <v>0</v>
          </cell>
          <cell r="B19905">
            <v>0</v>
          </cell>
          <cell r="C19905">
            <v>0</v>
          </cell>
          <cell r="D19905">
            <v>0</v>
          </cell>
        </row>
        <row r="19906">
          <cell r="A19906">
            <v>0</v>
          </cell>
          <cell r="B19906">
            <v>0</v>
          </cell>
          <cell r="C19906">
            <v>0</v>
          </cell>
          <cell r="D19906">
            <v>0</v>
          </cell>
        </row>
        <row r="19907">
          <cell r="A19907">
            <v>0</v>
          </cell>
          <cell r="B19907">
            <v>0</v>
          </cell>
          <cell r="C19907">
            <v>0</v>
          </cell>
          <cell r="D19907">
            <v>0</v>
          </cell>
        </row>
        <row r="19908">
          <cell r="A19908">
            <v>0</v>
          </cell>
          <cell r="B19908">
            <v>0</v>
          </cell>
          <cell r="C19908">
            <v>0</v>
          </cell>
          <cell r="D19908">
            <v>0</v>
          </cell>
        </row>
        <row r="19909">
          <cell r="A19909">
            <v>0</v>
          </cell>
          <cell r="B19909">
            <v>0</v>
          </cell>
          <cell r="C19909">
            <v>0</v>
          </cell>
          <cell r="D19909">
            <v>0</v>
          </cell>
        </row>
        <row r="19910">
          <cell r="A19910">
            <v>0</v>
          </cell>
          <cell r="B19910">
            <v>0</v>
          </cell>
          <cell r="C19910">
            <v>0</v>
          </cell>
          <cell r="D19910">
            <v>0</v>
          </cell>
        </row>
        <row r="19911">
          <cell r="A19911">
            <v>0</v>
          </cell>
          <cell r="B19911">
            <v>0</v>
          </cell>
          <cell r="C19911">
            <v>0</v>
          </cell>
          <cell r="D19911">
            <v>0</v>
          </cell>
        </row>
        <row r="19912">
          <cell r="A19912">
            <v>0</v>
          </cell>
          <cell r="B19912">
            <v>0</v>
          </cell>
          <cell r="C19912">
            <v>0</v>
          </cell>
          <cell r="D19912">
            <v>0</v>
          </cell>
        </row>
        <row r="19913">
          <cell r="A19913">
            <v>0</v>
          </cell>
          <cell r="B19913">
            <v>0</v>
          </cell>
          <cell r="C19913">
            <v>0</v>
          </cell>
          <cell r="D19913">
            <v>0</v>
          </cell>
        </row>
        <row r="19914">
          <cell r="A19914">
            <v>0</v>
          </cell>
          <cell r="B19914">
            <v>0</v>
          </cell>
          <cell r="C19914">
            <v>0</v>
          </cell>
          <cell r="D19914">
            <v>0</v>
          </cell>
        </row>
        <row r="19915">
          <cell r="A19915">
            <v>0</v>
          </cell>
          <cell r="B19915">
            <v>0</v>
          </cell>
          <cell r="C19915">
            <v>0</v>
          </cell>
          <cell r="D19915">
            <v>0</v>
          </cell>
        </row>
        <row r="19916">
          <cell r="A19916">
            <v>0</v>
          </cell>
          <cell r="B19916">
            <v>0</v>
          </cell>
          <cell r="C19916">
            <v>0</v>
          </cell>
          <cell r="D19916">
            <v>0</v>
          </cell>
        </row>
        <row r="19917">
          <cell r="A19917">
            <v>0</v>
          </cell>
          <cell r="B19917">
            <v>0</v>
          </cell>
          <cell r="C19917">
            <v>0</v>
          </cell>
          <cell r="D19917">
            <v>0</v>
          </cell>
        </row>
        <row r="19918">
          <cell r="A19918">
            <v>0</v>
          </cell>
          <cell r="B19918">
            <v>0</v>
          </cell>
          <cell r="C19918">
            <v>0</v>
          </cell>
          <cell r="D19918">
            <v>0</v>
          </cell>
        </row>
        <row r="19919">
          <cell r="A19919">
            <v>0</v>
          </cell>
          <cell r="B19919">
            <v>0</v>
          </cell>
          <cell r="C19919">
            <v>0</v>
          </cell>
          <cell r="D19919">
            <v>0</v>
          </cell>
        </row>
        <row r="19920">
          <cell r="A19920">
            <v>0</v>
          </cell>
          <cell r="B19920">
            <v>0</v>
          </cell>
          <cell r="C19920">
            <v>0</v>
          </cell>
          <cell r="D19920">
            <v>0</v>
          </cell>
        </row>
        <row r="19921">
          <cell r="A19921">
            <v>0</v>
          </cell>
          <cell r="B19921">
            <v>0</v>
          </cell>
          <cell r="C19921">
            <v>0</v>
          </cell>
          <cell r="D19921">
            <v>0</v>
          </cell>
        </row>
        <row r="19922">
          <cell r="A19922">
            <v>0</v>
          </cell>
          <cell r="B19922">
            <v>0</v>
          </cell>
          <cell r="C19922">
            <v>0</v>
          </cell>
          <cell r="D19922">
            <v>0</v>
          </cell>
        </row>
        <row r="19923">
          <cell r="A19923">
            <v>0</v>
          </cell>
          <cell r="B19923">
            <v>0</v>
          </cell>
          <cell r="C19923">
            <v>0</v>
          </cell>
          <cell r="D19923">
            <v>0</v>
          </cell>
        </row>
        <row r="19924">
          <cell r="A19924">
            <v>0</v>
          </cell>
          <cell r="B19924">
            <v>0</v>
          </cell>
          <cell r="C19924">
            <v>0</v>
          </cell>
          <cell r="D19924">
            <v>0</v>
          </cell>
        </row>
        <row r="19925">
          <cell r="A19925">
            <v>0</v>
          </cell>
          <cell r="B19925">
            <v>0</v>
          </cell>
          <cell r="C19925">
            <v>0</v>
          </cell>
          <cell r="D19925">
            <v>0</v>
          </cell>
        </row>
        <row r="19926">
          <cell r="A19926">
            <v>0</v>
          </cell>
          <cell r="B19926">
            <v>0</v>
          </cell>
          <cell r="C19926">
            <v>0</v>
          </cell>
          <cell r="D19926">
            <v>0</v>
          </cell>
        </row>
        <row r="19927">
          <cell r="A19927">
            <v>0</v>
          </cell>
          <cell r="B19927">
            <v>0</v>
          </cell>
          <cell r="C19927">
            <v>0</v>
          </cell>
          <cell r="D19927">
            <v>0</v>
          </cell>
        </row>
        <row r="19928">
          <cell r="A19928">
            <v>0</v>
          </cell>
          <cell r="B19928">
            <v>0</v>
          </cell>
          <cell r="C19928">
            <v>0</v>
          </cell>
          <cell r="D19928">
            <v>0</v>
          </cell>
        </row>
        <row r="19929">
          <cell r="A19929">
            <v>0</v>
          </cell>
          <cell r="B19929">
            <v>0</v>
          </cell>
          <cell r="C19929">
            <v>0</v>
          </cell>
          <cell r="D19929">
            <v>0</v>
          </cell>
        </row>
        <row r="19930">
          <cell r="A19930">
            <v>0</v>
          </cell>
          <cell r="B19930">
            <v>0</v>
          </cell>
          <cell r="C19930">
            <v>0</v>
          </cell>
          <cell r="D19930">
            <v>0</v>
          </cell>
        </row>
        <row r="19931">
          <cell r="A19931">
            <v>0</v>
          </cell>
          <cell r="B19931">
            <v>0</v>
          </cell>
          <cell r="C19931">
            <v>0</v>
          </cell>
          <cell r="D19931">
            <v>0</v>
          </cell>
        </row>
        <row r="19932">
          <cell r="A19932">
            <v>0</v>
          </cell>
          <cell r="B19932">
            <v>0</v>
          </cell>
          <cell r="C19932">
            <v>0</v>
          </cell>
          <cell r="D19932">
            <v>0</v>
          </cell>
        </row>
        <row r="19933">
          <cell r="A19933">
            <v>0</v>
          </cell>
          <cell r="B19933">
            <v>0</v>
          </cell>
          <cell r="C19933">
            <v>0</v>
          </cell>
          <cell r="D19933">
            <v>0</v>
          </cell>
        </row>
        <row r="19934">
          <cell r="A19934">
            <v>0</v>
          </cell>
          <cell r="B19934">
            <v>0</v>
          </cell>
          <cell r="C19934">
            <v>0</v>
          </cell>
          <cell r="D19934">
            <v>0</v>
          </cell>
        </row>
        <row r="19935">
          <cell r="A19935">
            <v>0</v>
          </cell>
          <cell r="B19935">
            <v>0</v>
          </cell>
          <cell r="C19935">
            <v>0</v>
          </cell>
          <cell r="D19935">
            <v>0</v>
          </cell>
        </row>
        <row r="19936">
          <cell r="A19936">
            <v>0</v>
          </cell>
          <cell r="B19936">
            <v>0</v>
          </cell>
          <cell r="C19936">
            <v>0</v>
          </cell>
          <cell r="D19936">
            <v>0</v>
          </cell>
        </row>
        <row r="19937">
          <cell r="A19937">
            <v>0</v>
          </cell>
          <cell r="B19937">
            <v>0</v>
          </cell>
          <cell r="C19937">
            <v>0</v>
          </cell>
          <cell r="D19937">
            <v>0</v>
          </cell>
        </row>
        <row r="19938">
          <cell r="A19938">
            <v>0</v>
          </cell>
          <cell r="B19938">
            <v>0</v>
          </cell>
          <cell r="C19938">
            <v>0</v>
          </cell>
          <cell r="D19938">
            <v>0</v>
          </cell>
        </row>
        <row r="19939">
          <cell r="A19939">
            <v>0</v>
          </cell>
          <cell r="B19939">
            <v>0</v>
          </cell>
          <cell r="C19939">
            <v>0</v>
          </cell>
          <cell r="D19939">
            <v>0</v>
          </cell>
        </row>
        <row r="19940">
          <cell r="A19940">
            <v>0</v>
          </cell>
          <cell r="B19940">
            <v>0</v>
          </cell>
          <cell r="C19940">
            <v>0</v>
          </cell>
          <cell r="D19940">
            <v>0</v>
          </cell>
        </row>
        <row r="19941">
          <cell r="A19941">
            <v>0</v>
          </cell>
          <cell r="B19941">
            <v>0</v>
          </cell>
          <cell r="C19941">
            <v>0</v>
          </cell>
          <cell r="D19941">
            <v>0</v>
          </cell>
        </row>
        <row r="19942">
          <cell r="A19942">
            <v>0</v>
          </cell>
          <cell r="B19942">
            <v>0</v>
          </cell>
          <cell r="C19942">
            <v>0</v>
          </cell>
          <cell r="D19942">
            <v>0</v>
          </cell>
        </row>
        <row r="19943">
          <cell r="A19943">
            <v>0</v>
          </cell>
          <cell r="B19943">
            <v>0</v>
          </cell>
          <cell r="C19943">
            <v>0</v>
          </cell>
          <cell r="D19943">
            <v>0</v>
          </cell>
        </row>
        <row r="19944">
          <cell r="A19944">
            <v>0</v>
          </cell>
          <cell r="B19944">
            <v>0</v>
          </cell>
          <cell r="C19944">
            <v>0</v>
          </cell>
          <cell r="D19944">
            <v>0</v>
          </cell>
        </row>
        <row r="19945">
          <cell r="A19945">
            <v>0</v>
          </cell>
          <cell r="B19945">
            <v>0</v>
          </cell>
          <cell r="C19945">
            <v>0</v>
          </cell>
          <cell r="D19945">
            <v>0</v>
          </cell>
        </row>
        <row r="19946">
          <cell r="A19946">
            <v>0</v>
          </cell>
          <cell r="B19946">
            <v>0</v>
          </cell>
          <cell r="C19946">
            <v>0</v>
          </cell>
          <cell r="D19946">
            <v>0</v>
          </cell>
        </row>
        <row r="19947">
          <cell r="A19947">
            <v>0</v>
          </cell>
          <cell r="B19947">
            <v>0</v>
          </cell>
          <cell r="C19947">
            <v>0</v>
          </cell>
          <cell r="D19947">
            <v>0</v>
          </cell>
        </row>
        <row r="19948">
          <cell r="A19948">
            <v>0</v>
          </cell>
          <cell r="B19948">
            <v>0</v>
          </cell>
          <cell r="C19948">
            <v>0</v>
          </cell>
          <cell r="D19948">
            <v>0</v>
          </cell>
        </row>
        <row r="19949">
          <cell r="A19949">
            <v>0</v>
          </cell>
          <cell r="B19949">
            <v>0</v>
          </cell>
          <cell r="C19949">
            <v>0</v>
          </cell>
          <cell r="D19949">
            <v>0</v>
          </cell>
        </row>
        <row r="19950">
          <cell r="A19950">
            <v>0</v>
          </cell>
          <cell r="B19950">
            <v>0</v>
          </cell>
          <cell r="C19950">
            <v>0</v>
          </cell>
          <cell r="D19950">
            <v>0</v>
          </cell>
        </row>
        <row r="19951">
          <cell r="A19951">
            <v>0</v>
          </cell>
          <cell r="B19951">
            <v>0</v>
          </cell>
          <cell r="C19951">
            <v>0</v>
          </cell>
          <cell r="D19951">
            <v>0</v>
          </cell>
        </row>
        <row r="19952">
          <cell r="A19952">
            <v>0</v>
          </cell>
          <cell r="B19952">
            <v>0</v>
          </cell>
          <cell r="C19952">
            <v>0</v>
          </cell>
          <cell r="D19952">
            <v>0</v>
          </cell>
        </row>
        <row r="19953">
          <cell r="A19953">
            <v>0</v>
          </cell>
          <cell r="B19953">
            <v>0</v>
          </cell>
          <cell r="C19953">
            <v>0</v>
          </cell>
          <cell r="D19953">
            <v>0</v>
          </cell>
        </row>
        <row r="19954">
          <cell r="A19954">
            <v>0</v>
          </cell>
          <cell r="B19954">
            <v>0</v>
          </cell>
          <cell r="C19954">
            <v>0</v>
          </cell>
          <cell r="D19954">
            <v>0</v>
          </cell>
        </row>
        <row r="19955">
          <cell r="A19955">
            <v>0</v>
          </cell>
          <cell r="B19955">
            <v>0</v>
          </cell>
          <cell r="C19955">
            <v>0</v>
          </cell>
          <cell r="D19955">
            <v>0</v>
          </cell>
        </row>
        <row r="19956">
          <cell r="A19956">
            <v>0</v>
          </cell>
          <cell r="B19956">
            <v>0</v>
          </cell>
          <cell r="C19956">
            <v>0</v>
          </cell>
          <cell r="D19956">
            <v>0</v>
          </cell>
        </row>
        <row r="19957">
          <cell r="A19957">
            <v>0</v>
          </cell>
          <cell r="B19957">
            <v>0</v>
          </cell>
          <cell r="C19957">
            <v>0</v>
          </cell>
          <cell r="D19957">
            <v>0</v>
          </cell>
        </row>
        <row r="19958">
          <cell r="A19958">
            <v>0</v>
          </cell>
          <cell r="B19958">
            <v>0</v>
          </cell>
          <cell r="C19958">
            <v>0</v>
          </cell>
          <cell r="D19958">
            <v>0</v>
          </cell>
        </row>
        <row r="19959">
          <cell r="A19959">
            <v>0</v>
          </cell>
          <cell r="B19959">
            <v>0</v>
          </cell>
          <cell r="C19959">
            <v>0</v>
          </cell>
          <cell r="D19959">
            <v>0</v>
          </cell>
        </row>
        <row r="19960">
          <cell r="A19960">
            <v>0</v>
          </cell>
          <cell r="B19960">
            <v>0</v>
          </cell>
          <cell r="C19960">
            <v>0</v>
          </cell>
          <cell r="D19960">
            <v>0</v>
          </cell>
        </row>
        <row r="19961">
          <cell r="A19961">
            <v>0</v>
          </cell>
          <cell r="B19961">
            <v>0</v>
          </cell>
          <cell r="C19961">
            <v>0</v>
          </cell>
          <cell r="D19961">
            <v>0</v>
          </cell>
        </row>
        <row r="19962">
          <cell r="A19962">
            <v>0</v>
          </cell>
          <cell r="B19962">
            <v>0</v>
          </cell>
          <cell r="C19962">
            <v>0</v>
          </cell>
          <cell r="D19962">
            <v>0</v>
          </cell>
        </row>
        <row r="19963">
          <cell r="A19963">
            <v>0</v>
          </cell>
          <cell r="B19963">
            <v>0</v>
          </cell>
          <cell r="C19963">
            <v>0</v>
          </cell>
          <cell r="D19963">
            <v>0</v>
          </cell>
        </row>
        <row r="19964">
          <cell r="A19964">
            <v>0</v>
          </cell>
          <cell r="B19964">
            <v>0</v>
          </cell>
          <cell r="C19964">
            <v>0</v>
          </cell>
          <cell r="D19964">
            <v>0</v>
          </cell>
        </row>
        <row r="19965">
          <cell r="A19965">
            <v>0</v>
          </cell>
          <cell r="B19965">
            <v>0</v>
          </cell>
          <cell r="C19965">
            <v>0</v>
          </cell>
          <cell r="D19965">
            <v>0</v>
          </cell>
        </row>
        <row r="19966">
          <cell r="A19966">
            <v>0</v>
          </cell>
          <cell r="B19966">
            <v>0</v>
          </cell>
          <cell r="C19966">
            <v>0</v>
          </cell>
          <cell r="D19966">
            <v>0</v>
          </cell>
        </row>
        <row r="19967">
          <cell r="A19967">
            <v>0</v>
          </cell>
          <cell r="B19967">
            <v>0</v>
          </cell>
          <cell r="C19967">
            <v>0</v>
          </cell>
          <cell r="D19967">
            <v>0</v>
          </cell>
        </row>
        <row r="19968">
          <cell r="A19968">
            <v>0</v>
          </cell>
          <cell r="B19968">
            <v>0</v>
          </cell>
          <cell r="C19968">
            <v>0</v>
          </cell>
          <cell r="D19968">
            <v>0</v>
          </cell>
        </row>
        <row r="19969">
          <cell r="A19969">
            <v>0</v>
          </cell>
          <cell r="B19969">
            <v>0</v>
          </cell>
          <cell r="C19969">
            <v>0</v>
          </cell>
          <cell r="D19969">
            <v>0</v>
          </cell>
        </row>
        <row r="19970">
          <cell r="A19970">
            <v>0</v>
          </cell>
          <cell r="B19970">
            <v>0</v>
          </cell>
          <cell r="C19970">
            <v>0</v>
          </cell>
          <cell r="D19970">
            <v>0</v>
          </cell>
        </row>
        <row r="19971">
          <cell r="A19971">
            <v>0</v>
          </cell>
          <cell r="B19971">
            <v>0</v>
          </cell>
          <cell r="C19971">
            <v>0</v>
          </cell>
          <cell r="D19971">
            <v>0</v>
          </cell>
        </row>
        <row r="19972">
          <cell r="A19972">
            <v>0</v>
          </cell>
          <cell r="B19972">
            <v>0</v>
          </cell>
          <cell r="C19972">
            <v>0</v>
          </cell>
          <cell r="D19972">
            <v>0</v>
          </cell>
        </row>
        <row r="19973">
          <cell r="A19973">
            <v>0</v>
          </cell>
          <cell r="B19973">
            <v>0</v>
          </cell>
          <cell r="C19973">
            <v>0</v>
          </cell>
          <cell r="D19973">
            <v>0</v>
          </cell>
        </row>
        <row r="19974">
          <cell r="A19974">
            <v>0</v>
          </cell>
          <cell r="B19974">
            <v>0</v>
          </cell>
          <cell r="C19974">
            <v>0</v>
          </cell>
          <cell r="D19974">
            <v>0</v>
          </cell>
        </row>
        <row r="19975">
          <cell r="A19975">
            <v>0</v>
          </cell>
          <cell r="B19975">
            <v>0</v>
          </cell>
          <cell r="C19975">
            <v>0</v>
          </cell>
          <cell r="D19975">
            <v>0</v>
          </cell>
        </row>
        <row r="19976">
          <cell r="A19976">
            <v>0</v>
          </cell>
          <cell r="B19976">
            <v>0</v>
          </cell>
          <cell r="C19976">
            <v>0</v>
          </cell>
          <cell r="D19976">
            <v>0</v>
          </cell>
        </row>
        <row r="19977">
          <cell r="A19977">
            <v>0</v>
          </cell>
          <cell r="B19977">
            <v>0</v>
          </cell>
          <cell r="C19977">
            <v>0</v>
          </cell>
          <cell r="D19977">
            <v>0</v>
          </cell>
        </row>
        <row r="19978">
          <cell r="A19978">
            <v>0</v>
          </cell>
          <cell r="B19978">
            <v>0</v>
          </cell>
          <cell r="C19978">
            <v>0</v>
          </cell>
          <cell r="D19978">
            <v>0</v>
          </cell>
        </row>
        <row r="19979">
          <cell r="A19979">
            <v>0</v>
          </cell>
          <cell r="B19979">
            <v>0</v>
          </cell>
          <cell r="C19979">
            <v>0</v>
          </cell>
          <cell r="D19979">
            <v>0</v>
          </cell>
        </row>
        <row r="19980">
          <cell r="A19980">
            <v>0</v>
          </cell>
          <cell r="B19980">
            <v>0</v>
          </cell>
          <cell r="C19980">
            <v>0</v>
          </cell>
          <cell r="D19980">
            <v>0</v>
          </cell>
        </row>
        <row r="19981">
          <cell r="A19981">
            <v>0</v>
          </cell>
          <cell r="B19981">
            <v>0</v>
          </cell>
          <cell r="C19981">
            <v>0</v>
          </cell>
          <cell r="D19981">
            <v>0</v>
          </cell>
        </row>
        <row r="19982">
          <cell r="A19982">
            <v>0</v>
          </cell>
          <cell r="B19982">
            <v>0</v>
          </cell>
          <cell r="C19982">
            <v>0</v>
          </cell>
          <cell r="D19982">
            <v>0</v>
          </cell>
        </row>
        <row r="19983">
          <cell r="A19983">
            <v>0</v>
          </cell>
          <cell r="B19983">
            <v>0</v>
          </cell>
          <cell r="C19983">
            <v>0</v>
          </cell>
          <cell r="D19983">
            <v>0</v>
          </cell>
        </row>
        <row r="19984">
          <cell r="A19984">
            <v>0</v>
          </cell>
          <cell r="B19984">
            <v>0</v>
          </cell>
          <cell r="C19984">
            <v>0</v>
          </cell>
          <cell r="D19984">
            <v>0</v>
          </cell>
        </row>
        <row r="19985">
          <cell r="A19985">
            <v>0</v>
          </cell>
          <cell r="B19985">
            <v>0</v>
          </cell>
          <cell r="C19985">
            <v>0</v>
          </cell>
          <cell r="D19985">
            <v>0</v>
          </cell>
        </row>
        <row r="19986">
          <cell r="A19986">
            <v>0</v>
          </cell>
          <cell r="B19986">
            <v>0</v>
          </cell>
          <cell r="C19986">
            <v>0</v>
          </cell>
          <cell r="D19986">
            <v>0</v>
          </cell>
        </row>
        <row r="19987">
          <cell r="A19987">
            <v>0</v>
          </cell>
          <cell r="B19987">
            <v>0</v>
          </cell>
          <cell r="C19987">
            <v>0</v>
          </cell>
          <cell r="D19987">
            <v>0</v>
          </cell>
        </row>
        <row r="19988">
          <cell r="A19988">
            <v>0</v>
          </cell>
          <cell r="B19988">
            <v>0</v>
          </cell>
          <cell r="C19988">
            <v>0</v>
          </cell>
          <cell r="D19988">
            <v>0</v>
          </cell>
        </row>
        <row r="19989">
          <cell r="A19989">
            <v>0</v>
          </cell>
          <cell r="B19989">
            <v>0</v>
          </cell>
          <cell r="C19989">
            <v>0</v>
          </cell>
          <cell r="D19989">
            <v>0</v>
          </cell>
        </row>
        <row r="19990">
          <cell r="A19990">
            <v>0</v>
          </cell>
          <cell r="B19990">
            <v>0</v>
          </cell>
          <cell r="C19990">
            <v>0</v>
          </cell>
          <cell r="D19990">
            <v>0</v>
          </cell>
        </row>
        <row r="19991">
          <cell r="A19991">
            <v>0</v>
          </cell>
          <cell r="B19991">
            <v>0</v>
          </cell>
          <cell r="C19991">
            <v>0</v>
          </cell>
          <cell r="D19991">
            <v>0</v>
          </cell>
        </row>
        <row r="19992">
          <cell r="A19992">
            <v>0</v>
          </cell>
          <cell r="B19992">
            <v>0</v>
          </cell>
          <cell r="C19992">
            <v>0</v>
          </cell>
          <cell r="D19992">
            <v>0</v>
          </cell>
        </row>
        <row r="19993">
          <cell r="A19993">
            <v>0</v>
          </cell>
          <cell r="B19993">
            <v>0</v>
          </cell>
          <cell r="C19993">
            <v>0</v>
          </cell>
          <cell r="D19993">
            <v>0</v>
          </cell>
        </row>
        <row r="19994">
          <cell r="A19994">
            <v>0</v>
          </cell>
          <cell r="B19994">
            <v>0</v>
          </cell>
          <cell r="C19994">
            <v>0</v>
          </cell>
          <cell r="D19994">
            <v>0</v>
          </cell>
        </row>
        <row r="19995">
          <cell r="A19995">
            <v>0</v>
          </cell>
          <cell r="B19995">
            <v>0</v>
          </cell>
          <cell r="C19995">
            <v>0</v>
          </cell>
          <cell r="D19995">
            <v>0</v>
          </cell>
        </row>
        <row r="19996">
          <cell r="A19996">
            <v>0</v>
          </cell>
          <cell r="B19996">
            <v>0</v>
          </cell>
          <cell r="C19996">
            <v>0</v>
          </cell>
          <cell r="D19996">
            <v>0</v>
          </cell>
        </row>
        <row r="19997">
          <cell r="A19997">
            <v>0</v>
          </cell>
          <cell r="B19997">
            <v>0</v>
          </cell>
          <cell r="C19997">
            <v>0</v>
          </cell>
          <cell r="D19997">
            <v>0</v>
          </cell>
        </row>
        <row r="19998">
          <cell r="A19998">
            <v>0</v>
          </cell>
          <cell r="B19998">
            <v>0</v>
          </cell>
          <cell r="C19998">
            <v>0</v>
          </cell>
          <cell r="D19998">
            <v>0</v>
          </cell>
        </row>
        <row r="19999">
          <cell r="A19999">
            <v>0</v>
          </cell>
          <cell r="B19999">
            <v>0</v>
          </cell>
          <cell r="C19999">
            <v>0</v>
          </cell>
          <cell r="D19999">
            <v>0</v>
          </cell>
        </row>
        <row r="20000">
          <cell r="A20000">
            <v>0</v>
          </cell>
          <cell r="B20000">
            <v>0</v>
          </cell>
          <cell r="C20000">
            <v>0</v>
          </cell>
          <cell r="D20000">
            <v>0</v>
          </cell>
        </row>
        <row r="20001">
          <cell r="A20001">
            <v>0</v>
          </cell>
          <cell r="B20001">
            <v>0</v>
          </cell>
          <cell r="C20001">
            <v>0</v>
          </cell>
          <cell r="D20001">
            <v>0</v>
          </cell>
        </row>
        <row r="20002">
          <cell r="A20002">
            <v>0</v>
          </cell>
          <cell r="B20002">
            <v>0</v>
          </cell>
          <cell r="C20002">
            <v>0</v>
          </cell>
          <cell r="D20002">
            <v>0</v>
          </cell>
        </row>
        <row r="20003">
          <cell r="A20003">
            <v>0</v>
          </cell>
          <cell r="B20003">
            <v>0</v>
          </cell>
          <cell r="C20003">
            <v>0</v>
          </cell>
          <cell r="D20003">
            <v>0</v>
          </cell>
        </row>
        <row r="20004">
          <cell r="A20004">
            <v>0</v>
          </cell>
          <cell r="B20004">
            <v>0</v>
          </cell>
          <cell r="C20004">
            <v>0</v>
          </cell>
          <cell r="D20004">
            <v>0</v>
          </cell>
        </row>
        <row r="20005">
          <cell r="A20005">
            <v>0</v>
          </cell>
          <cell r="B20005">
            <v>0</v>
          </cell>
          <cell r="C20005">
            <v>0</v>
          </cell>
          <cell r="D20005">
            <v>0</v>
          </cell>
        </row>
        <row r="20006">
          <cell r="A20006">
            <v>0</v>
          </cell>
          <cell r="B20006">
            <v>0</v>
          </cell>
          <cell r="C20006">
            <v>0</v>
          </cell>
          <cell r="D20006">
            <v>0</v>
          </cell>
        </row>
        <row r="20007">
          <cell r="A20007">
            <v>0</v>
          </cell>
          <cell r="B20007">
            <v>0</v>
          </cell>
          <cell r="C20007">
            <v>0</v>
          </cell>
          <cell r="D20007">
            <v>0</v>
          </cell>
        </row>
        <row r="20008">
          <cell r="A20008">
            <v>0</v>
          </cell>
          <cell r="B20008">
            <v>0</v>
          </cell>
          <cell r="C20008">
            <v>0</v>
          </cell>
          <cell r="D20008">
            <v>0</v>
          </cell>
        </row>
        <row r="20009">
          <cell r="A20009">
            <v>0</v>
          </cell>
          <cell r="B20009">
            <v>0</v>
          </cell>
          <cell r="C20009">
            <v>0</v>
          </cell>
          <cell r="D20009">
            <v>0</v>
          </cell>
        </row>
        <row r="20010">
          <cell r="A20010">
            <v>0</v>
          </cell>
          <cell r="B20010">
            <v>0</v>
          </cell>
          <cell r="C20010">
            <v>0</v>
          </cell>
          <cell r="D20010">
            <v>0</v>
          </cell>
        </row>
        <row r="20011">
          <cell r="A20011">
            <v>0</v>
          </cell>
          <cell r="B20011">
            <v>0</v>
          </cell>
          <cell r="C20011">
            <v>0</v>
          </cell>
          <cell r="D20011">
            <v>0</v>
          </cell>
        </row>
        <row r="20012">
          <cell r="A20012">
            <v>0</v>
          </cell>
          <cell r="B20012">
            <v>0</v>
          </cell>
          <cell r="C20012">
            <v>0</v>
          </cell>
          <cell r="D20012">
            <v>0</v>
          </cell>
        </row>
        <row r="20013">
          <cell r="A20013">
            <v>0</v>
          </cell>
          <cell r="B20013">
            <v>0</v>
          </cell>
          <cell r="C20013">
            <v>0</v>
          </cell>
          <cell r="D20013">
            <v>0</v>
          </cell>
        </row>
        <row r="20014">
          <cell r="A20014">
            <v>0</v>
          </cell>
          <cell r="B20014">
            <v>0</v>
          </cell>
          <cell r="C20014">
            <v>0</v>
          </cell>
          <cell r="D20014">
            <v>0</v>
          </cell>
        </row>
        <row r="20015">
          <cell r="A20015">
            <v>0</v>
          </cell>
          <cell r="B20015">
            <v>0</v>
          </cell>
          <cell r="C20015">
            <v>0</v>
          </cell>
          <cell r="D20015">
            <v>0</v>
          </cell>
        </row>
        <row r="20016">
          <cell r="A20016">
            <v>0</v>
          </cell>
          <cell r="B20016">
            <v>0</v>
          </cell>
          <cell r="C20016">
            <v>0</v>
          </cell>
          <cell r="D20016">
            <v>0</v>
          </cell>
        </row>
        <row r="20017">
          <cell r="A20017">
            <v>0</v>
          </cell>
          <cell r="B20017">
            <v>0</v>
          </cell>
          <cell r="C20017">
            <v>0</v>
          </cell>
          <cell r="D20017">
            <v>0</v>
          </cell>
        </row>
        <row r="20018">
          <cell r="A20018">
            <v>0</v>
          </cell>
          <cell r="B20018">
            <v>0</v>
          </cell>
          <cell r="C20018">
            <v>0</v>
          </cell>
          <cell r="D20018">
            <v>0</v>
          </cell>
        </row>
        <row r="20019">
          <cell r="A20019">
            <v>0</v>
          </cell>
          <cell r="B20019">
            <v>0</v>
          </cell>
          <cell r="C20019">
            <v>0</v>
          </cell>
          <cell r="D20019">
            <v>0</v>
          </cell>
        </row>
        <row r="20020">
          <cell r="A20020">
            <v>0</v>
          </cell>
          <cell r="B20020">
            <v>0</v>
          </cell>
          <cell r="C20020">
            <v>0</v>
          </cell>
          <cell r="D20020">
            <v>0</v>
          </cell>
        </row>
        <row r="20021">
          <cell r="A20021">
            <v>0</v>
          </cell>
          <cell r="B20021">
            <v>0</v>
          </cell>
          <cell r="C20021">
            <v>0</v>
          </cell>
          <cell r="D20021">
            <v>0</v>
          </cell>
        </row>
        <row r="20022">
          <cell r="A20022">
            <v>0</v>
          </cell>
          <cell r="B20022">
            <v>0</v>
          </cell>
          <cell r="C20022">
            <v>0</v>
          </cell>
          <cell r="D20022">
            <v>0</v>
          </cell>
        </row>
        <row r="20023">
          <cell r="A20023">
            <v>0</v>
          </cell>
          <cell r="B20023">
            <v>0</v>
          </cell>
          <cell r="C20023">
            <v>0</v>
          </cell>
          <cell r="D20023">
            <v>0</v>
          </cell>
        </row>
        <row r="20024">
          <cell r="A20024">
            <v>0</v>
          </cell>
          <cell r="B20024">
            <v>0</v>
          </cell>
          <cell r="C20024">
            <v>0</v>
          </cell>
          <cell r="D20024">
            <v>0</v>
          </cell>
        </row>
        <row r="20025">
          <cell r="A20025">
            <v>0</v>
          </cell>
          <cell r="B20025">
            <v>0</v>
          </cell>
          <cell r="C20025">
            <v>0</v>
          </cell>
          <cell r="D20025">
            <v>0</v>
          </cell>
        </row>
        <row r="20026">
          <cell r="A20026">
            <v>0</v>
          </cell>
          <cell r="B20026">
            <v>0</v>
          </cell>
          <cell r="C20026">
            <v>0</v>
          </cell>
          <cell r="D20026">
            <v>0</v>
          </cell>
        </row>
        <row r="20027">
          <cell r="A20027">
            <v>0</v>
          </cell>
          <cell r="B20027">
            <v>0</v>
          </cell>
          <cell r="C20027">
            <v>0</v>
          </cell>
          <cell r="D20027">
            <v>0</v>
          </cell>
        </row>
        <row r="20028">
          <cell r="A20028">
            <v>0</v>
          </cell>
          <cell r="B20028">
            <v>0</v>
          </cell>
          <cell r="C20028">
            <v>0</v>
          </cell>
          <cell r="D20028">
            <v>0</v>
          </cell>
        </row>
        <row r="20029">
          <cell r="A20029">
            <v>0</v>
          </cell>
          <cell r="B20029">
            <v>0</v>
          </cell>
          <cell r="C20029">
            <v>0</v>
          </cell>
          <cell r="D20029">
            <v>0</v>
          </cell>
        </row>
        <row r="20030">
          <cell r="A20030">
            <v>0</v>
          </cell>
          <cell r="B20030">
            <v>0</v>
          </cell>
          <cell r="C20030">
            <v>0</v>
          </cell>
          <cell r="D20030">
            <v>0</v>
          </cell>
        </row>
        <row r="20031">
          <cell r="A20031">
            <v>0</v>
          </cell>
          <cell r="B20031">
            <v>0</v>
          </cell>
          <cell r="C20031">
            <v>0</v>
          </cell>
          <cell r="D20031">
            <v>0</v>
          </cell>
        </row>
        <row r="20032">
          <cell r="A20032">
            <v>0</v>
          </cell>
          <cell r="B20032">
            <v>0</v>
          </cell>
          <cell r="C20032">
            <v>0</v>
          </cell>
          <cell r="D20032">
            <v>0</v>
          </cell>
        </row>
        <row r="20033">
          <cell r="A20033">
            <v>0</v>
          </cell>
          <cell r="B20033">
            <v>0</v>
          </cell>
          <cell r="C20033">
            <v>0</v>
          </cell>
          <cell r="D20033">
            <v>0</v>
          </cell>
        </row>
        <row r="20034">
          <cell r="A20034">
            <v>0</v>
          </cell>
          <cell r="B20034">
            <v>0</v>
          </cell>
          <cell r="C20034">
            <v>0</v>
          </cell>
          <cell r="D20034">
            <v>0</v>
          </cell>
        </row>
        <row r="20035">
          <cell r="A20035">
            <v>0</v>
          </cell>
          <cell r="B20035">
            <v>0</v>
          </cell>
          <cell r="C20035">
            <v>0</v>
          </cell>
          <cell r="D20035">
            <v>0</v>
          </cell>
        </row>
        <row r="20036">
          <cell r="A20036">
            <v>0</v>
          </cell>
          <cell r="B20036">
            <v>0</v>
          </cell>
          <cell r="C20036">
            <v>0</v>
          </cell>
          <cell r="D20036">
            <v>0</v>
          </cell>
        </row>
        <row r="20037">
          <cell r="A20037">
            <v>0</v>
          </cell>
          <cell r="B20037">
            <v>0</v>
          </cell>
          <cell r="C20037">
            <v>0</v>
          </cell>
          <cell r="D20037">
            <v>0</v>
          </cell>
        </row>
        <row r="20038">
          <cell r="A20038">
            <v>0</v>
          </cell>
          <cell r="B20038">
            <v>0</v>
          </cell>
          <cell r="C20038">
            <v>0</v>
          </cell>
          <cell r="D20038">
            <v>0</v>
          </cell>
        </row>
        <row r="20039">
          <cell r="A20039">
            <v>0</v>
          </cell>
          <cell r="B20039">
            <v>0</v>
          </cell>
          <cell r="C20039">
            <v>0</v>
          </cell>
          <cell r="D20039">
            <v>0</v>
          </cell>
        </row>
        <row r="20040">
          <cell r="A20040">
            <v>0</v>
          </cell>
          <cell r="B20040">
            <v>0</v>
          </cell>
          <cell r="C20040">
            <v>0</v>
          </cell>
          <cell r="D20040">
            <v>0</v>
          </cell>
        </row>
        <row r="20041">
          <cell r="A20041">
            <v>0</v>
          </cell>
          <cell r="B20041">
            <v>0</v>
          </cell>
          <cell r="C20041">
            <v>0</v>
          </cell>
          <cell r="D20041">
            <v>0</v>
          </cell>
        </row>
        <row r="20042">
          <cell r="A20042">
            <v>0</v>
          </cell>
          <cell r="B20042">
            <v>0</v>
          </cell>
          <cell r="C20042">
            <v>0</v>
          </cell>
          <cell r="D20042">
            <v>0</v>
          </cell>
        </row>
        <row r="20043">
          <cell r="A20043">
            <v>0</v>
          </cell>
          <cell r="B20043">
            <v>0</v>
          </cell>
          <cell r="C20043">
            <v>0</v>
          </cell>
          <cell r="D20043">
            <v>0</v>
          </cell>
        </row>
        <row r="20044">
          <cell r="A20044">
            <v>0</v>
          </cell>
          <cell r="B20044">
            <v>0</v>
          </cell>
          <cell r="C20044">
            <v>0</v>
          </cell>
          <cell r="D20044">
            <v>0</v>
          </cell>
        </row>
        <row r="20045">
          <cell r="A20045">
            <v>0</v>
          </cell>
          <cell r="B20045">
            <v>0</v>
          </cell>
          <cell r="C20045">
            <v>0</v>
          </cell>
          <cell r="D20045">
            <v>0</v>
          </cell>
        </row>
        <row r="20046">
          <cell r="A20046">
            <v>0</v>
          </cell>
          <cell r="B20046">
            <v>0</v>
          </cell>
          <cell r="C20046">
            <v>0</v>
          </cell>
          <cell r="D20046">
            <v>0</v>
          </cell>
        </row>
        <row r="20047">
          <cell r="A20047">
            <v>0</v>
          </cell>
          <cell r="B20047">
            <v>0</v>
          </cell>
          <cell r="C20047">
            <v>0</v>
          </cell>
          <cell r="D20047">
            <v>0</v>
          </cell>
        </row>
        <row r="20048">
          <cell r="A20048">
            <v>0</v>
          </cell>
          <cell r="B20048">
            <v>0</v>
          </cell>
          <cell r="C20048">
            <v>0</v>
          </cell>
          <cell r="D20048">
            <v>0</v>
          </cell>
        </row>
        <row r="20049">
          <cell r="A20049">
            <v>0</v>
          </cell>
          <cell r="B20049">
            <v>0</v>
          </cell>
          <cell r="C20049">
            <v>0</v>
          </cell>
          <cell r="D20049">
            <v>0</v>
          </cell>
        </row>
        <row r="20050">
          <cell r="A20050">
            <v>0</v>
          </cell>
          <cell r="B20050">
            <v>0</v>
          </cell>
          <cell r="C20050">
            <v>0</v>
          </cell>
          <cell r="D20050">
            <v>0</v>
          </cell>
        </row>
        <row r="20051">
          <cell r="A20051">
            <v>0</v>
          </cell>
          <cell r="B20051">
            <v>0</v>
          </cell>
          <cell r="C20051">
            <v>0</v>
          </cell>
          <cell r="D20051">
            <v>0</v>
          </cell>
        </row>
        <row r="20052">
          <cell r="A20052">
            <v>0</v>
          </cell>
          <cell r="B20052">
            <v>0</v>
          </cell>
          <cell r="C20052">
            <v>0</v>
          </cell>
          <cell r="D20052">
            <v>0</v>
          </cell>
        </row>
        <row r="20053">
          <cell r="A20053">
            <v>0</v>
          </cell>
          <cell r="B20053">
            <v>0</v>
          </cell>
          <cell r="C20053">
            <v>0</v>
          </cell>
          <cell r="D20053">
            <v>0</v>
          </cell>
        </row>
        <row r="20054">
          <cell r="A20054">
            <v>0</v>
          </cell>
          <cell r="B20054">
            <v>0</v>
          </cell>
          <cell r="C20054">
            <v>0</v>
          </cell>
          <cell r="D20054">
            <v>0</v>
          </cell>
        </row>
        <row r="20055">
          <cell r="A20055">
            <v>0</v>
          </cell>
          <cell r="B20055">
            <v>0</v>
          </cell>
          <cell r="C20055">
            <v>0</v>
          </cell>
          <cell r="D20055">
            <v>0</v>
          </cell>
        </row>
        <row r="20056">
          <cell r="A20056">
            <v>0</v>
          </cell>
          <cell r="B20056">
            <v>0</v>
          </cell>
          <cell r="C20056">
            <v>0</v>
          </cell>
          <cell r="D20056">
            <v>0</v>
          </cell>
        </row>
        <row r="20057">
          <cell r="A20057">
            <v>0</v>
          </cell>
          <cell r="B20057">
            <v>0</v>
          </cell>
          <cell r="C20057">
            <v>0</v>
          </cell>
          <cell r="D20057">
            <v>0</v>
          </cell>
        </row>
        <row r="20058">
          <cell r="A20058">
            <v>0</v>
          </cell>
          <cell r="B20058">
            <v>0</v>
          </cell>
          <cell r="C20058">
            <v>0</v>
          </cell>
          <cell r="D20058">
            <v>0</v>
          </cell>
        </row>
        <row r="20059">
          <cell r="A20059">
            <v>0</v>
          </cell>
          <cell r="B20059">
            <v>0</v>
          </cell>
          <cell r="C20059">
            <v>0</v>
          </cell>
          <cell r="D20059">
            <v>0</v>
          </cell>
        </row>
        <row r="20060">
          <cell r="A20060">
            <v>0</v>
          </cell>
          <cell r="B20060">
            <v>0</v>
          </cell>
          <cell r="C20060">
            <v>0</v>
          </cell>
          <cell r="D20060">
            <v>0</v>
          </cell>
        </row>
        <row r="20061">
          <cell r="A20061">
            <v>0</v>
          </cell>
          <cell r="B20061">
            <v>0</v>
          </cell>
          <cell r="C20061">
            <v>0</v>
          </cell>
          <cell r="D20061">
            <v>0</v>
          </cell>
        </row>
        <row r="20062">
          <cell r="A20062">
            <v>0</v>
          </cell>
          <cell r="B20062">
            <v>0</v>
          </cell>
          <cell r="C20062">
            <v>0</v>
          </cell>
          <cell r="D20062">
            <v>0</v>
          </cell>
        </row>
        <row r="20063">
          <cell r="A20063">
            <v>0</v>
          </cell>
          <cell r="B20063">
            <v>0</v>
          </cell>
          <cell r="C20063">
            <v>0</v>
          </cell>
          <cell r="D20063">
            <v>0</v>
          </cell>
        </row>
        <row r="20064">
          <cell r="A20064">
            <v>0</v>
          </cell>
          <cell r="B20064">
            <v>0</v>
          </cell>
          <cell r="C20064">
            <v>0</v>
          </cell>
          <cell r="D20064">
            <v>0</v>
          </cell>
        </row>
        <row r="20065">
          <cell r="A20065">
            <v>0</v>
          </cell>
          <cell r="B20065">
            <v>0</v>
          </cell>
          <cell r="C20065">
            <v>0</v>
          </cell>
          <cell r="D20065">
            <v>0</v>
          </cell>
        </row>
        <row r="20066">
          <cell r="A20066">
            <v>0</v>
          </cell>
          <cell r="B20066">
            <v>0</v>
          </cell>
          <cell r="C20066">
            <v>0</v>
          </cell>
          <cell r="D20066">
            <v>0</v>
          </cell>
        </row>
        <row r="20067">
          <cell r="A20067">
            <v>0</v>
          </cell>
          <cell r="B20067">
            <v>0</v>
          </cell>
          <cell r="C20067">
            <v>0</v>
          </cell>
          <cell r="D20067">
            <v>0</v>
          </cell>
        </row>
        <row r="20068">
          <cell r="A20068">
            <v>0</v>
          </cell>
          <cell r="B20068">
            <v>0</v>
          </cell>
          <cell r="C20068">
            <v>0</v>
          </cell>
          <cell r="D20068">
            <v>0</v>
          </cell>
        </row>
        <row r="20069">
          <cell r="A20069">
            <v>0</v>
          </cell>
          <cell r="B20069">
            <v>0</v>
          </cell>
          <cell r="C20069">
            <v>0</v>
          </cell>
          <cell r="D20069">
            <v>0</v>
          </cell>
        </row>
        <row r="20070">
          <cell r="A20070">
            <v>0</v>
          </cell>
          <cell r="B20070">
            <v>0</v>
          </cell>
          <cell r="C20070">
            <v>0</v>
          </cell>
          <cell r="D20070">
            <v>0</v>
          </cell>
        </row>
        <row r="20071">
          <cell r="A20071">
            <v>0</v>
          </cell>
          <cell r="B20071">
            <v>0</v>
          </cell>
          <cell r="C20071">
            <v>0</v>
          </cell>
          <cell r="D20071">
            <v>0</v>
          </cell>
        </row>
        <row r="20072">
          <cell r="A20072">
            <v>0</v>
          </cell>
          <cell r="B20072">
            <v>0</v>
          </cell>
          <cell r="C20072">
            <v>0</v>
          </cell>
          <cell r="D20072">
            <v>0</v>
          </cell>
        </row>
        <row r="20073">
          <cell r="A20073">
            <v>0</v>
          </cell>
          <cell r="B20073">
            <v>0</v>
          </cell>
          <cell r="C20073">
            <v>0</v>
          </cell>
          <cell r="D20073">
            <v>0</v>
          </cell>
        </row>
        <row r="20074">
          <cell r="A20074">
            <v>0</v>
          </cell>
          <cell r="B20074">
            <v>0</v>
          </cell>
          <cell r="C20074">
            <v>0</v>
          </cell>
          <cell r="D20074">
            <v>0</v>
          </cell>
        </row>
        <row r="20075">
          <cell r="A20075">
            <v>0</v>
          </cell>
          <cell r="B20075">
            <v>0</v>
          </cell>
          <cell r="C20075">
            <v>0</v>
          </cell>
          <cell r="D20075">
            <v>0</v>
          </cell>
        </row>
        <row r="20076">
          <cell r="A20076">
            <v>0</v>
          </cell>
          <cell r="B20076">
            <v>0</v>
          </cell>
          <cell r="C20076">
            <v>0</v>
          </cell>
          <cell r="D20076">
            <v>0</v>
          </cell>
        </row>
        <row r="20077">
          <cell r="A20077">
            <v>0</v>
          </cell>
          <cell r="B20077">
            <v>0</v>
          </cell>
          <cell r="C20077">
            <v>0</v>
          </cell>
          <cell r="D20077">
            <v>0</v>
          </cell>
        </row>
        <row r="20078">
          <cell r="A20078">
            <v>0</v>
          </cell>
          <cell r="B20078">
            <v>0</v>
          </cell>
          <cell r="C20078">
            <v>0</v>
          </cell>
          <cell r="D20078">
            <v>0</v>
          </cell>
        </row>
        <row r="20079">
          <cell r="A20079">
            <v>0</v>
          </cell>
          <cell r="B20079">
            <v>0</v>
          </cell>
          <cell r="C20079">
            <v>0</v>
          </cell>
          <cell r="D20079">
            <v>0</v>
          </cell>
        </row>
        <row r="20080">
          <cell r="A20080">
            <v>0</v>
          </cell>
          <cell r="B20080">
            <v>0</v>
          </cell>
          <cell r="C20080">
            <v>0</v>
          </cell>
          <cell r="D20080">
            <v>0</v>
          </cell>
        </row>
        <row r="20081">
          <cell r="A20081">
            <v>0</v>
          </cell>
          <cell r="B20081">
            <v>0</v>
          </cell>
          <cell r="C20081">
            <v>0</v>
          </cell>
          <cell r="D20081">
            <v>0</v>
          </cell>
        </row>
        <row r="20082">
          <cell r="A20082">
            <v>0</v>
          </cell>
          <cell r="B20082">
            <v>0</v>
          </cell>
          <cell r="C20082">
            <v>0</v>
          </cell>
          <cell r="D20082">
            <v>0</v>
          </cell>
        </row>
        <row r="20083">
          <cell r="A20083">
            <v>0</v>
          </cell>
          <cell r="B20083">
            <v>0</v>
          </cell>
          <cell r="C20083">
            <v>0</v>
          </cell>
          <cell r="D20083">
            <v>0</v>
          </cell>
        </row>
        <row r="20084">
          <cell r="A20084">
            <v>0</v>
          </cell>
          <cell r="B20084">
            <v>0</v>
          </cell>
          <cell r="C20084">
            <v>0</v>
          </cell>
          <cell r="D20084">
            <v>0</v>
          </cell>
        </row>
        <row r="20085">
          <cell r="A20085">
            <v>0</v>
          </cell>
          <cell r="B20085">
            <v>0</v>
          </cell>
          <cell r="C20085">
            <v>0</v>
          </cell>
          <cell r="D20085">
            <v>0</v>
          </cell>
        </row>
        <row r="20086">
          <cell r="A20086">
            <v>0</v>
          </cell>
          <cell r="B20086">
            <v>0</v>
          </cell>
          <cell r="C20086">
            <v>0</v>
          </cell>
          <cell r="D20086">
            <v>0</v>
          </cell>
        </row>
        <row r="20087">
          <cell r="A20087">
            <v>0</v>
          </cell>
          <cell r="B20087">
            <v>0</v>
          </cell>
          <cell r="C20087">
            <v>0</v>
          </cell>
          <cell r="D20087">
            <v>0</v>
          </cell>
        </row>
        <row r="20088">
          <cell r="A20088">
            <v>0</v>
          </cell>
          <cell r="B20088">
            <v>0</v>
          </cell>
          <cell r="C20088">
            <v>0</v>
          </cell>
          <cell r="D20088">
            <v>0</v>
          </cell>
        </row>
        <row r="20089">
          <cell r="A20089">
            <v>0</v>
          </cell>
          <cell r="B20089">
            <v>0</v>
          </cell>
          <cell r="C20089">
            <v>0</v>
          </cell>
          <cell r="D20089">
            <v>0</v>
          </cell>
        </row>
        <row r="20090">
          <cell r="A20090">
            <v>0</v>
          </cell>
          <cell r="B20090">
            <v>0</v>
          </cell>
          <cell r="C20090">
            <v>0</v>
          </cell>
          <cell r="D20090">
            <v>0</v>
          </cell>
        </row>
        <row r="20091">
          <cell r="A20091">
            <v>0</v>
          </cell>
          <cell r="B20091">
            <v>0</v>
          </cell>
          <cell r="C20091">
            <v>0</v>
          </cell>
          <cell r="D20091">
            <v>0</v>
          </cell>
        </row>
        <row r="20092">
          <cell r="A20092">
            <v>0</v>
          </cell>
          <cell r="B20092">
            <v>0</v>
          </cell>
          <cell r="C20092">
            <v>0</v>
          </cell>
          <cell r="D20092">
            <v>0</v>
          </cell>
        </row>
        <row r="20093">
          <cell r="A20093">
            <v>0</v>
          </cell>
          <cell r="B20093">
            <v>0</v>
          </cell>
          <cell r="C20093">
            <v>0</v>
          </cell>
          <cell r="D20093">
            <v>0</v>
          </cell>
        </row>
        <row r="20094">
          <cell r="A20094">
            <v>0</v>
          </cell>
          <cell r="B20094">
            <v>0</v>
          </cell>
          <cell r="C20094">
            <v>0</v>
          </cell>
          <cell r="D20094">
            <v>0</v>
          </cell>
        </row>
        <row r="20095">
          <cell r="A20095">
            <v>0</v>
          </cell>
          <cell r="B20095">
            <v>0</v>
          </cell>
          <cell r="C20095">
            <v>0</v>
          </cell>
          <cell r="D20095">
            <v>0</v>
          </cell>
        </row>
        <row r="20096">
          <cell r="A20096">
            <v>0</v>
          </cell>
          <cell r="B20096">
            <v>0</v>
          </cell>
          <cell r="C20096">
            <v>0</v>
          </cell>
          <cell r="D20096">
            <v>0</v>
          </cell>
        </row>
        <row r="20097">
          <cell r="A20097">
            <v>0</v>
          </cell>
          <cell r="B20097">
            <v>0</v>
          </cell>
          <cell r="C20097">
            <v>0</v>
          </cell>
          <cell r="D20097">
            <v>0</v>
          </cell>
        </row>
        <row r="20098">
          <cell r="A20098">
            <v>0</v>
          </cell>
          <cell r="B20098">
            <v>0</v>
          </cell>
          <cell r="C20098">
            <v>0</v>
          </cell>
          <cell r="D20098">
            <v>0</v>
          </cell>
        </row>
        <row r="20099">
          <cell r="A20099">
            <v>0</v>
          </cell>
          <cell r="B20099">
            <v>0</v>
          </cell>
          <cell r="C20099">
            <v>0</v>
          </cell>
          <cell r="D20099">
            <v>0</v>
          </cell>
        </row>
        <row r="20100">
          <cell r="A20100">
            <v>0</v>
          </cell>
          <cell r="B20100">
            <v>0</v>
          </cell>
          <cell r="C20100">
            <v>0</v>
          </cell>
          <cell r="D20100">
            <v>0</v>
          </cell>
        </row>
        <row r="20101">
          <cell r="A20101">
            <v>0</v>
          </cell>
          <cell r="B20101">
            <v>0</v>
          </cell>
          <cell r="C20101">
            <v>0</v>
          </cell>
          <cell r="D20101">
            <v>0</v>
          </cell>
        </row>
        <row r="20102">
          <cell r="A20102">
            <v>0</v>
          </cell>
          <cell r="B20102">
            <v>0</v>
          </cell>
          <cell r="C20102">
            <v>0</v>
          </cell>
          <cell r="D20102">
            <v>0</v>
          </cell>
        </row>
        <row r="20103">
          <cell r="A20103">
            <v>0</v>
          </cell>
          <cell r="B20103">
            <v>0</v>
          </cell>
          <cell r="C20103">
            <v>0</v>
          </cell>
          <cell r="D20103">
            <v>0</v>
          </cell>
        </row>
        <row r="20104">
          <cell r="A20104">
            <v>0</v>
          </cell>
          <cell r="B20104">
            <v>0</v>
          </cell>
          <cell r="C20104">
            <v>0</v>
          </cell>
          <cell r="D20104">
            <v>0</v>
          </cell>
        </row>
        <row r="20105">
          <cell r="A20105">
            <v>0</v>
          </cell>
          <cell r="B20105">
            <v>0</v>
          </cell>
          <cell r="C20105">
            <v>0</v>
          </cell>
          <cell r="D20105">
            <v>0</v>
          </cell>
        </row>
        <row r="20106">
          <cell r="A20106">
            <v>0</v>
          </cell>
          <cell r="B20106">
            <v>0</v>
          </cell>
          <cell r="C20106">
            <v>0</v>
          </cell>
          <cell r="D20106">
            <v>0</v>
          </cell>
        </row>
        <row r="20107">
          <cell r="A20107">
            <v>0</v>
          </cell>
          <cell r="B20107">
            <v>0</v>
          </cell>
          <cell r="C20107">
            <v>0</v>
          </cell>
          <cell r="D20107">
            <v>0</v>
          </cell>
        </row>
        <row r="20108">
          <cell r="A20108">
            <v>0</v>
          </cell>
          <cell r="B20108">
            <v>0</v>
          </cell>
          <cell r="C20108">
            <v>0</v>
          </cell>
          <cell r="D20108">
            <v>0</v>
          </cell>
        </row>
        <row r="20109">
          <cell r="A20109">
            <v>0</v>
          </cell>
          <cell r="B20109">
            <v>0</v>
          </cell>
          <cell r="C20109">
            <v>0</v>
          </cell>
          <cell r="D20109">
            <v>0</v>
          </cell>
        </row>
        <row r="20110">
          <cell r="A20110">
            <v>0</v>
          </cell>
          <cell r="B20110">
            <v>0</v>
          </cell>
          <cell r="C20110">
            <v>0</v>
          </cell>
          <cell r="D20110">
            <v>0</v>
          </cell>
        </row>
        <row r="20111">
          <cell r="A20111">
            <v>0</v>
          </cell>
          <cell r="B20111">
            <v>0</v>
          </cell>
          <cell r="C20111">
            <v>0</v>
          </cell>
          <cell r="D20111">
            <v>0</v>
          </cell>
        </row>
        <row r="20112">
          <cell r="A20112">
            <v>0</v>
          </cell>
          <cell r="B20112">
            <v>0</v>
          </cell>
          <cell r="C20112">
            <v>0</v>
          </cell>
          <cell r="D20112">
            <v>0</v>
          </cell>
        </row>
        <row r="20113">
          <cell r="A20113">
            <v>0</v>
          </cell>
          <cell r="B20113">
            <v>0</v>
          </cell>
          <cell r="C20113">
            <v>0</v>
          </cell>
          <cell r="D20113">
            <v>0</v>
          </cell>
        </row>
        <row r="20114">
          <cell r="A20114">
            <v>0</v>
          </cell>
          <cell r="B20114">
            <v>0</v>
          </cell>
          <cell r="C20114">
            <v>0</v>
          </cell>
          <cell r="D20114">
            <v>0</v>
          </cell>
        </row>
        <row r="20115">
          <cell r="A20115">
            <v>0</v>
          </cell>
          <cell r="B20115">
            <v>0</v>
          </cell>
          <cell r="C20115">
            <v>0</v>
          </cell>
          <cell r="D20115">
            <v>0</v>
          </cell>
        </row>
        <row r="20116">
          <cell r="A20116">
            <v>0</v>
          </cell>
          <cell r="B20116">
            <v>0</v>
          </cell>
          <cell r="C20116">
            <v>0</v>
          </cell>
          <cell r="D20116">
            <v>0</v>
          </cell>
        </row>
        <row r="20117">
          <cell r="A20117">
            <v>0</v>
          </cell>
          <cell r="B20117">
            <v>0</v>
          </cell>
          <cell r="C20117">
            <v>0</v>
          </cell>
          <cell r="D20117">
            <v>0</v>
          </cell>
        </row>
        <row r="20118">
          <cell r="A20118">
            <v>0</v>
          </cell>
          <cell r="B20118">
            <v>0</v>
          </cell>
          <cell r="C20118">
            <v>0</v>
          </cell>
          <cell r="D20118">
            <v>0</v>
          </cell>
        </row>
        <row r="20119">
          <cell r="A20119">
            <v>0</v>
          </cell>
          <cell r="B20119">
            <v>0</v>
          </cell>
          <cell r="C20119">
            <v>0</v>
          </cell>
          <cell r="D20119">
            <v>0</v>
          </cell>
        </row>
        <row r="20120">
          <cell r="A20120">
            <v>0</v>
          </cell>
          <cell r="B20120">
            <v>0</v>
          </cell>
          <cell r="C20120">
            <v>0</v>
          </cell>
          <cell r="D20120">
            <v>0</v>
          </cell>
        </row>
        <row r="20121">
          <cell r="A20121">
            <v>0</v>
          </cell>
          <cell r="B20121">
            <v>0</v>
          </cell>
          <cell r="C20121">
            <v>0</v>
          </cell>
          <cell r="D20121">
            <v>0</v>
          </cell>
        </row>
        <row r="20122">
          <cell r="A20122">
            <v>0</v>
          </cell>
          <cell r="B20122">
            <v>0</v>
          </cell>
          <cell r="C20122">
            <v>0</v>
          </cell>
          <cell r="D20122">
            <v>0</v>
          </cell>
        </row>
        <row r="20123">
          <cell r="A20123">
            <v>0</v>
          </cell>
          <cell r="B20123">
            <v>0</v>
          </cell>
          <cell r="C20123">
            <v>0</v>
          </cell>
          <cell r="D20123">
            <v>0</v>
          </cell>
        </row>
        <row r="20124">
          <cell r="A20124">
            <v>0</v>
          </cell>
          <cell r="B20124">
            <v>0</v>
          </cell>
          <cell r="C20124">
            <v>0</v>
          </cell>
          <cell r="D20124">
            <v>0</v>
          </cell>
        </row>
        <row r="20125">
          <cell r="A20125">
            <v>0</v>
          </cell>
          <cell r="B20125">
            <v>0</v>
          </cell>
          <cell r="C20125">
            <v>0</v>
          </cell>
          <cell r="D20125">
            <v>0</v>
          </cell>
        </row>
        <row r="20126">
          <cell r="A20126">
            <v>0</v>
          </cell>
          <cell r="B20126">
            <v>0</v>
          </cell>
          <cell r="C20126">
            <v>0</v>
          </cell>
          <cell r="D20126">
            <v>0</v>
          </cell>
        </row>
        <row r="20127">
          <cell r="A20127">
            <v>0</v>
          </cell>
          <cell r="B20127">
            <v>0</v>
          </cell>
          <cell r="C20127">
            <v>0</v>
          </cell>
          <cell r="D20127">
            <v>0</v>
          </cell>
        </row>
        <row r="20128">
          <cell r="A20128">
            <v>0</v>
          </cell>
          <cell r="B20128">
            <v>0</v>
          </cell>
          <cell r="C20128">
            <v>0</v>
          </cell>
          <cell r="D20128">
            <v>0</v>
          </cell>
        </row>
        <row r="20129">
          <cell r="A20129">
            <v>0</v>
          </cell>
          <cell r="B20129">
            <v>0</v>
          </cell>
          <cell r="C20129">
            <v>0</v>
          </cell>
          <cell r="D20129">
            <v>0</v>
          </cell>
        </row>
        <row r="20130">
          <cell r="A20130">
            <v>0</v>
          </cell>
          <cell r="B20130">
            <v>0</v>
          </cell>
          <cell r="C20130">
            <v>0</v>
          </cell>
          <cell r="D20130">
            <v>0</v>
          </cell>
        </row>
        <row r="20131">
          <cell r="A20131">
            <v>0</v>
          </cell>
          <cell r="B20131">
            <v>0</v>
          </cell>
          <cell r="C20131">
            <v>0</v>
          </cell>
          <cell r="D20131">
            <v>0</v>
          </cell>
        </row>
        <row r="20132">
          <cell r="A20132">
            <v>0</v>
          </cell>
          <cell r="B20132">
            <v>0</v>
          </cell>
          <cell r="C20132">
            <v>0</v>
          </cell>
          <cell r="D20132">
            <v>0</v>
          </cell>
        </row>
        <row r="20133">
          <cell r="A20133">
            <v>0</v>
          </cell>
          <cell r="B20133">
            <v>0</v>
          </cell>
          <cell r="C20133">
            <v>0</v>
          </cell>
          <cell r="D20133">
            <v>0</v>
          </cell>
        </row>
        <row r="20134">
          <cell r="A20134">
            <v>0</v>
          </cell>
          <cell r="B20134">
            <v>0</v>
          </cell>
          <cell r="C20134">
            <v>0</v>
          </cell>
          <cell r="D20134">
            <v>0</v>
          </cell>
        </row>
        <row r="20135">
          <cell r="A20135">
            <v>0</v>
          </cell>
          <cell r="B20135">
            <v>0</v>
          </cell>
          <cell r="C20135">
            <v>0</v>
          </cell>
          <cell r="D20135">
            <v>0</v>
          </cell>
        </row>
        <row r="20136">
          <cell r="A20136">
            <v>0</v>
          </cell>
          <cell r="B20136">
            <v>0</v>
          </cell>
          <cell r="C20136">
            <v>0</v>
          </cell>
          <cell r="D20136">
            <v>0</v>
          </cell>
        </row>
        <row r="20137">
          <cell r="A20137">
            <v>0</v>
          </cell>
          <cell r="B20137">
            <v>0</v>
          </cell>
          <cell r="C20137">
            <v>0</v>
          </cell>
          <cell r="D20137">
            <v>0</v>
          </cell>
        </row>
        <row r="20138">
          <cell r="A20138">
            <v>0</v>
          </cell>
          <cell r="B20138">
            <v>0</v>
          </cell>
          <cell r="C20138">
            <v>0</v>
          </cell>
          <cell r="D20138">
            <v>0</v>
          </cell>
        </row>
        <row r="20139">
          <cell r="A20139">
            <v>0</v>
          </cell>
          <cell r="B20139">
            <v>0</v>
          </cell>
          <cell r="C20139">
            <v>0</v>
          </cell>
          <cell r="D20139">
            <v>0</v>
          </cell>
        </row>
        <row r="20140">
          <cell r="A20140">
            <v>0</v>
          </cell>
          <cell r="B20140">
            <v>0</v>
          </cell>
          <cell r="C20140">
            <v>0</v>
          </cell>
          <cell r="D20140">
            <v>0</v>
          </cell>
        </row>
        <row r="20141">
          <cell r="A20141">
            <v>0</v>
          </cell>
          <cell r="B20141">
            <v>0</v>
          </cell>
          <cell r="C20141">
            <v>0</v>
          </cell>
          <cell r="D20141">
            <v>0</v>
          </cell>
        </row>
        <row r="20142">
          <cell r="A20142">
            <v>0</v>
          </cell>
          <cell r="B20142">
            <v>0</v>
          </cell>
          <cell r="C20142">
            <v>0</v>
          </cell>
          <cell r="D20142">
            <v>0</v>
          </cell>
        </row>
        <row r="20143">
          <cell r="A20143">
            <v>0</v>
          </cell>
          <cell r="B20143">
            <v>0</v>
          </cell>
          <cell r="C20143">
            <v>0</v>
          </cell>
          <cell r="D20143">
            <v>0</v>
          </cell>
        </row>
        <row r="20144">
          <cell r="A20144">
            <v>0</v>
          </cell>
          <cell r="B20144">
            <v>0</v>
          </cell>
          <cell r="C20144">
            <v>0</v>
          </cell>
          <cell r="D20144">
            <v>0</v>
          </cell>
        </row>
        <row r="20145">
          <cell r="A20145">
            <v>0</v>
          </cell>
          <cell r="B20145">
            <v>0</v>
          </cell>
          <cell r="C20145">
            <v>0</v>
          </cell>
          <cell r="D20145">
            <v>0</v>
          </cell>
        </row>
        <row r="20146">
          <cell r="A20146">
            <v>0</v>
          </cell>
          <cell r="B20146">
            <v>0</v>
          </cell>
          <cell r="C20146">
            <v>0</v>
          </cell>
          <cell r="D20146">
            <v>0</v>
          </cell>
        </row>
        <row r="20147">
          <cell r="A20147">
            <v>0</v>
          </cell>
          <cell r="B20147">
            <v>0</v>
          </cell>
          <cell r="C20147">
            <v>0</v>
          </cell>
          <cell r="D20147">
            <v>0</v>
          </cell>
        </row>
        <row r="20148">
          <cell r="A20148">
            <v>0</v>
          </cell>
          <cell r="B20148">
            <v>0</v>
          </cell>
          <cell r="C20148">
            <v>0</v>
          </cell>
          <cell r="D20148">
            <v>0</v>
          </cell>
        </row>
        <row r="20149">
          <cell r="A20149">
            <v>0</v>
          </cell>
          <cell r="B20149">
            <v>0</v>
          </cell>
          <cell r="C20149">
            <v>0</v>
          </cell>
          <cell r="D20149">
            <v>0</v>
          </cell>
        </row>
        <row r="20150">
          <cell r="A20150">
            <v>0</v>
          </cell>
          <cell r="B20150">
            <v>0</v>
          </cell>
          <cell r="C20150">
            <v>0</v>
          </cell>
          <cell r="D20150">
            <v>0</v>
          </cell>
        </row>
        <row r="20151">
          <cell r="A20151">
            <v>0</v>
          </cell>
          <cell r="B20151">
            <v>0</v>
          </cell>
          <cell r="C20151">
            <v>0</v>
          </cell>
          <cell r="D20151">
            <v>0</v>
          </cell>
        </row>
        <row r="20152">
          <cell r="A20152">
            <v>0</v>
          </cell>
          <cell r="B20152">
            <v>0</v>
          </cell>
          <cell r="C20152">
            <v>0</v>
          </cell>
          <cell r="D20152">
            <v>0</v>
          </cell>
        </row>
        <row r="20153">
          <cell r="A20153">
            <v>0</v>
          </cell>
          <cell r="B20153">
            <v>0</v>
          </cell>
          <cell r="C20153">
            <v>0</v>
          </cell>
          <cell r="D20153">
            <v>0</v>
          </cell>
        </row>
        <row r="20154">
          <cell r="A20154">
            <v>0</v>
          </cell>
          <cell r="B20154">
            <v>0</v>
          </cell>
          <cell r="C20154">
            <v>0</v>
          </cell>
          <cell r="D20154">
            <v>0</v>
          </cell>
        </row>
        <row r="20155">
          <cell r="A20155">
            <v>0</v>
          </cell>
          <cell r="B20155">
            <v>0</v>
          </cell>
          <cell r="C20155">
            <v>0</v>
          </cell>
          <cell r="D20155">
            <v>0</v>
          </cell>
        </row>
        <row r="20156">
          <cell r="A20156">
            <v>0</v>
          </cell>
          <cell r="B20156">
            <v>0</v>
          </cell>
          <cell r="C20156">
            <v>0</v>
          </cell>
          <cell r="D20156">
            <v>0</v>
          </cell>
        </row>
        <row r="20157">
          <cell r="A20157">
            <v>0</v>
          </cell>
          <cell r="B20157">
            <v>0</v>
          </cell>
          <cell r="C20157">
            <v>0</v>
          </cell>
          <cell r="D20157">
            <v>0</v>
          </cell>
        </row>
        <row r="20158">
          <cell r="A20158">
            <v>0</v>
          </cell>
          <cell r="B20158">
            <v>0</v>
          </cell>
          <cell r="C20158">
            <v>0</v>
          </cell>
          <cell r="D20158">
            <v>0</v>
          </cell>
        </row>
        <row r="20159">
          <cell r="A20159">
            <v>0</v>
          </cell>
          <cell r="B20159">
            <v>0</v>
          </cell>
          <cell r="C20159">
            <v>0</v>
          </cell>
          <cell r="D20159">
            <v>0</v>
          </cell>
        </row>
        <row r="20160">
          <cell r="A20160">
            <v>0</v>
          </cell>
          <cell r="B20160">
            <v>0</v>
          </cell>
          <cell r="C20160">
            <v>0</v>
          </cell>
          <cell r="D20160">
            <v>0</v>
          </cell>
        </row>
        <row r="20161">
          <cell r="A20161">
            <v>0</v>
          </cell>
          <cell r="B20161">
            <v>0</v>
          </cell>
          <cell r="C20161">
            <v>0</v>
          </cell>
          <cell r="D20161">
            <v>0</v>
          </cell>
        </row>
        <row r="20162">
          <cell r="A20162">
            <v>0</v>
          </cell>
          <cell r="B20162">
            <v>0</v>
          </cell>
          <cell r="C20162">
            <v>0</v>
          </cell>
          <cell r="D20162">
            <v>0</v>
          </cell>
        </row>
        <row r="20163">
          <cell r="A20163">
            <v>0</v>
          </cell>
          <cell r="B20163">
            <v>0</v>
          </cell>
          <cell r="C20163">
            <v>0</v>
          </cell>
          <cell r="D20163">
            <v>0</v>
          </cell>
        </row>
        <row r="20164">
          <cell r="A20164">
            <v>0</v>
          </cell>
          <cell r="B20164">
            <v>0</v>
          </cell>
          <cell r="C20164">
            <v>0</v>
          </cell>
          <cell r="D20164">
            <v>0</v>
          </cell>
        </row>
        <row r="20165">
          <cell r="A20165">
            <v>0</v>
          </cell>
          <cell r="B20165">
            <v>0</v>
          </cell>
          <cell r="C20165">
            <v>0</v>
          </cell>
          <cell r="D20165">
            <v>0</v>
          </cell>
        </row>
        <row r="20166">
          <cell r="A20166">
            <v>0</v>
          </cell>
          <cell r="B20166">
            <v>0</v>
          </cell>
          <cell r="C20166">
            <v>0</v>
          </cell>
          <cell r="D20166">
            <v>0</v>
          </cell>
        </row>
        <row r="20167">
          <cell r="A20167">
            <v>0</v>
          </cell>
          <cell r="B20167">
            <v>0</v>
          </cell>
          <cell r="C20167">
            <v>0</v>
          </cell>
          <cell r="D20167">
            <v>0</v>
          </cell>
        </row>
        <row r="20168">
          <cell r="A20168">
            <v>0</v>
          </cell>
          <cell r="B20168">
            <v>0</v>
          </cell>
          <cell r="C20168">
            <v>0</v>
          </cell>
          <cell r="D20168">
            <v>0</v>
          </cell>
        </row>
        <row r="20169">
          <cell r="A20169">
            <v>0</v>
          </cell>
          <cell r="B20169">
            <v>0</v>
          </cell>
          <cell r="C20169">
            <v>0</v>
          </cell>
          <cell r="D20169">
            <v>0</v>
          </cell>
        </row>
        <row r="20170">
          <cell r="A20170">
            <v>0</v>
          </cell>
          <cell r="B20170">
            <v>0</v>
          </cell>
          <cell r="C20170">
            <v>0</v>
          </cell>
          <cell r="D20170">
            <v>0</v>
          </cell>
        </row>
        <row r="20171">
          <cell r="A20171">
            <v>0</v>
          </cell>
          <cell r="B20171">
            <v>0</v>
          </cell>
          <cell r="C20171">
            <v>0</v>
          </cell>
          <cell r="D20171">
            <v>0</v>
          </cell>
        </row>
        <row r="20172">
          <cell r="A20172">
            <v>0</v>
          </cell>
          <cell r="B20172">
            <v>0</v>
          </cell>
          <cell r="C20172">
            <v>0</v>
          </cell>
          <cell r="D20172">
            <v>0</v>
          </cell>
        </row>
        <row r="20173">
          <cell r="A20173">
            <v>0</v>
          </cell>
          <cell r="B20173">
            <v>0</v>
          </cell>
          <cell r="C20173">
            <v>0</v>
          </cell>
          <cell r="D20173">
            <v>0</v>
          </cell>
        </row>
        <row r="20174">
          <cell r="A20174">
            <v>0</v>
          </cell>
          <cell r="B20174">
            <v>0</v>
          </cell>
          <cell r="C20174">
            <v>0</v>
          </cell>
          <cell r="D20174">
            <v>0</v>
          </cell>
        </row>
        <row r="20175">
          <cell r="A20175">
            <v>0</v>
          </cell>
          <cell r="B20175">
            <v>0</v>
          </cell>
          <cell r="C20175">
            <v>0</v>
          </cell>
          <cell r="D20175">
            <v>0</v>
          </cell>
        </row>
        <row r="20176">
          <cell r="A20176">
            <v>0</v>
          </cell>
          <cell r="B20176">
            <v>0</v>
          </cell>
          <cell r="C20176">
            <v>0</v>
          </cell>
          <cell r="D20176">
            <v>0</v>
          </cell>
        </row>
        <row r="20177">
          <cell r="A20177">
            <v>0</v>
          </cell>
          <cell r="B20177">
            <v>0</v>
          </cell>
          <cell r="C20177">
            <v>0</v>
          </cell>
          <cell r="D20177">
            <v>0</v>
          </cell>
        </row>
        <row r="20178">
          <cell r="A20178">
            <v>0</v>
          </cell>
          <cell r="B20178">
            <v>0</v>
          </cell>
          <cell r="C20178">
            <v>0</v>
          </cell>
          <cell r="D20178">
            <v>0</v>
          </cell>
        </row>
        <row r="20179">
          <cell r="A20179">
            <v>0</v>
          </cell>
          <cell r="B20179">
            <v>0</v>
          </cell>
          <cell r="C20179">
            <v>0</v>
          </cell>
          <cell r="D20179">
            <v>0</v>
          </cell>
        </row>
        <row r="20180">
          <cell r="A20180">
            <v>0</v>
          </cell>
          <cell r="B20180">
            <v>0</v>
          </cell>
          <cell r="C20180">
            <v>0</v>
          </cell>
          <cell r="D20180">
            <v>0</v>
          </cell>
        </row>
        <row r="20181">
          <cell r="A20181">
            <v>0</v>
          </cell>
          <cell r="B20181">
            <v>0</v>
          </cell>
          <cell r="C20181">
            <v>0</v>
          </cell>
          <cell r="D20181">
            <v>0</v>
          </cell>
        </row>
        <row r="20182">
          <cell r="A20182">
            <v>0</v>
          </cell>
          <cell r="B20182">
            <v>0</v>
          </cell>
          <cell r="C20182">
            <v>0</v>
          </cell>
          <cell r="D20182">
            <v>0</v>
          </cell>
        </row>
        <row r="20183">
          <cell r="A20183">
            <v>0</v>
          </cell>
          <cell r="B20183">
            <v>0</v>
          </cell>
          <cell r="C20183">
            <v>0</v>
          </cell>
          <cell r="D20183">
            <v>0</v>
          </cell>
        </row>
        <row r="20184">
          <cell r="A20184">
            <v>0</v>
          </cell>
          <cell r="B20184">
            <v>0</v>
          </cell>
          <cell r="C20184">
            <v>0</v>
          </cell>
          <cell r="D20184">
            <v>0</v>
          </cell>
        </row>
        <row r="20185">
          <cell r="A20185">
            <v>0</v>
          </cell>
          <cell r="B20185">
            <v>0</v>
          </cell>
          <cell r="C20185">
            <v>0</v>
          </cell>
          <cell r="D20185">
            <v>0</v>
          </cell>
        </row>
        <row r="20186">
          <cell r="A20186">
            <v>0</v>
          </cell>
          <cell r="B20186">
            <v>0</v>
          </cell>
          <cell r="C20186">
            <v>0</v>
          </cell>
          <cell r="D20186">
            <v>0</v>
          </cell>
        </row>
        <row r="20187">
          <cell r="A20187">
            <v>0</v>
          </cell>
          <cell r="B20187">
            <v>0</v>
          </cell>
          <cell r="C20187">
            <v>0</v>
          </cell>
          <cell r="D20187">
            <v>0</v>
          </cell>
        </row>
        <row r="20188">
          <cell r="A20188">
            <v>0</v>
          </cell>
          <cell r="B20188">
            <v>0</v>
          </cell>
          <cell r="C20188">
            <v>0</v>
          </cell>
          <cell r="D20188">
            <v>0</v>
          </cell>
        </row>
        <row r="20189">
          <cell r="A20189">
            <v>0</v>
          </cell>
          <cell r="B20189">
            <v>0</v>
          </cell>
          <cell r="C20189">
            <v>0</v>
          </cell>
          <cell r="D20189">
            <v>0</v>
          </cell>
        </row>
        <row r="20190">
          <cell r="A20190">
            <v>0</v>
          </cell>
          <cell r="B20190">
            <v>0</v>
          </cell>
          <cell r="C20190">
            <v>0</v>
          </cell>
          <cell r="D20190">
            <v>0</v>
          </cell>
        </row>
        <row r="20191">
          <cell r="A20191">
            <v>0</v>
          </cell>
          <cell r="B20191">
            <v>0</v>
          </cell>
          <cell r="C20191">
            <v>0</v>
          </cell>
          <cell r="D20191">
            <v>0</v>
          </cell>
        </row>
        <row r="20192">
          <cell r="A20192">
            <v>0</v>
          </cell>
          <cell r="B20192">
            <v>0</v>
          </cell>
          <cell r="C20192">
            <v>0</v>
          </cell>
          <cell r="D20192">
            <v>0</v>
          </cell>
        </row>
        <row r="20193">
          <cell r="A20193">
            <v>0</v>
          </cell>
          <cell r="B20193">
            <v>0</v>
          </cell>
          <cell r="C20193">
            <v>0</v>
          </cell>
          <cell r="D20193">
            <v>0</v>
          </cell>
        </row>
        <row r="20194">
          <cell r="A20194">
            <v>0</v>
          </cell>
          <cell r="B20194">
            <v>0</v>
          </cell>
          <cell r="C20194">
            <v>0</v>
          </cell>
          <cell r="D20194">
            <v>0</v>
          </cell>
        </row>
        <row r="20195">
          <cell r="A20195">
            <v>0</v>
          </cell>
          <cell r="B20195">
            <v>0</v>
          </cell>
          <cell r="C20195">
            <v>0</v>
          </cell>
          <cell r="D20195">
            <v>0</v>
          </cell>
        </row>
        <row r="20196">
          <cell r="A20196">
            <v>0</v>
          </cell>
          <cell r="B20196">
            <v>0</v>
          </cell>
          <cell r="C20196">
            <v>0</v>
          </cell>
          <cell r="D20196">
            <v>0</v>
          </cell>
        </row>
        <row r="20197">
          <cell r="A20197">
            <v>0</v>
          </cell>
          <cell r="B20197">
            <v>0</v>
          </cell>
          <cell r="C20197">
            <v>0</v>
          </cell>
          <cell r="D20197">
            <v>0</v>
          </cell>
        </row>
        <row r="20198">
          <cell r="A20198">
            <v>0</v>
          </cell>
          <cell r="B20198">
            <v>0</v>
          </cell>
          <cell r="C20198">
            <v>0</v>
          </cell>
          <cell r="D20198">
            <v>0</v>
          </cell>
        </row>
        <row r="20199">
          <cell r="A20199">
            <v>0</v>
          </cell>
          <cell r="B20199">
            <v>0</v>
          </cell>
          <cell r="C20199">
            <v>0</v>
          </cell>
          <cell r="D20199">
            <v>0</v>
          </cell>
        </row>
        <row r="20200">
          <cell r="A20200">
            <v>0</v>
          </cell>
          <cell r="B20200">
            <v>0</v>
          </cell>
          <cell r="C20200">
            <v>0</v>
          </cell>
          <cell r="D20200">
            <v>0</v>
          </cell>
        </row>
        <row r="20201">
          <cell r="A20201">
            <v>0</v>
          </cell>
          <cell r="B20201">
            <v>0</v>
          </cell>
          <cell r="C20201">
            <v>0</v>
          </cell>
          <cell r="D20201">
            <v>0</v>
          </cell>
        </row>
        <row r="20202">
          <cell r="A20202">
            <v>0</v>
          </cell>
          <cell r="B20202">
            <v>0</v>
          </cell>
          <cell r="C20202">
            <v>0</v>
          </cell>
          <cell r="D20202">
            <v>0</v>
          </cell>
        </row>
        <row r="20203">
          <cell r="A20203">
            <v>0</v>
          </cell>
          <cell r="B20203">
            <v>0</v>
          </cell>
          <cell r="C20203">
            <v>0</v>
          </cell>
          <cell r="D20203">
            <v>0</v>
          </cell>
        </row>
        <row r="20204">
          <cell r="A20204">
            <v>0</v>
          </cell>
          <cell r="B20204">
            <v>0</v>
          </cell>
          <cell r="C20204">
            <v>0</v>
          </cell>
          <cell r="D20204">
            <v>0</v>
          </cell>
        </row>
        <row r="20205">
          <cell r="A20205">
            <v>0</v>
          </cell>
          <cell r="B20205">
            <v>0</v>
          </cell>
          <cell r="C20205">
            <v>0</v>
          </cell>
          <cell r="D20205">
            <v>0</v>
          </cell>
        </row>
        <row r="20206">
          <cell r="A20206">
            <v>0</v>
          </cell>
          <cell r="B20206">
            <v>0</v>
          </cell>
          <cell r="C20206">
            <v>0</v>
          </cell>
          <cell r="D20206">
            <v>0</v>
          </cell>
        </row>
        <row r="20207">
          <cell r="A20207">
            <v>0</v>
          </cell>
          <cell r="B20207">
            <v>0</v>
          </cell>
          <cell r="C20207">
            <v>0</v>
          </cell>
          <cell r="D20207">
            <v>0</v>
          </cell>
        </row>
        <row r="20208">
          <cell r="A20208">
            <v>0</v>
          </cell>
          <cell r="B20208">
            <v>0</v>
          </cell>
          <cell r="C20208">
            <v>0</v>
          </cell>
          <cell r="D20208">
            <v>0</v>
          </cell>
        </row>
        <row r="20209">
          <cell r="A20209">
            <v>0</v>
          </cell>
          <cell r="B20209">
            <v>0</v>
          </cell>
          <cell r="C20209">
            <v>0</v>
          </cell>
          <cell r="D20209">
            <v>0</v>
          </cell>
        </row>
        <row r="20210">
          <cell r="A20210">
            <v>0</v>
          </cell>
          <cell r="B20210">
            <v>0</v>
          </cell>
          <cell r="C20210">
            <v>0</v>
          </cell>
          <cell r="D20210">
            <v>0</v>
          </cell>
        </row>
        <row r="20211">
          <cell r="A20211">
            <v>0</v>
          </cell>
          <cell r="B20211">
            <v>0</v>
          </cell>
          <cell r="C20211">
            <v>0</v>
          </cell>
          <cell r="D20211">
            <v>0</v>
          </cell>
        </row>
        <row r="20212">
          <cell r="A20212">
            <v>0</v>
          </cell>
          <cell r="B20212">
            <v>0</v>
          </cell>
          <cell r="C20212">
            <v>0</v>
          </cell>
          <cell r="D20212">
            <v>0</v>
          </cell>
        </row>
        <row r="20213">
          <cell r="A20213">
            <v>0</v>
          </cell>
          <cell r="B20213">
            <v>0</v>
          </cell>
          <cell r="C20213">
            <v>0</v>
          </cell>
          <cell r="D20213">
            <v>0</v>
          </cell>
        </row>
        <row r="20214">
          <cell r="A20214">
            <v>0</v>
          </cell>
          <cell r="B20214">
            <v>0</v>
          </cell>
          <cell r="C20214">
            <v>0</v>
          </cell>
          <cell r="D20214">
            <v>0</v>
          </cell>
        </row>
        <row r="20215">
          <cell r="A20215">
            <v>0</v>
          </cell>
          <cell r="B20215">
            <v>0</v>
          </cell>
          <cell r="C20215">
            <v>0</v>
          </cell>
          <cell r="D20215">
            <v>0</v>
          </cell>
        </row>
        <row r="20216">
          <cell r="A20216">
            <v>0</v>
          </cell>
          <cell r="B20216">
            <v>0</v>
          </cell>
          <cell r="C20216">
            <v>0</v>
          </cell>
          <cell r="D20216">
            <v>0</v>
          </cell>
        </row>
        <row r="20217">
          <cell r="A20217">
            <v>0</v>
          </cell>
          <cell r="B20217">
            <v>0</v>
          </cell>
          <cell r="C20217">
            <v>0</v>
          </cell>
          <cell r="D20217">
            <v>0</v>
          </cell>
        </row>
        <row r="20218">
          <cell r="A20218">
            <v>0</v>
          </cell>
          <cell r="B20218">
            <v>0</v>
          </cell>
          <cell r="C20218">
            <v>0</v>
          </cell>
          <cell r="D20218">
            <v>0</v>
          </cell>
        </row>
        <row r="20219">
          <cell r="A20219">
            <v>0</v>
          </cell>
          <cell r="B20219">
            <v>0</v>
          </cell>
          <cell r="C20219">
            <v>0</v>
          </cell>
          <cell r="D20219">
            <v>0</v>
          </cell>
        </row>
        <row r="20220">
          <cell r="A20220">
            <v>0</v>
          </cell>
          <cell r="B20220">
            <v>0</v>
          </cell>
          <cell r="C20220">
            <v>0</v>
          </cell>
          <cell r="D20220">
            <v>0</v>
          </cell>
        </row>
        <row r="20221">
          <cell r="A20221">
            <v>0</v>
          </cell>
          <cell r="B20221">
            <v>0</v>
          </cell>
          <cell r="C20221">
            <v>0</v>
          </cell>
          <cell r="D20221">
            <v>0</v>
          </cell>
        </row>
        <row r="20222">
          <cell r="A20222">
            <v>0</v>
          </cell>
          <cell r="B20222">
            <v>0</v>
          </cell>
          <cell r="C20222">
            <v>0</v>
          </cell>
          <cell r="D20222">
            <v>0</v>
          </cell>
        </row>
        <row r="20223">
          <cell r="A20223">
            <v>0</v>
          </cell>
          <cell r="B20223">
            <v>0</v>
          </cell>
          <cell r="C20223">
            <v>0</v>
          </cell>
          <cell r="D20223">
            <v>0</v>
          </cell>
        </row>
        <row r="20224">
          <cell r="A20224">
            <v>0</v>
          </cell>
          <cell r="B20224">
            <v>0</v>
          </cell>
          <cell r="C20224">
            <v>0</v>
          </cell>
          <cell r="D20224">
            <v>0</v>
          </cell>
        </row>
        <row r="20225">
          <cell r="A20225">
            <v>0</v>
          </cell>
          <cell r="B20225">
            <v>0</v>
          </cell>
          <cell r="C20225">
            <v>0</v>
          </cell>
          <cell r="D20225">
            <v>0</v>
          </cell>
        </row>
        <row r="20226">
          <cell r="A20226">
            <v>0</v>
          </cell>
          <cell r="B20226">
            <v>0</v>
          </cell>
          <cell r="C20226">
            <v>0</v>
          </cell>
          <cell r="D20226">
            <v>0</v>
          </cell>
        </row>
        <row r="20227">
          <cell r="A20227">
            <v>0</v>
          </cell>
          <cell r="B20227">
            <v>0</v>
          </cell>
          <cell r="C20227">
            <v>0</v>
          </cell>
          <cell r="D20227">
            <v>0</v>
          </cell>
        </row>
        <row r="20228">
          <cell r="A20228">
            <v>0</v>
          </cell>
          <cell r="B20228">
            <v>0</v>
          </cell>
          <cell r="C20228">
            <v>0</v>
          </cell>
          <cell r="D20228">
            <v>0</v>
          </cell>
        </row>
        <row r="20229">
          <cell r="A20229">
            <v>0</v>
          </cell>
          <cell r="B20229">
            <v>0</v>
          </cell>
          <cell r="C20229">
            <v>0</v>
          </cell>
          <cell r="D20229">
            <v>0</v>
          </cell>
        </row>
        <row r="20230">
          <cell r="A20230">
            <v>0</v>
          </cell>
          <cell r="B20230">
            <v>0</v>
          </cell>
          <cell r="C20230">
            <v>0</v>
          </cell>
          <cell r="D20230">
            <v>0</v>
          </cell>
        </row>
        <row r="20231">
          <cell r="A20231">
            <v>0</v>
          </cell>
          <cell r="B20231">
            <v>0</v>
          </cell>
          <cell r="C20231">
            <v>0</v>
          </cell>
          <cell r="D20231">
            <v>0</v>
          </cell>
        </row>
        <row r="20232">
          <cell r="A20232">
            <v>0</v>
          </cell>
          <cell r="B20232">
            <v>0</v>
          </cell>
          <cell r="C20232">
            <v>0</v>
          </cell>
          <cell r="D20232">
            <v>0</v>
          </cell>
        </row>
        <row r="20233">
          <cell r="A20233">
            <v>0</v>
          </cell>
          <cell r="B20233">
            <v>0</v>
          </cell>
          <cell r="C20233">
            <v>0</v>
          </cell>
          <cell r="D20233">
            <v>0</v>
          </cell>
        </row>
        <row r="20234">
          <cell r="A20234">
            <v>0</v>
          </cell>
          <cell r="B20234">
            <v>0</v>
          </cell>
          <cell r="C20234">
            <v>0</v>
          </cell>
          <cell r="D20234">
            <v>0</v>
          </cell>
        </row>
        <row r="20235">
          <cell r="A20235">
            <v>0</v>
          </cell>
          <cell r="B20235">
            <v>0</v>
          </cell>
          <cell r="C20235">
            <v>0</v>
          </cell>
          <cell r="D20235">
            <v>0</v>
          </cell>
        </row>
        <row r="20236">
          <cell r="A20236">
            <v>0</v>
          </cell>
          <cell r="B20236">
            <v>0</v>
          </cell>
          <cell r="C20236">
            <v>0</v>
          </cell>
          <cell r="D20236">
            <v>0</v>
          </cell>
        </row>
        <row r="20237">
          <cell r="A20237">
            <v>0</v>
          </cell>
          <cell r="B20237">
            <v>0</v>
          </cell>
          <cell r="C20237">
            <v>0</v>
          </cell>
          <cell r="D20237">
            <v>0</v>
          </cell>
        </row>
        <row r="20238">
          <cell r="A20238">
            <v>0</v>
          </cell>
          <cell r="B20238">
            <v>0</v>
          </cell>
          <cell r="C20238">
            <v>0</v>
          </cell>
          <cell r="D20238">
            <v>0</v>
          </cell>
        </row>
        <row r="20239">
          <cell r="A20239">
            <v>0</v>
          </cell>
          <cell r="B20239">
            <v>0</v>
          </cell>
          <cell r="C20239">
            <v>0</v>
          </cell>
          <cell r="D20239">
            <v>0</v>
          </cell>
        </row>
        <row r="20240">
          <cell r="A20240">
            <v>0</v>
          </cell>
          <cell r="B20240">
            <v>0</v>
          </cell>
          <cell r="C20240">
            <v>0</v>
          </cell>
          <cell r="D20240">
            <v>0</v>
          </cell>
        </row>
        <row r="20241">
          <cell r="A20241">
            <v>0</v>
          </cell>
          <cell r="B20241">
            <v>0</v>
          </cell>
          <cell r="C20241">
            <v>0</v>
          </cell>
          <cell r="D20241">
            <v>0</v>
          </cell>
        </row>
        <row r="20242">
          <cell r="A20242">
            <v>0</v>
          </cell>
          <cell r="B20242">
            <v>0</v>
          </cell>
          <cell r="C20242">
            <v>0</v>
          </cell>
          <cell r="D20242">
            <v>0</v>
          </cell>
        </row>
        <row r="20243">
          <cell r="A20243">
            <v>0</v>
          </cell>
          <cell r="B20243">
            <v>0</v>
          </cell>
          <cell r="C20243">
            <v>0</v>
          </cell>
          <cell r="D20243">
            <v>0</v>
          </cell>
        </row>
        <row r="20244">
          <cell r="A20244">
            <v>0</v>
          </cell>
          <cell r="B20244">
            <v>0</v>
          </cell>
          <cell r="C20244">
            <v>0</v>
          </cell>
          <cell r="D20244">
            <v>0</v>
          </cell>
        </row>
        <row r="20245">
          <cell r="A20245">
            <v>0</v>
          </cell>
          <cell r="B20245">
            <v>0</v>
          </cell>
          <cell r="C20245">
            <v>0</v>
          </cell>
          <cell r="D20245">
            <v>0</v>
          </cell>
        </row>
        <row r="20246">
          <cell r="A20246">
            <v>0</v>
          </cell>
          <cell r="B20246">
            <v>0</v>
          </cell>
          <cell r="C20246">
            <v>0</v>
          </cell>
          <cell r="D20246">
            <v>0</v>
          </cell>
        </row>
        <row r="20247">
          <cell r="A20247">
            <v>0</v>
          </cell>
          <cell r="B20247">
            <v>0</v>
          </cell>
          <cell r="C20247">
            <v>0</v>
          </cell>
          <cell r="D20247">
            <v>0</v>
          </cell>
        </row>
        <row r="20248">
          <cell r="A20248">
            <v>0</v>
          </cell>
          <cell r="B20248">
            <v>0</v>
          </cell>
          <cell r="C20248">
            <v>0</v>
          </cell>
          <cell r="D20248">
            <v>0</v>
          </cell>
        </row>
        <row r="20249">
          <cell r="A20249">
            <v>0</v>
          </cell>
          <cell r="B20249">
            <v>0</v>
          </cell>
          <cell r="C20249">
            <v>0</v>
          </cell>
          <cell r="D20249">
            <v>0</v>
          </cell>
        </row>
        <row r="20250">
          <cell r="A20250">
            <v>0</v>
          </cell>
          <cell r="B20250">
            <v>0</v>
          </cell>
          <cell r="C20250">
            <v>0</v>
          </cell>
          <cell r="D20250">
            <v>0</v>
          </cell>
        </row>
        <row r="20251">
          <cell r="A20251">
            <v>0</v>
          </cell>
          <cell r="B20251">
            <v>0</v>
          </cell>
          <cell r="C20251">
            <v>0</v>
          </cell>
          <cell r="D20251">
            <v>0</v>
          </cell>
        </row>
        <row r="20252">
          <cell r="A20252">
            <v>0</v>
          </cell>
          <cell r="B20252">
            <v>0</v>
          </cell>
          <cell r="C20252">
            <v>0</v>
          </cell>
          <cell r="D20252">
            <v>0</v>
          </cell>
        </row>
        <row r="20253">
          <cell r="A20253">
            <v>0</v>
          </cell>
          <cell r="B20253">
            <v>0</v>
          </cell>
          <cell r="C20253">
            <v>0</v>
          </cell>
          <cell r="D20253">
            <v>0</v>
          </cell>
        </row>
        <row r="20254">
          <cell r="A20254">
            <v>0</v>
          </cell>
          <cell r="B20254">
            <v>0</v>
          </cell>
          <cell r="C20254">
            <v>0</v>
          </cell>
          <cell r="D20254">
            <v>0</v>
          </cell>
        </row>
        <row r="20255">
          <cell r="A20255">
            <v>0</v>
          </cell>
          <cell r="B20255">
            <v>0</v>
          </cell>
          <cell r="C20255">
            <v>0</v>
          </cell>
          <cell r="D20255">
            <v>0</v>
          </cell>
        </row>
        <row r="20256">
          <cell r="A20256">
            <v>0</v>
          </cell>
          <cell r="B20256">
            <v>0</v>
          </cell>
          <cell r="C20256">
            <v>0</v>
          </cell>
          <cell r="D20256">
            <v>0</v>
          </cell>
        </row>
        <row r="20257">
          <cell r="A20257">
            <v>0</v>
          </cell>
          <cell r="B20257">
            <v>0</v>
          </cell>
          <cell r="C20257">
            <v>0</v>
          </cell>
          <cell r="D20257">
            <v>0</v>
          </cell>
        </row>
        <row r="20258">
          <cell r="A20258">
            <v>0</v>
          </cell>
          <cell r="B20258">
            <v>0</v>
          </cell>
          <cell r="C20258">
            <v>0</v>
          </cell>
          <cell r="D20258">
            <v>0</v>
          </cell>
        </row>
        <row r="20259">
          <cell r="A20259">
            <v>0</v>
          </cell>
          <cell r="B20259">
            <v>0</v>
          </cell>
          <cell r="C20259">
            <v>0</v>
          </cell>
          <cell r="D20259">
            <v>0</v>
          </cell>
        </row>
        <row r="20260">
          <cell r="A20260">
            <v>0</v>
          </cell>
          <cell r="B20260">
            <v>0</v>
          </cell>
          <cell r="C20260">
            <v>0</v>
          </cell>
          <cell r="D20260">
            <v>0</v>
          </cell>
        </row>
        <row r="20261">
          <cell r="A20261">
            <v>0</v>
          </cell>
          <cell r="B20261">
            <v>0</v>
          </cell>
          <cell r="C20261">
            <v>0</v>
          </cell>
          <cell r="D20261">
            <v>0</v>
          </cell>
        </row>
        <row r="20262">
          <cell r="A20262">
            <v>0</v>
          </cell>
          <cell r="B20262">
            <v>0</v>
          </cell>
          <cell r="C20262">
            <v>0</v>
          </cell>
          <cell r="D20262">
            <v>0</v>
          </cell>
        </row>
        <row r="20263">
          <cell r="A20263">
            <v>0</v>
          </cell>
          <cell r="B20263">
            <v>0</v>
          </cell>
          <cell r="C20263">
            <v>0</v>
          </cell>
          <cell r="D20263">
            <v>0</v>
          </cell>
        </row>
        <row r="20264">
          <cell r="A20264">
            <v>0</v>
          </cell>
          <cell r="B20264">
            <v>0</v>
          </cell>
          <cell r="C20264">
            <v>0</v>
          </cell>
          <cell r="D20264">
            <v>0</v>
          </cell>
        </row>
        <row r="20265">
          <cell r="A20265">
            <v>0</v>
          </cell>
          <cell r="B20265">
            <v>0</v>
          </cell>
          <cell r="C20265">
            <v>0</v>
          </cell>
          <cell r="D20265">
            <v>0</v>
          </cell>
        </row>
        <row r="20266">
          <cell r="A20266">
            <v>0</v>
          </cell>
          <cell r="B20266">
            <v>0</v>
          </cell>
          <cell r="C20266">
            <v>0</v>
          </cell>
          <cell r="D20266">
            <v>0</v>
          </cell>
        </row>
        <row r="20267">
          <cell r="A20267">
            <v>0</v>
          </cell>
          <cell r="B20267">
            <v>0</v>
          </cell>
          <cell r="C20267">
            <v>0</v>
          </cell>
          <cell r="D20267">
            <v>0</v>
          </cell>
        </row>
        <row r="20268">
          <cell r="A20268">
            <v>0</v>
          </cell>
          <cell r="B20268">
            <v>0</v>
          </cell>
          <cell r="C20268">
            <v>0</v>
          </cell>
          <cell r="D20268">
            <v>0</v>
          </cell>
        </row>
        <row r="20269">
          <cell r="A20269">
            <v>0</v>
          </cell>
          <cell r="B20269">
            <v>0</v>
          </cell>
          <cell r="C20269">
            <v>0</v>
          </cell>
          <cell r="D20269">
            <v>0</v>
          </cell>
        </row>
        <row r="20270">
          <cell r="A20270">
            <v>0</v>
          </cell>
          <cell r="B20270">
            <v>0</v>
          </cell>
          <cell r="C20270">
            <v>0</v>
          </cell>
          <cell r="D20270">
            <v>0</v>
          </cell>
        </row>
        <row r="20271">
          <cell r="A20271">
            <v>0</v>
          </cell>
          <cell r="B20271">
            <v>0</v>
          </cell>
          <cell r="C20271">
            <v>0</v>
          </cell>
          <cell r="D20271">
            <v>0</v>
          </cell>
        </row>
        <row r="20272">
          <cell r="A20272">
            <v>0</v>
          </cell>
          <cell r="B20272">
            <v>0</v>
          </cell>
          <cell r="C20272">
            <v>0</v>
          </cell>
          <cell r="D20272">
            <v>0</v>
          </cell>
        </row>
        <row r="20273">
          <cell r="A20273">
            <v>0</v>
          </cell>
          <cell r="B20273">
            <v>0</v>
          </cell>
          <cell r="C20273">
            <v>0</v>
          </cell>
          <cell r="D20273">
            <v>0</v>
          </cell>
        </row>
        <row r="20274">
          <cell r="A20274">
            <v>0</v>
          </cell>
          <cell r="B20274">
            <v>0</v>
          </cell>
          <cell r="C20274">
            <v>0</v>
          </cell>
          <cell r="D20274">
            <v>0</v>
          </cell>
        </row>
        <row r="20275">
          <cell r="A20275">
            <v>0</v>
          </cell>
          <cell r="B20275">
            <v>0</v>
          </cell>
          <cell r="C20275">
            <v>0</v>
          </cell>
          <cell r="D20275">
            <v>0</v>
          </cell>
        </row>
        <row r="20276">
          <cell r="A20276">
            <v>0</v>
          </cell>
          <cell r="B20276">
            <v>0</v>
          </cell>
          <cell r="C20276">
            <v>0</v>
          </cell>
          <cell r="D20276">
            <v>0</v>
          </cell>
        </row>
        <row r="20277">
          <cell r="A20277">
            <v>0</v>
          </cell>
          <cell r="B20277">
            <v>0</v>
          </cell>
          <cell r="C20277">
            <v>0</v>
          </cell>
          <cell r="D20277">
            <v>0</v>
          </cell>
        </row>
        <row r="20278">
          <cell r="A20278">
            <v>0</v>
          </cell>
          <cell r="B20278">
            <v>0</v>
          </cell>
          <cell r="C20278">
            <v>0</v>
          </cell>
          <cell r="D20278">
            <v>0</v>
          </cell>
        </row>
        <row r="20279">
          <cell r="A20279">
            <v>0</v>
          </cell>
          <cell r="B20279">
            <v>0</v>
          </cell>
          <cell r="C20279">
            <v>0</v>
          </cell>
          <cell r="D20279">
            <v>0</v>
          </cell>
        </row>
        <row r="20280">
          <cell r="A20280">
            <v>0</v>
          </cell>
          <cell r="B20280">
            <v>0</v>
          </cell>
          <cell r="C20280">
            <v>0</v>
          </cell>
          <cell r="D20280">
            <v>0</v>
          </cell>
        </row>
        <row r="20281">
          <cell r="A20281">
            <v>0</v>
          </cell>
          <cell r="B20281">
            <v>0</v>
          </cell>
          <cell r="C20281">
            <v>0</v>
          </cell>
          <cell r="D20281">
            <v>0</v>
          </cell>
        </row>
        <row r="20282">
          <cell r="A20282">
            <v>0</v>
          </cell>
          <cell r="B20282">
            <v>0</v>
          </cell>
          <cell r="C20282">
            <v>0</v>
          </cell>
          <cell r="D20282">
            <v>0</v>
          </cell>
        </row>
        <row r="20283">
          <cell r="A20283">
            <v>0</v>
          </cell>
          <cell r="B20283">
            <v>0</v>
          </cell>
          <cell r="C20283">
            <v>0</v>
          </cell>
          <cell r="D20283">
            <v>0</v>
          </cell>
        </row>
        <row r="20284">
          <cell r="A20284">
            <v>0</v>
          </cell>
          <cell r="B20284">
            <v>0</v>
          </cell>
          <cell r="C20284">
            <v>0</v>
          </cell>
          <cell r="D20284">
            <v>0</v>
          </cell>
        </row>
        <row r="20285">
          <cell r="A20285">
            <v>0</v>
          </cell>
          <cell r="B20285">
            <v>0</v>
          </cell>
          <cell r="C20285">
            <v>0</v>
          </cell>
          <cell r="D20285">
            <v>0</v>
          </cell>
        </row>
        <row r="20286">
          <cell r="A20286">
            <v>0</v>
          </cell>
          <cell r="B20286">
            <v>0</v>
          </cell>
          <cell r="C20286">
            <v>0</v>
          </cell>
          <cell r="D20286">
            <v>0</v>
          </cell>
        </row>
        <row r="20287">
          <cell r="A20287">
            <v>0</v>
          </cell>
          <cell r="B20287">
            <v>0</v>
          </cell>
          <cell r="C20287">
            <v>0</v>
          </cell>
          <cell r="D20287">
            <v>0</v>
          </cell>
        </row>
        <row r="20288">
          <cell r="A20288">
            <v>0</v>
          </cell>
          <cell r="B20288">
            <v>0</v>
          </cell>
          <cell r="C20288">
            <v>0</v>
          </cell>
          <cell r="D20288">
            <v>0</v>
          </cell>
        </row>
        <row r="20289">
          <cell r="A20289">
            <v>0</v>
          </cell>
          <cell r="B20289">
            <v>0</v>
          </cell>
          <cell r="C20289">
            <v>0</v>
          </cell>
          <cell r="D20289">
            <v>0</v>
          </cell>
        </row>
        <row r="20290">
          <cell r="A20290">
            <v>0</v>
          </cell>
          <cell r="B20290">
            <v>0</v>
          </cell>
          <cell r="C20290">
            <v>0</v>
          </cell>
          <cell r="D20290">
            <v>0</v>
          </cell>
        </row>
        <row r="20291">
          <cell r="A20291">
            <v>0</v>
          </cell>
          <cell r="B20291">
            <v>0</v>
          </cell>
          <cell r="C20291">
            <v>0</v>
          </cell>
          <cell r="D20291">
            <v>0</v>
          </cell>
        </row>
        <row r="20292">
          <cell r="A20292">
            <v>0</v>
          </cell>
          <cell r="B20292">
            <v>0</v>
          </cell>
          <cell r="C20292">
            <v>0</v>
          </cell>
          <cell r="D20292">
            <v>0</v>
          </cell>
        </row>
        <row r="20293">
          <cell r="A20293">
            <v>0</v>
          </cell>
          <cell r="B20293">
            <v>0</v>
          </cell>
          <cell r="C20293">
            <v>0</v>
          </cell>
          <cell r="D20293">
            <v>0</v>
          </cell>
        </row>
        <row r="20294">
          <cell r="A20294">
            <v>0</v>
          </cell>
          <cell r="B20294">
            <v>0</v>
          </cell>
          <cell r="C20294">
            <v>0</v>
          </cell>
          <cell r="D20294">
            <v>0</v>
          </cell>
        </row>
        <row r="20295">
          <cell r="A20295">
            <v>0</v>
          </cell>
          <cell r="B20295">
            <v>0</v>
          </cell>
          <cell r="C20295">
            <v>0</v>
          </cell>
          <cell r="D20295">
            <v>0</v>
          </cell>
        </row>
        <row r="20296">
          <cell r="A20296">
            <v>0</v>
          </cell>
          <cell r="B20296">
            <v>0</v>
          </cell>
          <cell r="C20296">
            <v>0</v>
          </cell>
          <cell r="D20296">
            <v>0</v>
          </cell>
        </row>
        <row r="20297">
          <cell r="A20297">
            <v>0</v>
          </cell>
          <cell r="B20297">
            <v>0</v>
          </cell>
          <cell r="C20297">
            <v>0</v>
          </cell>
          <cell r="D20297">
            <v>0</v>
          </cell>
        </row>
        <row r="20298">
          <cell r="A20298">
            <v>0</v>
          </cell>
          <cell r="B20298">
            <v>0</v>
          </cell>
          <cell r="C20298">
            <v>0</v>
          </cell>
          <cell r="D20298">
            <v>0</v>
          </cell>
        </row>
        <row r="20299">
          <cell r="A20299">
            <v>0</v>
          </cell>
          <cell r="B20299">
            <v>0</v>
          </cell>
          <cell r="C20299">
            <v>0</v>
          </cell>
          <cell r="D20299">
            <v>0</v>
          </cell>
        </row>
        <row r="20300">
          <cell r="A20300">
            <v>0</v>
          </cell>
          <cell r="B20300">
            <v>0</v>
          </cell>
          <cell r="C20300">
            <v>0</v>
          </cell>
          <cell r="D20300">
            <v>0</v>
          </cell>
        </row>
        <row r="20301">
          <cell r="A20301">
            <v>0</v>
          </cell>
          <cell r="B20301">
            <v>0</v>
          </cell>
          <cell r="C20301">
            <v>0</v>
          </cell>
          <cell r="D20301">
            <v>0</v>
          </cell>
        </row>
        <row r="20302">
          <cell r="A20302">
            <v>0</v>
          </cell>
          <cell r="B20302">
            <v>0</v>
          </cell>
          <cell r="C20302">
            <v>0</v>
          </cell>
          <cell r="D20302">
            <v>0</v>
          </cell>
        </row>
        <row r="20303">
          <cell r="A20303">
            <v>0</v>
          </cell>
          <cell r="B20303">
            <v>0</v>
          </cell>
          <cell r="C20303">
            <v>0</v>
          </cell>
          <cell r="D20303">
            <v>0</v>
          </cell>
        </row>
        <row r="20304">
          <cell r="A20304">
            <v>0</v>
          </cell>
          <cell r="B20304">
            <v>0</v>
          </cell>
          <cell r="C20304">
            <v>0</v>
          </cell>
          <cell r="D20304">
            <v>0</v>
          </cell>
        </row>
        <row r="20305">
          <cell r="A20305">
            <v>0</v>
          </cell>
          <cell r="B20305">
            <v>0</v>
          </cell>
          <cell r="C20305">
            <v>0</v>
          </cell>
          <cell r="D20305">
            <v>0</v>
          </cell>
        </row>
        <row r="20306">
          <cell r="A20306">
            <v>0</v>
          </cell>
          <cell r="B20306">
            <v>0</v>
          </cell>
          <cell r="C20306">
            <v>0</v>
          </cell>
          <cell r="D20306">
            <v>0</v>
          </cell>
        </row>
        <row r="20307">
          <cell r="A20307">
            <v>0</v>
          </cell>
          <cell r="B20307">
            <v>0</v>
          </cell>
          <cell r="C20307">
            <v>0</v>
          </cell>
          <cell r="D20307">
            <v>0</v>
          </cell>
        </row>
        <row r="20308">
          <cell r="A20308">
            <v>0</v>
          </cell>
          <cell r="B20308">
            <v>0</v>
          </cell>
          <cell r="C20308">
            <v>0</v>
          </cell>
          <cell r="D20308">
            <v>0</v>
          </cell>
        </row>
        <row r="20309">
          <cell r="A20309">
            <v>0</v>
          </cell>
          <cell r="B20309">
            <v>0</v>
          </cell>
          <cell r="C20309">
            <v>0</v>
          </cell>
          <cell r="D20309">
            <v>0</v>
          </cell>
        </row>
        <row r="20310">
          <cell r="A20310">
            <v>0</v>
          </cell>
          <cell r="B20310">
            <v>0</v>
          </cell>
          <cell r="C20310">
            <v>0</v>
          </cell>
          <cell r="D20310">
            <v>0</v>
          </cell>
        </row>
        <row r="20311">
          <cell r="A20311">
            <v>0</v>
          </cell>
          <cell r="B20311">
            <v>0</v>
          </cell>
          <cell r="C20311">
            <v>0</v>
          </cell>
          <cell r="D20311">
            <v>0</v>
          </cell>
        </row>
        <row r="20312">
          <cell r="A20312">
            <v>0</v>
          </cell>
          <cell r="B20312">
            <v>0</v>
          </cell>
          <cell r="C20312">
            <v>0</v>
          </cell>
          <cell r="D20312">
            <v>0</v>
          </cell>
        </row>
        <row r="20313">
          <cell r="A20313">
            <v>0</v>
          </cell>
          <cell r="B20313">
            <v>0</v>
          </cell>
          <cell r="C20313">
            <v>0</v>
          </cell>
          <cell r="D20313">
            <v>0</v>
          </cell>
        </row>
        <row r="20314">
          <cell r="A20314">
            <v>0</v>
          </cell>
          <cell r="B20314">
            <v>0</v>
          </cell>
          <cell r="C20314">
            <v>0</v>
          </cell>
          <cell r="D20314">
            <v>0</v>
          </cell>
        </row>
        <row r="20315">
          <cell r="A20315">
            <v>0</v>
          </cell>
          <cell r="B20315">
            <v>0</v>
          </cell>
          <cell r="C20315">
            <v>0</v>
          </cell>
          <cell r="D20315">
            <v>0</v>
          </cell>
        </row>
        <row r="20316">
          <cell r="A20316">
            <v>0</v>
          </cell>
          <cell r="B20316">
            <v>0</v>
          </cell>
          <cell r="C20316">
            <v>0</v>
          </cell>
          <cell r="D20316">
            <v>0</v>
          </cell>
        </row>
        <row r="20317">
          <cell r="A20317">
            <v>0</v>
          </cell>
          <cell r="B20317">
            <v>0</v>
          </cell>
          <cell r="C20317">
            <v>0</v>
          </cell>
          <cell r="D20317">
            <v>0</v>
          </cell>
        </row>
        <row r="20318">
          <cell r="A20318">
            <v>0</v>
          </cell>
          <cell r="B20318">
            <v>0</v>
          </cell>
          <cell r="C20318">
            <v>0</v>
          </cell>
          <cell r="D20318">
            <v>0</v>
          </cell>
        </row>
        <row r="20319">
          <cell r="A20319">
            <v>0</v>
          </cell>
          <cell r="B20319">
            <v>0</v>
          </cell>
          <cell r="C20319">
            <v>0</v>
          </cell>
          <cell r="D20319">
            <v>0</v>
          </cell>
        </row>
        <row r="20320">
          <cell r="A20320">
            <v>0</v>
          </cell>
          <cell r="B20320">
            <v>0</v>
          </cell>
          <cell r="C20320">
            <v>0</v>
          </cell>
          <cell r="D20320">
            <v>0</v>
          </cell>
        </row>
        <row r="20321">
          <cell r="A20321">
            <v>0</v>
          </cell>
          <cell r="B20321">
            <v>0</v>
          </cell>
          <cell r="C20321">
            <v>0</v>
          </cell>
          <cell r="D20321">
            <v>0</v>
          </cell>
        </row>
        <row r="20322">
          <cell r="A20322">
            <v>0</v>
          </cell>
          <cell r="B20322">
            <v>0</v>
          </cell>
          <cell r="C20322">
            <v>0</v>
          </cell>
          <cell r="D20322">
            <v>0</v>
          </cell>
        </row>
        <row r="20323">
          <cell r="A20323">
            <v>0</v>
          </cell>
          <cell r="B20323">
            <v>0</v>
          </cell>
          <cell r="C20323">
            <v>0</v>
          </cell>
          <cell r="D20323">
            <v>0</v>
          </cell>
        </row>
        <row r="20324">
          <cell r="A20324">
            <v>0</v>
          </cell>
          <cell r="B20324">
            <v>0</v>
          </cell>
          <cell r="C20324">
            <v>0</v>
          </cell>
          <cell r="D20324">
            <v>0</v>
          </cell>
        </row>
        <row r="20325">
          <cell r="A20325">
            <v>0</v>
          </cell>
          <cell r="B20325">
            <v>0</v>
          </cell>
          <cell r="C20325">
            <v>0</v>
          </cell>
          <cell r="D20325">
            <v>0</v>
          </cell>
        </row>
        <row r="20326">
          <cell r="A20326">
            <v>0</v>
          </cell>
          <cell r="B20326">
            <v>0</v>
          </cell>
          <cell r="C20326">
            <v>0</v>
          </cell>
          <cell r="D20326">
            <v>0</v>
          </cell>
        </row>
        <row r="20327">
          <cell r="A20327">
            <v>0</v>
          </cell>
          <cell r="B20327">
            <v>0</v>
          </cell>
          <cell r="C20327">
            <v>0</v>
          </cell>
          <cell r="D20327">
            <v>0</v>
          </cell>
        </row>
        <row r="20328">
          <cell r="A20328">
            <v>0</v>
          </cell>
          <cell r="B20328">
            <v>0</v>
          </cell>
          <cell r="C20328">
            <v>0</v>
          </cell>
          <cell r="D20328">
            <v>0</v>
          </cell>
        </row>
        <row r="20329">
          <cell r="A20329">
            <v>0</v>
          </cell>
          <cell r="B20329">
            <v>0</v>
          </cell>
          <cell r="C20329">
            <v>0</v>
          </cell>
          <cell r="D20329">
            <v>0</v>
          </cell>
        </row>
        <row r="20330">
          <cell r="A20330">
            <v>0</v>
          </cell>
          <cell r="B20330">
            <v>0</v>
          </cell>
          <cell r="C20330">
            <v>0</v>
          </cell>
          <cell r="D20330">
            <v>0</v>
          </cell>
        </row>
        <row r="20331">
          <cell r="A20331">
            <v>0</v>
          </cell>
          <cell r="B20331">
            <v>0</v>
          </cell>
          <cell r="C20331">
            <v>0</v>
          </cell>
          <cell r="D20331">
            <v>0</v>
          </cell>
        </row>
        <row r="20332">
          <cell r="A20332">
            <v>0</v>
          </cell>
          <cell r="B20332">
            <v>0</v>
          </cell>
          <cell r="C20332">
            <v>0</v>
          </cell>
          <cell r="D20332">
            <v>0</v>
          </cell>
        </row>
        <row r="20333">
          <cell r="A20333">
            <v>0</v>
          </cell>
          <cell r="B20333">
            <v>0</v>
          </cell>
          <cell r="C20333">
            <v>0</v>
          </cell>
          <cell r="D20333">
            <v>0</v>
          </cell>
        </row>
        <row r="20334">
          <cell r="A20334">
            <v>0</v>
          </cell>
          <cell r="B20334">
            <v>0</v>
          </cell>
          <cell r="C20334">
            <v>0</v>
          </cell>
          <cell r="D20334">
            <v>0</v>
          </cell>
        </row>
        <row r="20335">
          <cell r="A20335">
            <v>0</v>
          </cell>
          <cell r="B20335">
            <v>0</v>
          </cell>
          <cell r="C20335">
            <v>0</v>
          </cell>
          <cell r="D20335">
            <v>0</v>
          </cell>
        </row>
        <row r="20336">
          <cell r="A20336">
            <v>0</v>
          </cell>
          <cell r="B20336">
            <v>0</v>
          </cell>
          <cell r="C20336">
            <v>0</v>
          </cell>
          <cell r="D20336">
            <v>0</v>
          </cell>
        </row>
        <row r="20337">
          <cell r="A20337">
            <v>0</v>
          </cell>
          <cell r="B20337">
            <v>0</v>
          </cell>
          <cell r="C20337">
            <v>0</v>
          </cell>
          <cell r="D20337">
            <v>0</v>
          </cell>
        </row>
        <row r="20338">
          <cell r="A20338">
            <v>0</v>
          </cell>
          <cell r="B20338">
            <v>0</v>
          </cell>
          <cell r="C20338">
            <v>0</v>
          </cell>
          <cell r="D20338">
            <v>0</v>
          </cell>
        </row>
        <row r="20339">
          <cell r="A20339">
            <v>0</v>
          </cell>
          <cell r="B20339">
            <v>0</v>
          </cell>
          <cell r="C20339">
            <v>0</v>
          </cell>
          <cell r="D20339">
            <v>0</v>
          </cell>
        </row>
        <row r="20340">
          <cell r="A20340">
            <v>0</v>
          </cell>
          <cell r="B20340">
            <v>0</v>
          </cell>
          <cell r="C20340">
            <v>0</v>
          </cell>
          <cell r="D20340">
            <v>0</v>
          </cell>
        </row>
        <row r="20341">
          <cell r="A20341">
            <v>0</v>
          </cell>
          <cell r="B20341">
            <v>0</v>
          </cell>
          <cell r="C20341">
            <v>0</v>
          </cell>
          <cell r="D20341">
            <v>0</v>
          </cell>
        </row>
        <row r="20342">
          <cell r="A20342">
            <v>0</v>
          </cell>
          <cell r="B20342">
            <v>0</v>
          </cell>
          <cell r="C20342">
            <v>0</v>
          </cell>
          <cell r="D20342">
            <v>0</v>
          </cell>
        </row>
        <row r="20343">
          <cell r="A20343">
            <v>0</v>
          </cell>
          <cell r="B20343">
            <v>0</v>
          </cell>
          <cell r="C20343">
            <v>0</v>
          </cell>
          <cell r="D20343">
            <v>0</v>
          </cell>
        </row>
        <row r="20344">
          <cell r="A20344">
            <v>0</v>
          </cell>
          <cell r="B20344">
            <v>0</v>
          </cell>
          <cell r="C20344">
            <v>0</v>
          </cell>
          <cell r="D20344">
            <v>0</v>
          </cell>
        </row>
        <row r="20345">
          <cell r="A20345">
            <v>0</v>
          </cell>
          <cell r="B20345">
            <v>0</v>
          </cell>
          <cell r="C20345">
            <v>0</v>
          </cell>
          <cell r="D20345">
            <v>0</v>
          </cell>
        </row>
        <row r="20346">
          <cell r="A20346">
            <v>0</v>
          </cell>
          <cell r="B20346">
            <v>0</v>
          </cell>
          <cell r="C20346">
            <v>0</v>
          </cell>
          <cell r="D20346">
            <v>0</v>
          </cell>
        </row>
        <row r="20347">
          <cell r="A20347">
            <v>0</v>
          </cell>
          <cell r="B20347">
            <v>0</v>
          </cell>
          <cell r="C20347">
            <v>0</v>
          </cell>
          <cell r="D20347">
            <v>0</v>
          </cell>
        </row>
        <row r="20348">
          <cell r="A20348">
            <v>0</v>
          </cell>
          <cell r="B20348">
            <v>0</v>
          </cell>
          <cell r="C20348">
            <v>0</v>
          </cell>
          <cell r="D20348">
            <v>0</v>
          </cell>
        </row>
        <row r="20349">
          <cell r="A20349">
            <v>0</v>
          </cell>
          <cell r="B20349">
            <v>0</v>
          </cell>
          <cell r="C20349">
            <v>0</v>
          </cell>
          <cell r="D20349">
            <v>0</v>
          </cell>
        </row>
        <row r="20350">
          <cell r="A20350">
            <v>0</v>
          </cell>
          <cell r="B20350">
            <v>0</v>
          </cell>
          <cell r="C20350">
            <v>0</v>
          </cell>
          <cell r="D20350">
            <v>0</v>
          </cell>
        </row>
        <row r="20351">
          <cell r="A20351">
            <v>0</v>
          </cell>
          <cell r="B20351">
            <v>0</v>
          </cell>
          <cell r="C20351">
            <v>0</v>
          </cell>
          <cell r="D20351">
            <v>0</v>
          </cell>
        </row>
        <row r="20352">
          <cell r="A20352">
            <v>0</v>
          </cell>
          <cell r="B20352">
            <v>0</v>
          </cell>
          <cell r="C20352">
            <v>0</v>
          </cell>
          <cell r="D20352">
            <v>0</v>
          </cell>
        </row>
        <row r="20353">
          <cell r="A20353">
            <v>0</v>
          </cell>
          <cell r="B20353">
            <v>0</v>
          </cell>
          <cell r="C20353">
            <v>0</v>
          </cell>
          <cell r="D20353">
            <v>0</v>
          </cell>
        </row>
        <row r="20354">
          <cell r="A20354">
            <v>0</v>
          </cell>
          <cell r="B20354">
            <v>0</v>
          </cell>
          <cell r="C20354">
            <v>0</v>
          </cell>
          <cell r="D20354">
            <v>0</v>
          </cell>
        </row>
        <row r="20355">
          <cell r="A20355">
            <v>0</v>
          </cell>
          <cell r="B20355">
            <v>0</v>
          </cell>
          <cell r="C20355">
            <v>0</v>
          </cell>
          <cell r="D20355">
            <v>0</v>
          </cell>
        </row>
        <row r="20356">
          <cell r="A20356">
            <v>0</v>
          </cell>
          <cell r="B20356">
            <v>0</v>
          </cell>
          <cell r="C20356">
            <v>0</v>
          </cell>
          <cell r="D20356">
            <v>0</v>
          </cell>
        </row>
        <row r="20357">
          <cell r="A20357">
            <v>0</v>
          </cell>
          <cell r="B20357">
            <v>0</v>
          </cell>
          <cell r="C20357">
            <v>0</v>
          </cell>
          <cell r="D20357">
            <v>0</v>
          </cell>
        </row>
        <row r="20358">
          <cell r="A20358">
            <v>0</v>
          </cell>
          <cell r="B20358">
            <v>0</v>
          </cell>
          <cell r="C20358">
            <v>0</v>
          </cell>
          <cell r="D20358">
            <v>0</v>
          </cell>
        </row>
        <row r="20359">
          <cell r="A20359">
            <v>0</v>
          </cell>
          <cell r="B20359">
            <v>0</v>
          </cell>
          <cell r="C20359">
            <v>0</v>
          </cell>
          <cell r="D20359">
            <v>0</v>
          </cell>
        </row>
        <row r="20360">
          <cell r="A20360">
            <v>0</v>
          </cell>
          <cell r="B20360">
            <v>0</v>
          </cell>
          <cell r="C20360">
            <v>0</v>
          </cell>
          <cell r="D20360">
            <v>0</v>
          </cell>
        </row>
        <row r="20361">
          <cell r="A20361">
            <v>0</v>
          </cell>
          <cell r="B20361">
            <v>0</v>
          </cell>
          <cell r="C20361">
            <v>0</v>
          </cell>
          <cell r="D20361">
            <v>0</v>
          </cell>
        </row>
        <row r="20362">
          <cell r="A20362">
            <v>0</v>
          </cell>
          <cell r="B20362">
            <v>0</v>
          </cell>
          <cell r="C20362">
            <v>0</v>
          </cell>
          <cell r="D20362">
            <v>0</v>
          </cell>
        </row>
        <row r="20363">
          <cell r="A20363">
            <v>0</v>
          </cell>
          <cell r="B20363">
            <v>0</v>
          </cell>
          <cell r="C20363">
            <v>0</v>
          </cell>
          <cell r="D20363">
            <v>0</v>
          </cell>
        </row>
        <row r="20364">
          <cell r="A20364">
            <v>0</v>
          </cell>
          <cell r="B20364">
            <v>0</v>
          </cell>
          <cell r="C20364">
            <v>0</v>
          </cell>
          <cell r="D20364">
            <v>0</v>
          </cell>
        </row>
        <row r="20365">
          <cell r="A20365">
            <v>0</v>
          </cell>
          <cell r="B20365">
            <v>0</v>
          </cell>
          <cell r="C20365">
            <v>0</v>
          </cell>
          <cell r="D20365">
            <v>0</v>
          </cell>
        </row>
        <row r="20366">
          <cell r="A20366">
            <v>0</v>
          </cell>
          <cell r="B20366">
            <v>0</v>
          </cell>
          <cell r="C20366">
            <v>0</v>
          </cell>
          <cell r="D20366">
            <v>0</v>
          </cell>
        </row>
        <row r="20367">
          <cell r="A20367">
            <v>0</v>
          </cell>
          <cell r="B20367">
            <v>0</v>
          </cell>
          <cell r="C20367">
            <v>0</v>
          </cell>
          <cell r="D20367">
            <v>0</v>
          </cell>
        </row>
        <row r="20368">
          <cell r="A20368">
            <v>0</v>
          </cell>
          <cell r="B20368">
            <v>0</v>
          </cell>
          <cell r="C20368">
            <v>0</v>
          </cell>
          <cell r="D20368">
            <v>0</v>
          </cell>
        </row>
        <row r="20369">
          <cell r="A20369">
            <v>0</v>
          </cell>
          <cell r="B20369">
            <v>0</v>
          </cell>
          <cell r="C20369">
            <v>0</v>
          </cell>
          <cell r="D20369">
            <v>0</v>
          </cell>
        </row>
        <row r="20370">
          <cell r="A20370">
            <v>0</v>
          </cell>
          <cell r="B20370">
            <v>0</v>
          </cell>
          <cell r="C20370">
            <v>0</v>
          </cell>
          <cell r="D20370">
            <v>0</v>
          </cell>
        </row>
        <row r="20371">
          <cell r="A20371">
            <v>0</v>
          </cell>
          <cell r="B20371">
            <v>0</v>
          </cell>
          <cell r="C20371">
            <v>0</v>
          </cell>
          <cell r="D20371">
            <v>0</v>
          </cell>
        </row>
        <row r="20372">
          <cell r="A20372">
            <v>0</v>
          </cell>
          <cell r="B20372">
            <v>0</v>
          </cell>
          <cell r="C20372">
            <v>0</v>
          </cell>
          <cell r="D20372">
            <v>0</v>
          </cell>
        </row>
        <row r="20373">
          <cell r="A20373">
            <v>0</v>
          </cell>
          <cell r="B20373">
            <v>0</v>
          </cell>
          <cell r="C20373">
            <v>0</v>
          </cell>
          <cell r="D20373">
            <v>0</v>
          </cell>
        </row>
        <row r="20374">
          <cell r="A20374">
            <v>0</v>
          </cell>
          <cell r="B20374">
            <v>0</v>
          </cell>
          <cell r="C20374">
            <v>0</v>
          </cell>
          <cell r="D20374">
            <v>0</v>
          </cell>
        </row>
        <row r="20375">
          <cell r="A20375">
            <v>0</v>
          </cell>
          <cell r="B20375">
            <v>0</v>
          </cell>
          <cell r="C20375">
            <v>0</v>
          </cell>
          <cell r="D20375">
            <v>0</v>
          </cell>
        </row>
        <row r="20376">
          <cell r="A20376">
            <v>0</v>
          </cell>
          <cell r="B20376">
            <v>0</v>
          </cell>
          <cell r="C20376">
            <v>0</v>
          </cell>
          <cell r="D20376">
            <v>0</v>
          </cell>
        </row>
        <row r="20377">
          <cell r="A20377">
            <v>0</v>
          </cell>
          <cell r="B20377">
            <v>0</v>
          </cell>
          <cell r="C20377">
            <v>0</v>
          </cell>
          <cell r="D20377">
            <v>0</v>
          </cell>
        </row>
        <row r="20378">
          <cell r="A20378">
            <v>0</v>
          </cell>
          <cell r="B20378">
            <v>0</v>
          </cell>
          <cell r="C20378">
            <v>0</v>
          </cell>
          <cell r="D20378">
            <v>0</v>
          </cell>
        </row>
        <row r="20379">
          <cell r="A20379">
            <v>0</v>
          </cell>
          <cell r="B20379">
            <v>0</v>
          </cell>
          <cell r="C20379">
            <v>0</v>
          </cell>
          <cell r="D20379">
            <v>0</v>
          </cell>
        </row>
        <row r="20380">
          <cell r="A20380">
            <v>0</v>
          </cell>
          <cell r="B20380">
            <v>0</v>
          </cell>
          <cell r="C20380">
            <v>0</v>
          </cell>
          <cell r="D20380">
            <v>0</v>
          </cell>
        </row>
        <row r="20381">
          <cell r="A20381">
            <v>0</v>
          </cell>
          <cell r="B20381">
            <v>0</v>
          </cell>
          <cell r="C20381">
            <v>0</v>
          </cell>
          <cell r="D20381">
            <v>0</v>
          </cell>
        </row>
        <row r="20382">
          <cell r="A20382">
            <v>0</v>
          </cell>
          <cell r="B20382">
            <v>0</v>
          </cell>
          <cell r="C20382">
            <v>0</v>
          </cell>
          <cell r="D20382">
            <v>0</v>
          </cell>
        </row>
        <row r="20383">
          <cell r="A20383">
            <v>0</v>
          </cell>
          <cell r="B20383">
            <v>0</v>
          </cell>
          <cell r="C20383">
            <v>0</v>
          </cell>
          <cell r="D20383">
            <v>0</v>
          </cell>
        </row>
        <row r="20384">
          <cell r="A20384">
            <v>0</v>
          </cell>
          <cell r="B20384">
            <v>0</v>
          </cell>
          <cell r="C20384">
            <v>0</v>
          </cell>
          <cell r="D20384">
            <v>0</v>
          </cell>
        </row>
        <row r="20385">
          <cell r="A20385">
            <v>0</v>
          </cell>
          <cell r="B20385">
            <v>0</v>
          </cell>
          <cell r="C20385">
            <v>0</v>
          </cell>
          <cell r="D20385">
            <v>0</v>
          </cell>
        </row>
        <row r="20386">
          <cell r="A20386">
            <v>0</v>
          </cell>
          <cell r="B20386">
            <v>0</v>
          </cell>
          <cell r="C20386">
            <v>0</v>
          </cell>
          <cell r="D20386">
            <v>0</v>
          </cell>
        </row>
        <row r="20387">
          <cell r="A20387">
            <v>0</v>
          </cell>
          <cell r="B20387">
            <v>0</v>
          </cell>
          <cell r="C20387">
            <v>0</v>
          </cell>
          <cell r="D20387">
            <v>0</v>
          </cell>
        </row>
        <row r="20388">
          <cell r="A20388">
            <v>0</v>
          </cell>
          <cell r="B20388">
            <v>0</v>
          </cell>
          <cell r="C20388">
            <v>0</v>
          </cell>
          <cell r="D20388">
            <v>0</v>
          </cell>
        </row>
        <row r="20389">
          <cell r="A20389">
            <v>0</v>
          </cell>
          <cell r="B20389">
            <v>0</v>
          </cell>
          <cell r="C20389">
            <v>0</v>
          </cell>
          <cell r="D20389">
            <v>0</v>
          </cell>
        </row>
        <row r="20390">
          <cell r="A20390">
            <v>0</v>
          </cell>
          <cell r="B20390">
            <v>0</v>
          </cell>
          <cell r="C20390">
            <v>0</v>
          </cell>
          <cell r="D20390">
            <v>0</v>
          </cell>
        </row>
        <row r="20391">
          <cell r="A20391">
            <v>0</v>
          </cell>
          <cell r="B20391">
            <v>0</v>
          </cell>
          <cell r="C20391">
            <v>0</v>
          </cell>
          <cell r="D20391">
            <v>0</v>
          </cell>
        </row>
        <row r="20392">
          <cell r="A20392">
            <v>0</v>
          </cell>
          <cell r="B20392">
            <v>0</v>
          </cell>
          <cell r="C20392">
            <v>0</v>
          </cell>
          <cell r="D20392">
            <v>0</v>
          </cell>
        </row>
        <row r="20393">
          <cell r="A20393">
            <v>0</v>
          </cell>
          <cell r="B20393">
            <v>0</v>
          </cell>
          <cell r="C20393">
            <v>0</v>
          </cell>
          <cell r="D20393">
            <v>0</v>
          </cell>
        </row>
        <row r="20394">
          <cell r="A20394">
            <v>0</v>
          </cell>
          <cell r="B20394">
            <v>0</v>
          </cell>
          <cell r="C20394">
            <v>0</v>
          </cell>
          <cell r="D20394">
            <v>0</v>
          </cell>
        </row>
        <row r="20395">
          <cell r="A20395">
            <v>0</v>
          </cell>
          <cell r="B20395">
            <v>0</v>
          </cell>
          <cell r="C20395">
            <v>0</v>
          </cell>
          <cell r="D20395">
            <v>0</v>
          </cell>
        </row>
        <row r="20396">
          <cell r="A20396">
            <v>0</v>
          </cell>
          <cell r="B20396">
            <v>0</v>
          </cell>
          <cell r="C20396">
            <v>0</v>
          </cell>
          <cell r="D20396">
            <v>0</v>
          </cell>
        </row>
        <row r="20397">
          <cell r="A20397">
            <v>0</v>
          </cell>
          <cell r="B20397">
            <v>0</v>
          </cell>
          <cell r="C20397">
            <v>0</v>
          </cell>
          <cell r="D20397">
            <v>0</v>
          </cell>
        </row>
        <row r="20398">
          <cell r="A20398">
            <v>0</v>
          </cell>
          <cell r="B20398">
            <v>0</v>
          </cell>
          <cell r="C20398">
            <v>0</v>
          </cell>
          <cell r="D20398">
            <v>0</v>
          </cell>
        </row>
        <row r="20399">
          <cell r="A20399">
            <v>0</v>
          </cell>
          <cell r="B20399">
            <v>0</v>
          </cell>
          <cell r="C20399">
            <v>0</v>
          </cell>
          <cell r="D20399">
            <v>0</v>
          </cell>
        </row>
        <row r="20400">
          <cell r="A20400">
            <v>0</v>
          </cell>
          <cell r="B20400">
            <v>0</v>
          </cell>
          <cell r="C20400">
            <v>0</v>
          </cell>
          <cell r="D20400">
            <v>0</v>
          </cell>
        </row>
        <row r="20401">
          <cell r="A20401">
            <v>0</v>
          </cell>
          <cell r="B20401">
            <v>0</v>
          </cell>
          <cell r="C20401">
            <v>0</v>
          </cell>
          <cell r="D20401">
            <v>0</v>
          </cell>
        </row>
        <row r="20402">
          <cell r="A20402">
            <v>0</v>
          </cell>
          <cell r="B20402">
            <v>0</v>
          </cell>
          <cell r="C20402">
            <v>0</v>
          </cell>
          <cell r="D20402">
            <v>0</v>
          </cell>
        </row>
        <row r="20403">
          <cell r="A20403">
            <v>0</v>
          </cell>
          <cell r="B20403">
            <v>0</v>
          </cell>
          <cell r="C20403">
            <v>0</v>
          </cell>
          <cell r="D20403">
            <v>0</v>
          </cell>
        </row>
        <row r="20404">
          <cell r="A20404">
            <v>0</v>
          </cell>
          <cell r="B20404">
            <v>0</v>
          </cell>
          <cell r="C20404">
            <v>0</v>
          </cell>
          <cell r="D20404">
            <v>0</v>
          </cell>
        </row>
        <row r="20405">
          <cell r="A20405">
            <v>0</v>
          </cell>
          <cell r="B20405">
            <v>0</v>
          </cell>
          <cell r="C20405">
            <v>0</v>
          </cell>
          <cell r="D20405">
            <v>0</v>
          </cell>
        </row>
        <row r="20406">
          <cell r="A20406">
            <v>0</v>
          </cell>
          <cell r="B20406">
            <v>0</v>
          </cell>
          <cell r="C20406">
            <v>0</v>
          </cell>
          <cell r="D20406">
            <v>0</v>
          </cell>
        </row>
        <row r="20407">
          <cell r="A20407">
            <v>0</v>
          </cell>
          <cell r="B20407">
            <v>0</v>
          </cell>
          <cell r="C20407">
            <v>0</v>
          </cell>
          <cell r="D20407">
            <v>0</v>
          </cell>
        </row>
        <row r="20408">
          <cell r="A20408">
            <v>0</v>
          </cell>
          <cell r="B20408">
            <v>0</v>
          </cell>
          <cell r="C20408">
            <v>0</v>
          </cell>
          <cell r="D20408">
            <v>0</v>
          </cell>
        </row>
        <row r="20409">
          <cell r="A20409">
            <v>0</v>
          </cell>
          <cell r="B20409">
            <v>0</v>
          </cell>
          <cell r="C20409">
            <v>0</v>
          </cell>
          <cell r="D20409">
            <v>0</v>
          </cell>
        </row>
        <row r="20410">
          <cell r="A20410">
            <v>0</v>
          </cell>
          <cell r="B20410">
            <v>0</v>
          </cell>
          <cell r="C20410">
            <v>0</v>
          </cell>
          <cell r="D20410">
            <v>0</v>
          </cell>
        </row>
        <row r="20411">
          <cell r="A20411">
            <v>0</v>
          </cell>
          <cell r="B20411">
            <v>0</v>
          </cell>
          <cell r="C20411">
            <v>0</v>
          </cell>
          <cell r="D20411">
            <v>0</v>
          </cell>
        </row>
        <row r="20412">
          <cell r="A20412">
            <v>0</v>
          </cell>
          <cell r="B20412">
            <v>0</v>
          </cell>
          <cell r="C20412">
            <v>0</v>
          </cell>
          <cell r="D20412">
            <v>0</v>
          </cell>
        </row>
        <row r="20413">
          <cell r="A20413">
            <v>0</v>
          </cell>
          <cell r="B20413">
            <v>0</v>
          </cell>
          <cell r="C20413">
            <v>0</v>
          </cell>
          <cell r="D20413">
            <v>0</v>
          </cell>
        </row>
        <row r="20414">
          <cell r="A20414">
            <v>0</v>
          </cell>
          <cell r="B20414">
            <v>0</v>
          </cell>
          <cell r="C20414">
            <v>0</v>
          </cell>
          <cell r="D20414">
            <v>0</v>
          </cell>
        </row>
        <row r="20415">
          <cell r="A20415">
            <v>0</v>
          </cell>
          <cell r="B20415">
            <v>0</v>
          </cell>
          <cell r="C20415">
            <v>0</v>
          </cell>
          <cell r="D20415">
            <v>0</v>
          </cell>
        </row>
        <row r="20416">
          <cell r="A20416">
            <v>0</v>
          </cell>
          <cell r="B20416">
            <v>0</v>
          </cell>
          <cell r="C20416">
            <v>0</v>
          </cell>
          <cell r="D20416">
            <v>0</v>
          </cell>
        </row>
        <row r="20417">
          <cell r="A20417">
            <v>0</v>
          </cell>
          <cell r="B20417">
            <v>0</v>
          </cell>
          <cell r="C20417">
            <v>0</v>
          </cell>
          <cell r="D20417">
            <v>0</v>
          </cell>
        </row>
        <row r="20418">
          <cell r="A20418">
            <v>0</v>
          </cell>
          <cell r="B20418">
            <v>0</v>
          </cell>
          <cell r="C20418">
            <v>0</v>
          </cell>
          <cell r="D20418">
            <v>0</v>
          </cell>
        </row>
        <row r="20419">
          <cell r="A20419">
            <v>0</v>
          </cell>
          <cell r="B20419">
            <v>0</v>
          </cell>
          <cell r="C20419">
            <v>0</v>
          </cell>
          <cell r="D20419">
            <v>0</v>
          </cell>
        </row>
        <row r="20420">
          <cell r="A20420">
            <v>0</v>
          </cell>
          <cell r="B20420">
            <v>0</v>
          </cell>
          <cell r="C20420">
            <v>0</v>
          </cell>
          <cell r="D20420">
            <v>0</v>
          </cell>
        </row>
        <row r="20421">
          <cell r="A20421">
            <v>0</v>
          </cell>
          <cell r="B20421">
            <v>0</v>
          </cell>
          <cell r="C20421">
            <v>0</v>
          </cell>
          <cell r="D20421">
            <v>0</v>
          </cell>
        </row>
        <row r="20422">
          <cell r="A20422">
            <v>0</v>
          </cell>
          <cell r="B20422">
            <v>0</v>
          </cell>
          <cell r="C20422">
            <v>0</v>
          </cell>
          <cell r="D20422">
            <v>0</v>
          </cell>
        </row>
        <row r="20423">
          <cell r="A20423">
            <v>0</v>
          </cell>
          <cell r="B20423">
            <v>0</v>
          </cell>
          <cell r="C20423">
            <v>0</v>
          </cell>
          <cell r="D20423">
            <v>0</v>
          </cell>
        </row>
        <row r="20424">
          <cell r="A20424">
            <v>0</v>
          </cell>
          <cell r="B20424">
            <v>0</v>
          </cell>
          <cell r="C20424">
            <v>0</v>
          </cell>
          <cell r="D20424">
            <v>0</v>
          </cell>
        </row>
        <row r="20425">
          <cell r="A20425">
            <v>0</v>
          </cell>
          <cell r="B20425">
            <v>0</v>
          </cell>
          <cell r="C20425">
            <v>0</v>
          </cell>
          <cell r="D20425">
            <v>0</v>
          </cell>
        </row>
        <row r="20426">
          <cell r="A20426">
            <v>0</v>
          </cell>
          <cell r="B20426">
            <v>0</v>
          </cell>
          <cell r="C20426">
            <v>0</v>
          </cell>
          <cell r="D20426">
            <v>0</v>
          </cell>
        </row>
        <row r="20427">
          <cell r="A20427">
            <v>0</v>
          </cell>
          <cell r="B20427">
            <v>0</v>
          </cell>
          <cell r="C20427">
            <v>0</v>
          </cell>
          <cell r="D20427">
            <v>0</v>
          </cell>
        </row>
        <row r="20428">
          <cell r="A20428">
            <v>0</v>
          </cell>
          <cell r="B20428">
            <v>0</v>
          </cell>
          <cell r="C20428">
            <v>0</v>
          </cell>
          <cell r="D20428">
            <v>0</v>
          </cell>
        </row>
        <row r="20429">
          <cell r="A20429">
            <v>0</v>
          </cell>
          <cell r="B20429">
            <v>0</v>
          </cell>
          <cell r="C20429">
            <v>0</v>
          </cell>
          <cell r="D20429">
            <v>0</v>
          </cell>
        </row>
        <row r="20430">
          <cell r="A20430">
            <v>0</v>
          </cell>
          <cell r="B20430">
            <v>0</v>
          </cell>
          <cell r="C20430">
            <v>0</v>
          </cell>
          <cell r="D20430">
            <v>0</v>
          </cell>
        </row>
        <row r="20431">
          <cell r="A20431">
            <v>0</v>
          </cell>
          <cell r="B20431">
            <v>0</v>
          </cell>
          <cell r="C20431">
            <v>0</v>
          </cell>
          <cell r="D20431">
            <v>0</v>
          </cell>
        </row>
        <row r="20432">
          <cell r="A20432">
            <v>0</v>
          </cell>
          <cell r="B20432">
            <v>0</v>
          </cell>
          <cell r="C20432">
            <v>0</v>
          </cell>
          <cell r="D20432">
            <v>0</v>
          </cell>
        </row>
        <row r="20433">
          <cell r="A20433">
            <v>0</v>
          </cell>
          <cell r="B20433">
            <v>0</v>
          </cell>
          <cell r="C20433">
            <v>0</v>
          </cell>
          <cell r="D20433">
            <v>0</v>
          </cell>
        </row>
        <row r="20434">
          <cell r="A20434">
            <v>0</v>
          </cell>
          <cell r="B20434">
            <v>0</v>
          </cell>
          <cell r="C20434">
            <v>0</v>
          </cell>
          <cell r="D20434">
            <v>0</v>
          </cell>
        </row>
        <row r="20435">
          <cell r="A20435">
            <v>0</v>
          </cell>
          <cell r="B20435">
            <v>0</v>
          </cell>
          <cell r="C20435">
            <v>0</v>
          </cell>
          <cell r="D20435">
            <v>0</v>
          </cell>
        </row>
        <row r="20436">
          <cell r="A20436">
            <v>0</v>
          </cell>
          <cell r="B20436">
            <v>0</v>
          </cell>
          <cell r="C20436">
            <v>0</v>
          </cell>
          <cell r="D20436">
            <v>0</v>
          </cell>
        </row>
        <row r="20437">
          <cell r="A20437">
            <v>0</v>
          </cell>
          <cell r="B20437">
            <v>0</v>
          </cell>
          <cell r="C20437">
            <v>0</v>
          </cell>
          <cell r="D20437">
            <v>0</v>
          </cell>
        </row>
        <row r="20438">
          <cell r="A20438">
            <v>0</v>
          </cell>
          <cell r="B20438">
            <v>0</v>
          </cell>
          <cell r="C20438">
            <v>0</v>
          </cell>
          <cell r="D20438">
            <v>0</v>
          </cell>
        </row>
        <row r="20439">
          <cell r="A20439">
            <v>0</v>
          </cell>
          <cell r="B20439">
            <v>0</v>
          </cell>
          <cell r="C20439">
            <v>0</v>
          </cell>
          <cell r="D20439">
            <v>0</v>
          </cell>
        </row>
        <row r="20440">
          <cell r="A20440">
            <v>0</v>
          </cell>
          <cell r="B20440">
            <v>0</v>
          </cell>
          <cell r="C20440">
            <v>0</v>
          </cell>
          <cell r="D20440">
            <v>0</v>
          </cell>
        </row>
        <row r="20441">
          <cell r="A20441">
            <v>0</v>
          </cell>
          <cell r="B20441">
            <v>0</v>
          </cell>
          <cell r="C20441">
            <v>0</v>
          </cell>
          <cell r="D20441">
            <v>0</v>
          </cell>
        </row>
        <row r="20442">
          <cell r="A20442">
            <v>0</v>
          </cell>
          <cell r="B20442">
            <v>0</v>
          </cell>
          <cell r="C20442">
            <v>0</v>
          </cell>
          <cell r="D20442">
            <v>0</v>
          </cell>
        </row>
        <row r="20443">
          <cell r="A20443">
            <v>0</v>
          </cell>
          <cell r="B20443">
            <v>0</v>
          </cell>
          <cell r="C20443">
            <v>0</v>
          </cell>
          <cell r="D20443">
            <v>0</v>
          </cell>
        </row>
        <row r="20444">
          <cell r="A20444">
            <v>0</v>
          </cell>
          <cell r="B20444">
            <v>0</v>
          </cell>
          <cell r="C20444">
            <v>0</v>
          </cell>
          <cell r="D20444">
            <v>0</v>
          </cell>
        </row>
        <row r="20445">
          <cell r="A20445">
            <v>0</v>
          </cell>
          <cell r="B20445">
            <v>0</v>
          </cell>
          <cell r="C20445">
            <v>0</v>
          </cell>
          <cell r="D20445">
            <v>0</v>
          </cell>
        </row>
        <row r="20446">
          <cell r="A20446">
            <v>0</v>
          </cell>
          <cell r="B20446">
            <v>0</v>
          </cell>
          <cell r="C20446">
            <v>0</v>
          </cell>
          <cell r="D20446">
            <v>0</v>
          </cell>
        </row>
        <row r="20447">
          <cell r="A20447">
            <v>0</v>
          </cell>
          <cell r="B20447">
            <v>0</v>
          </cell>
          <cell r="C20447">
            <v>0</v>
          </cell>
          <cell r="D20447">
            <v>0</v>
          </cell>
        </row>
        <row r="20448">
          <cell r="A20448">
            <v>0</v>
          </cell>
          <cell r="B20448">
            <v>0</v>
          </cell>
          <cell r="C20448">
            <v>0</v>
          </cell>
          <cell r="D20448">
            <v>0</v>
          </cell>
        </row>
        <row r="20449">
          <cell r="A20449">
            <v>0</v>
          </cell>
          <cell r="B20449">
            <v>0</v>
          </cell>
          <cell r="C20449">
            <v>0</v>
          </cell>
          <cell r="D20449">
            <v>0</v>
          </cell>
        </row>
        <row r="20450">
          <cell r="A20450">
            <v>0</v>
          </cell>
          <cell r="B20450">
            <v>0</v>
          </cell>
          <cell r="C20450">
            <v>0</v>
          </cell>
          <cell r="D20450">
            <v>0</v>
          </cell>
        </row>
        <row r="20451">
          <cell r="A20451">
            <v>0</v>
          </cell>
          <cell r="B20451">
            <v>0</v>
          </cell>
          <cell r="C20451">
            <v>0</v>
          </cell>
          <cell r="D20451">
            <v>0</v>
          </cell>
        </row>
        <row r="20452">
          <cell r="A20452">
            <v>0</v>
          </cell>
          <cell r="B20452">
            <v>0</v>
          </cell>
          <cell r="C20452">
            <v>0</v>
          </cell>
          <cell r="D20452">
            <v>0</v>
          </cell>
        </row>
        <row r="20453">
          <cell r="A20453">
            <v>0</v>
          </cell>
          <cell r="B20453">
            <v>0</v>
          </cell>
          <cell r="C20453">
            <v>0</v>
          </cell>
          <cell r="D20453">
            <v>0</v>
          </cell>
        </row>
        <row r="20454">
          <cell r="A20454">
            <v>0</v>
          </cell>
          <cell r="B20454">
            <v>0</v>
          </cell>
          <cell r="C20454">
            <v>0</v>
          </cell>
          <cell r="D20454">
            <v>0</v>
          </cell>
        </row>
        <row r="20455">
          <cell r="A20455">
            <v>0</v>
          </cell>
          <cell r="B20455">
            <v>0</v>
          </cell>
          <cell r="C20455">
            <v>0</v>
          </cell>
          <cell r="D20455">
            <v>0</v>
          </cell>
        </row>
        <row r="20456">
          <cell r="A20456">
            <v>0</v>
          </cell>
          <cell r="B20456">
            <v>0</v>
          </cell>
          <cell r="C20456">
            <v>0</v>
          </cell>
          <cell r="D20456">
            <v>0</v>
          </cell>
        </row>
        <row r="20457">
          <cell r="A20457">
            <v>0</v>
          </cell>
          <cell r="B20457">
            <v>0</v>
          </cell>
          <cell r="C20457">
            <v>0</v>
          </cell>
          <cell r="D20457">
            <v>0</v>
          </cell>
        </row>
        <row r="20458">
          <cell r="A20458">
            <v>0</v>
          </cell>
          <cell r="B20458">
            <v>0</v>
          </cell>
          <cell r="C20458">
            <v>0</v>
          </cell>
          <cell r="D20458">
            <v>0</v>
          </cell>
        </row>
        <row r="20459">
          <cell r="A20459">
            <v>0</v>
          </cell>
          <cell r="B20459">
            <v>0</v>
          </cell>
          <cell r="C20459">
            <v>0</v>
          </cell>
          <cell r="D20459">
            <v>0</v>
          </cell>
        </row>
        <row r="20460">
          <cell r="A20460">
            <v>0</v>
          </cell>
          <cell r="B20460">
            <v>0</v>
          </cell>
          <cell r="C20460">
            <v>0</v>
          </cell>
          <cell r="D20460">
            <v>0</v>
          </cell>
        </row>
        <row r="20461">
          <cell r="A20461">
            <v>0</v>
          </cell>
          <cell r="B20461">
            <v>0</v>
          </cell>
          <cell r="C20461">
            <v>0</v>
          </cell>
          <cell r="D20461">
            <v>0</v>
          </cell>
        </row>
        <row r="20462">
          <cell r="A20462">
            <v>0</v>
          </cell>
          <cell r="B20462">
            <v>0</v>
          </cell>
          <cell r="C20462">
            <v>0</v>
          </cell>
          <cell r="D20462">
            <v>0</v>
          </cell>
        </row>
        <row r="20463">
          <cell r="A20463">
            <v>0</v>
          </cell>
          <cell r="B20463">
            <v>0</v>
          </cell>
          <cell r="C20463">
            <v>0</v>
          </cell>
          <cell r="D20463">
            <v>0</v>
          </cell>
        </row>
        <row r="20464">
          <cell r="A20464">
            <v>0</v>
          </cell>
          <cell r="B20464">
            <v>0</v>
          </cell>
          <cell r="C20464">
            <v>0</v>
          </cell>
          <cell r="D20464">
            <v>0</v>
          </cell>
        </row>
        <row r="20465">
          <cell r="A20465">
            <v>0</v>
          </cell>
          <cell r="B20465">
            <v>0</v>
          </cell>
          <cell r="C20465">
            <v>0</v>
          </cell>
          <cell r="D20465">
            <v>0</v>
          </cell>
        </row>
        <row r="20466">
          <cell r="A20466">
            <v>0</v>
          </cell>
          <cell r="B20466">
            <v>0</v>
          </cell>
          <cell r="C20466">
            <v>0</v>
          </cell>
          <cell r="D20466">
            <v>0</v>
          </cell>
        </row>
        <row r="20467">
          <cell r="A20467">
            <v>0</v>
          </cell>
          <cell r="B20467">
            <v>0</v>
          </cell>
          <cell r="C20467">
            <v>0</v>
          </cell>
          <cell r="D20467">
            <v>0</v>
          </cell>
        </row>
        <row r="20468">
          <cell r="A20468">
            <v>0</v>
          </cell>
          <cell r="B20468">
            <v>0</v>
          </cell>
          <cell r="C20468">
            <v>0</v>
          </cell>
          <cell r="D20468">
            <v>0</v>
          </cell>
        </row>
        <row r="20469">
          <cell r="A20469">
            <v>0</v>
          </cell>
          <cell r="B20469">
            <v>0</v>
          </cell>
          <cell r="C20469">
            <v>0</v>
          </cell>
          <cell r="D20469">
            <v>0</v>
          </cell>
        </row>
        <row r="20470">
          <cell r="A20470">
            <v>0</v>
          </cell>
          <cell r="B20470">
            <v>0</v>
          </cell>
          <cell r="C20470">
            <v>0</v>
          </cell>
          <cell r="D20470">
            <v>0</v>
          </cell>
        </row>
        <row r="20471">
          <cell r="A20471">
            <v>0</v>
          </cell>
          <cell r="B20471">
            <v>0</v>
          </cell>
          <cell r="C20471">
            <v>0</v>
          </cell>
          <cell r="D20471">
            <v>0</v>
          </cell>
        </row>
        <row r="20472">
          <cell r="A20472">
            <v>0</v>
          </cell>
          <cell r="B20472">
            <v>0</v>
          </cell>
          <cell r="C20472">
            <v>0</v>
          </cell>
          <cell r="D20472">
            <v>0</v>
          </cell>
        </row>
        <row r="20473">
          <cell r="A20473">
            <v>0</v>
          </cell>
          <cell r="B20473">
            <v>0</v>
          </cell>
          <cell r="C20473">
            <v>0</v>
          </cell>
          <cell r="D20473">
            <v>0</v>
          </cell>
        </row>
        <row r="20474">
          <cell r="A20474">
            <v>0</v>
          </cell>
          <cell r="B20474">
            <v>0</v>
          </cell>
          <cell r="C20474">
            <v>0</v>
          </cell>
          <cell r="D20474">
            <v>0</v>
          </cell>
        </row>
        <row r="20475">
          <cell r="A20475">
            <v>0</v>
          </cell>
          <cell r="B20475">
            <v>0</v>
          </cell>
          <cell r="C20475">
            <v>0</v>
          </cell>
          <cell r="D20475">
            <v>0</v>
          </cell>
        </row>
        <row r="20476">
          <cell r="A20476">
            <v>0</v>
          </cell>
          <cell r="B20476">
            <v>0</v>
          </cell>
          <cell r="C20476">
            <v>0</v>
          </cell>
          <cell r="D20476">
            <v>0</v>
          </cell>
        </row>
        <row r="20477">
          <cell r="A20477">
            <v>0</v>
          </cell>
          <cell r="B20477">
            <v>0</v>
          </cell>
          <cell r="C20477">
            <v>0</v>
          </cell>
          <cell r="D20477">
            <v>0</v>
          </cell>
        </row>
        <row r="20478">
          <cell r="A20478">
            <v>0</v>
          </cell>
          <cell r="B20478">
            <v>0</v>
          </cell>
          <cell r="C20478">
            <v>0</v>
          </cell>
          <cell r="D20478">
            <v>0</v>
          </cell>
        </row>
        <row r="20479">
          <cell r="A20479">
            <v>0</v>
          </cell>
          <cell r="B20479">
            <v>0</v>
          </cell>
          <cell r="C20479">
            <v>0</v>
          </cell>
          <cell r="D20479">
            <v>0</v>
          </cell>
        </row>
        <row r="20480">
          <cell r="A20480">
            <v>0</v>
          </cell>
          <cell r="B20480">
            <v>0</v>
          </cell>
          <cell r="C20480">
            <v>0</v>
          </cell>
          <cell r="D20480">
            <v>0</v>
          </cell>
        </row>
        <row r="20481">
          <cell r="A20481">
            <v>0</v>
          </cell>
          <cell r="B20481">
            <v>0</v>
          </cell>
          <cell r="C20481">
            <v>0</v>
          </cell>
          <cell r="D20481">
            <v>0</v>
          </cell>
        </row>
        <row r="20482">
          <cell r="A20482">
            <v>0</v>
          </cell>
          <cell r="B20482">
            <v>0</v>
          </cell>
          <cell r="C20482">
            <v>0</v>
          </cell>
          <cell r="D20482">
            <v>0</v>
          </cell>
        </row>
        <row r="20483">
          <cell r="A20483">
            <v>0</v>
          </cell>
          <cell r="B20483">
            <v>0</v>
          </cell>
          <cell r="C20483">
            <v>0</v>
          </cell>
          <cell r="D20483">
            <v>0</v>
          </cell>
        </row>
        <row r="20484">
          <cell r="A20484">
            <v>0</v>
          </cell>
          <cell r="B20484">
            <v>0</v>
          </cell>
          <cell r="C20484">
            <v>0</v>
          </cell>
          <cell r="D20484">
            <v>0</v>
          </cell>
        </row>
        <row r="20485">
          <cell r="A20485">
            <v>0</v>
          </cell>
          <cell r="B20485">
            <v>0</v>
          </cell>
          <cell r="C20485">
            <v>0</v>
          </cell>
          <cell r="D20485">
            <v>0</v>
          </cell>
        </row>
        <row r="20486">
          <cell r="A20486">
            <v>0</v>
          </cell>
          <cell r="B20486">
            <v>0</v>
          </cell>
          <cell r="C20486">
            <v>0</v>
          </cell>
          <cell r="D20486">
            <v>0</v>
          </cell>
        </row>
        <row r="20487">
          <cell r="A20487">
            <v>0</v>
          </cell>
          <cell r="B20487">
            <v>0</v>
          </cell>
          <cell r="C20487">
            <v>0</v>
          </cell>
          <cell r="D20487">
            <v>0</v>
          </cell>
        </row>
        <row r="20488">
          <cell r="A20488">
            <v>0</v>
          </cell>
          <cell r="B20488">
            <v>0</v>
          </cell>
          <cell r="C20488">
            <v>0</v>
          </cell>
          <cell r="D20488">
            <v>0</v>
          </cell>
        </row>
        <row r="20489">
          <cell r="A20489">
            <v>0</v>
          </cell>
          <cell r="B20489">
            <v>0</v>
          </cell>
          <cell r="C20489">
            <v>0</v>
          </cell>
          <cell r="D20489">
            <v>0</v>
          </cell>
        </row>
        <row r="20490">
          <cell r="A20490">
            <v>0</v>
          </cell>
          <cell r="B20490">
            <v>0</v>
          </cell>
          <cell r="C20490">
            <v>0</v>
          </cell>
          <cell r="D20490">
            <v>0</v>
          </cell>
        </row>
        <row r="20491">
          <cell r="A20491">
            <v>0</v>
          </cell>
          <cell r="B20491">
            <v>0</v>
          </cell>
          <cell r="C20491">
            <v>0</v>
          </cell>
          <cell r="D20491">
            <v>0</v>
          </cell>
        </row>
        <row r="20492">
          <cell r="A20492">
            <v>0</v>
          </cell>
          <cell r="B20492">
            <v>0</v>
          </cell>
          <cell r="C20492">
            <v>0</v>
          </cell>
          <cell r="D20492">
            <v>0</v>
          </cell>
        </row>
        <row r="20493">
          <cell r="A20493">
            <v>0</v>
          </cell>
          <cell r="B20493">
            <v>0</v>
          </cell>
          <cell r="C20493">
            <v>0</v>
          </cell>
          <cell r="D20493">
            <v>0</v>
          </cell>
        </row>
        <row r="20494">
          <cell r="A20494">
            <v>0</v>
          </cell>
          <cell r="B20494">
            <v>0</v>
          </cell>
          <cell r="C20494">
            <v>0</v>
          </cell>
          <cell r="D20494">
            <v>0</v>
          </cell>
        </row>
        <row r="20495">
          <cell r="A20495">
            <v>0</v>
          </cell>
          <cell r="B20495">
            <v>0</v>
          </cell>
          <cell r="C20495">
            <v>0</v>
          </cell>
          <cell r="D20495">
            <v>0</v>
          </cell>
        </row>
        <row r="20496">
          <cell r="A20496">
            <v>0</v>
          </cell>
          <cell r="B20496">
            <v>0</v>
          </cell>
          <cell r="C20496">
            <v>0</v>
          </cell>
          <cell r="D20496">
            <v>0</v>
          </cell>
        </row>
        <row r="20497">
          <cell r="A20497">
            <v>0</v>
          </cell>
          <cell r="B20497">
            <v>0</v>
          </cell>
          <cell r="C20497">
            <v>0</v>
          </cell>
          <cell r="D20497">
            <v>0</v>
          </cell>
        </row>
        <row r="20498">
          <cell r="A20498">
            <v>0</v>
          </cell>
          <cell r="B20498">
            <v>0</v>
          </cell>
          <cell r="C20498">
            <v>0</v>
          </cell>
          <cell r="D20498">
            <v>0</v>
          </cell>
        </row>
        <row r="20499">
          <cell r="A20499">
            <v>0</v>
          </cell>
          <cell r="B20499">
            <v>0</v>
          </cell>
          <cell r="C20499">
            <v>0</v>
          </cell>
          <cell r="D20499">
            <v>0</v>
          </cell>
        </row>
        <row r="20500">
          <cell r="A20500">
            <v>0</v>
          </cell>
          <cell r="B20500">
            <v>0</v>
          </cell>
          <cell r="C20500">
            <v>0</v>
          </cell>
          <cell r="D20500">
            <v>0</v>
          </cell>
        </row>
        <row r="20501">
          <cell r="A20501">
            <v>0</v>
          </cell>
          <cell r="B20501">
            <v>0</v>
          </cell>
          <cell r="C20501">
            <v>0</v>
          </cell>
          <cell r="D20501">
            <v>0</v>
          </cell>
        </row>
        <row r="20502">
          <cell r="A20502">
            <v>0</v>
          </cell>
          <cell r="B20502">
            <v>0</v>
          </cell>
          <cell r="C20502">
            <v>0</v>
          </cell>
          <cell r="D20502">
            <v>0</v>
          </cell>
        </row>
        <row r="20503">
          <cell r="A20503">
            <v>0</v>
          </cell>
          <cell r="B20503">
            <v>0</v>
          </cell>
          <cell r="C20503">
            <v>0</v>
          </cell>
          <cell r="D20503">
            <v>0</v>
          </cell>
        </row>
        <row r="20504">
          <cell r="A20504">
            <v>0</v>
          </cell>
          <cell r="B20504">
            <v>0</v>
          </cell>
          <cell r="C20504">
            <v>0</v>
          </cell>
          <cell r="D20504">
            <v>0</v>
          </cell>
        </row>
        <row r="20505">
          <cell r="A20505">
            <v>0</v>
          </cell>
          <cell r="B20505">
            <v>0</v>
          </cell>
          <cell r="C20505">
            <v>0</v>
          </cell>
          <cell r="D20505">
            <v>0</v>
          </cell>
        </row>
        <row r="20506">
          <cell r="A20506">
            <v>0</v>
          </cell>
          <cell r="B20506">
            <v>0</v>
          </cell>
          <cell r="C20506">
            <v>0</v>
          </cell>
          <cell r="D20506">
            <v>0</v>
          </cell>
        </row>
        <row r="20507">
          <cell r="A20507">
            <v>0</v>
          </cell>
          <cell r="B20507">
            <v>0</v>
          </cell>
          <cell r="C20507">
            <v>0</v>
          </cell>
          <cell r="D20507">
            <v>0</v>
          </cell>
        </row>
        <row r="20508">
          <cell r="A20508">
            <v>0</v>
          </cell>
          <cell r="B20508">
            <v>0</v>
          </cell>
          <cell r="C20508">
            <v>0</v>
          </cell>
          <cell r="D20508">
            <v>0</v>
          </cell>
        </row>
        <row r="20509">
          <cell r="A20509">
            <v>0</v>
          </cell>
          <cell r="B20509">
            <v>0</v>
          </cell>
          <cell r="C20509">
            <v>0</v>
          </cell>
          <cell r="D20509">
            <v>0</v>
          </cell>
        </row>
        <row r="20510">
          <cell r="A20510">
            <v>0</v>
          </cell>
          <cell r="B20510">
            <v>0</v>
          </cell>
          <cell r="C20510">
            <v>0</v>
          </cell>
          <cell r="D20510">
            <v>0</v>
          </cell>
        </row>
        <row r="20511">
          <cell r="A20511">
            <v>0</v>
          </cell>
          <cell r="B20511">
            <v>0</v>
          </cell>
          <cell r="C20511">
            <v>0</v>
          </cell>
          <cell r="D20511">
            <v>0</v>
          </cell>
        </row>
        <row r="20512">
          <cell r="A20512">
            <v>0</v>
          </cell>
          <cell r="B20512">
            <v>0</v>
          </cell>
          <cell r="C20512">
            <v>0</v>
          </cell>
          <cell r="D20512">
            <v>0</v>
          </cell>
        </row>
        <row r="20513">
          <cell r="A20513">
            <v>0</v>
          </cell>
          <cell r="B20513">
            <v>0</v>
          </cell>
          <cell r="C20513">
            <v>0</v>
          </cell>
          <cell r="D20513">
            <v>0</v>
          </cell>
        </row>
        <row r="20514">
          <cell r="A20514">
            <v>0</v>
          </cell>
          <cell r="B20514">
            <v>0</v>
          </cell>
          <cell r="C20514">
            <v>0</v>
          </cell>
          <cell r="D20514">
            <v>0</v>
          </cell>
        </row>
        <row r="20515">
          <cell r="A20515">
            <v>0</v>
          </cell>
          <cell r="B20515">
            <v>0</v>
          </cell>
          <cell r="C20515">
            <v>0</v>
          </cell>
          <cell r="D20515">
            <v>0</v>
          </cell>
        </row>
        <row r="20516">
          <cell r="A20516">
            <v>0</v>
          </cell>
          <cell r="B20516">
            <v>0</v>
          </cell>
          <cell r="C20516">
            <v>0</v>
          </cell>
          <cell r="D20516">
            <v>0</v>
          </cell>
        </row>
        <row r="20517">
          <cell r="A20517">
            <v>0</v>
          </cell>
          <cell r="B20517">
            <v>0</v>
          </cell>
          <cell r="C20517">
            <v>0</v>
          </cell>
          <cell r="D20517">
            <v>0</v>
          </cell>
        </row>
        <row r="20518">
          <cell r="A20518">
            <v>0</v>
          </cell>
          <cell r="B20518">
            <v>0</v>
          </cell>
          <cell r="C20518">
            <v>0</v>
          </cell>
          <cell r="D20518">
            <v>0</v>
          </cell>
        </row>
        <row r="20519">
          <cell r="A20519">
            <v>0</v>
          </cell>
          <cell r="B20519">
            <v>0</v>
          </cell>
          <cell r="C20519">
            <v>0</v>
          </cell>
          <cell r="D20519">
            <v>0</v>
          </cell>
        </row>
        <row r="20520">
          <cell r="A20520">
            <v>0</v>
          </cell>
          <cell r="B20520">
            <v>0</v>
          </cell>
          <cell r="C20520">
            <v>0</v>
          </cell>
          <cell r="D20520">
            <v>0</v>
          </cell>
        </row>
        <row r="20521">
          <cell r="A20521">
            <v>0</v>
          </cell>
          <cell r="B20521">
            <v>0</v>
          </cell>
          <cell r="C20521">
            <v>0</v>
          </cell>
          <cell r="D20521">
            <v>0</v>
          </cell>
        </row>
        <row r="20522">
          <cell r="A20522">
            <v>0</v>
          </cell>
          <cell r="B20522">
            <v>0</v>
          </cell>
          <cell r="C20522">
            <v>0</v>
          </cell>
          <cell r="D20522">
            <v>0</v>
          </cell>
        </row>
        <row r="20523">
          <cell r="A20523">
            <v>0</v>
          </cell>
          <cell r="B20523">
            <v>0</v>
          </cell>
          <cell r="C20523">
            <v>0</v>
          </cell>
          <cell r="D20523">
            <v>0</v>
          </cell>
        </row>
        <row r="20524">
          <cell r="A20524">
            <v>0</v>
          </cell>
          <cell r="B20524">
            <v>0</v>
          </cell>
          <cell r="C20524">
            <v>0</v>
          </cell>
          <cell r="D20524">
            <v>0</v>
          </cell>
        </row>
        <row r="20525">
          <cell r="A20525">
            <v>0</v>
          </cell>
          <cell r="B20525">
            <v>0</v>
          </cell>
          <cell r="C20525">
            <v>0</v>
          </cell>
          <cell r="D20525">
            <v>0</v>
          </cell>
        </row>
        <row r="20526">
          <cell r="A20526">
            <v>0</v>
          </cell>
          <cell r="B20526">
            <v>0</v>
          </cell>
          <cell r="C20526">
            <v>0</v>
          </cell>
          <cell r="D20526">
            <v>0</v>
          </cell>
        </row>
        <row r="20527">
          <cell r="A20527">
            <v>0</v>
          </cell>
          <cell r="B20527">
            <v>0</v>
          </cell>
          <cell r="C20527">
            <v>0</v>
          </cell>
          <cell r="D20527">
            <v>0</v>
          </cell>
        </row>
        <row r="20528">
          <cell r="A20528">
            <v>0</v>
          </cell>
          <cell r="B20528">
            <v>0</v>
          </cell>
          <cell r="C20528">
            <v>0</v>
          </cell>
          <cell r="D20528">
            <v>0</v>
          </cell>
        </row>
        <row r="20529">
          <cell r="A20529">
            <v>0</v>
          </cell>
          <cell r="B20529">
            <v>0</v>
          </cell>
          <cell r="C20529">
            <v>0</v>
          </cell>
          <cell r="D20529">
            <v>0</v>
          </cell>
        </row>
        <row r="20530">
          <cell r="A20530">
            <v>0</v>
          </cell>
          <cell r="B20530">
            <v>0</v>
          </cell>
          <cell r="C20530">
            <v>0</v>
          </cell>
          <cell r="D20530">
            <v>0</v>
          </cell>
        </row>
        <row r="20531">
          <cell r="A20531">
            <v>0</v>
          </cell>
          <cell r="B20531">
            <v>0</v>
          </cell>
          <cell r="C20531">
            <v>0</v>
          </cell>
          <cell r="D20531">
            <v>0</v>
          </cell>
        </row>
        <row r="20532">
          <cell r="A20532">
            <v>0</v>
          </cell>
          <cell r="B20532">
            <v>0</v>
          </cell>
          <cell r="C20532">
            <v>0</v>
          </cell>
          <cell r="D20532">
            <v>0</v>
          </cell>
        </row>
        <row r="20533">
          <cell r="A20533">
            <v>0</v>
          </cell>
          <cell r="B20533">
            <v>0</v>
          </cell>
          <cell r="C20533">
            <v>0</v>
          </cell>
          <cell r="D20533">
            <v>0</v>
          </cell>
        </row>
        <row r="20534">
          <cell r="A20534">
            <v>0</v>
          </cell>
          <cell r="B20534">
            <v>0</v>
          </cell>
          <cell r="C20534">
            <v>0</v>
          </cell>
          <cell r="D20534">
            <v>0</v>
          </cell>
        </row>
        <row r="20535">
          <cell r="A20535">
            <v>0</v>
          </cell>
          <cell r="B20535">
            <v>0</v>
          </cell>
          <cell r="C20535">
            <v>0</v>
          </cell>
          <cell r="D20535">
            <v>0</v>
          </cell>
        </row>
        <row r="20536">
          <cell r="A20536">
            <v>0</v>
          </cell>
          <cell r="B20536">
            <v>0</v>
          </cell>
          <cell r="C20536">
            <v>0</v>
          </cell>
          <cell r="D20536">
            <v>0</v>
          </cell>
        </row>
        <row r="20537">
          <cell r="A20537">
            <v>0</v>
          </cell>
          <cell r="B20537">
            <v>0</v>
          </cell>
          <cell r="C20537">
            <v>0</v>
          </cell>
          <cell r="D20537">
            <v>0</v>
          </cell>
        </row>
        <row r="20538">
          <cell r="A20538">
            <v>0</v>
          </cell>
          <cell r="B20538">
            <v>0</v>
          </cell>
          <cell r="C20538">
            <v>0</v>
          </cell>
          <cell r="D20538">
            <v>0</v>
          </cell>
        </row>
        <row r="20539">
          <cell r="A20539">
            <v>0</v>
          </cell>
          <cell r="B20539">
            <v>0</v>
          </cell>
          <cell r="C20539">
            <v>0</v>
          </cell>
          <cell r="D20539">
            <v>0</v>
          </cell>
        </row>
        <row r="20540">
          <cell r="A20540">
            <v>0</v>
          </cell>
          <cell r="B20540">
            <v>0</v>
          </cell>
          <cell r="C20540">
            <v>0</v>
          </cell>
          <cell r="D20540">
            <v>0</v>
          </cell>
        </row>
        <row r="20541">
          <cell r="A20541">
            <v>0</v>
          </cell>
          <cell r="B20541">
            <v>0</v>
          </cell>
          <cell r="C20541">
            <v>0</v>
          </cell>
          <cell r="D20541">
            <v>0</v>
          </cell>
        </row>
        <row r="20542">
          <cell r="A20542">
            <v>0</v>
          </cell>
          <cell r="B20542">
            <v>0</v>
          </cell>
          <cell r="C20542">
            <v>0</v>
          </cell>
          <cell r="D20542">
            <v>0</v>
          </cell>
        </row>
        <row r="20543">
          <cell r="A20543">
            <v>0</v>
          </cell>
          <cell r="B20543">
            <v>0</v>
          </cell>
          <cell r="C20543">
            <v>0</v>
          </cell>
          <cell r="D20543">
            <v>0</v>
          </cell>
        </row>
        <row r="20544">
          <cell r="A20544">
            <v>0</v>
          </cell>
          <cell r="B20544">
            <v>0</v>
          </cell>
          <cell r="C20544">
            <v>0</v>
          </cell>
          <cell r="D20544">
            <v>0</v>
          </cell>
        </row>
        <row r="20545">
          <cell r="A20545">
            <v>0</v>
          </cell>
          <cell r="B20545">
            <v>0</v>
          </cell>
          <cell r="C20545">
            <v>0</v>
          </cell>
          <cell r="D20545">
            <v>0</v>
          </cell>
        </row>
        <row r="20546">
          <cell r="A20546">
            <v>0</v>
          </cell>
          <cell r="B20546">
            <v>0</v>
          </cell>
          <cell r="C20546">
            <v>0</v>
          </cell>
          <cell r="D20546">
            <v>0</v>
          </cell>
        </row>
        <row r="20547">
          <cell r="A20547">
            <v>0</v>
          </cell>
          <cell r="B20547">
            <v>0</v>
          </cell>
          <cell r="C20547">
            <v>0</v>
          </cell>
          <cell r="D20547">
            <v>0</v>
          </cell>
        </row>
        <row r="20548">
          <cell r="A20548">
            <v>0</v>
          </cell>
          <cell r="B20548">
            <v>0</v>
          </cell>
          <cell r="C20548">
            <v>0</v>
          </cell>
          <cell r="D20548">
            <v>0</v>
          </cell>
        </row>
        <row r="20549">
          <cell r="A20549">
            <v>0</v>
          </cell>
          <cell r="B20549">
            <v>0</v>
          </cell>
          <cell r="C20549">
            <v>0</v>
          </cell>
          <cell r="D20549">
            <v>0</v>
          </cell>
        </row>
        <row r="20550">
          <cell r="A20550">
            <v>0</v>
          </cell>
          <cell r="B20550">
            <v>0</v>
          </cell>
          <cell r="C20550">
            <v>0</v>
          </cell>
          <cell r="D20550">
            <v>0</v>
          </cell>
        </row>
        <row r="20551">
          <cell r="A20551">
            <v>0</v>
          </cell>
          <cell r="B20551">
            <v>0</v>
          </cell>
          <cell r="C20551">
            <v>0</v>
          </cell>
          <cell r="D20551">
            <v>0</v>
          </cell>
        </row>
        <row r="20552">
          <cell r="A20552">
            <v>0</v>
          </cell>
          <cell r="B20552">
            <v>0</v>
          </cell>
          <cell r="C20552">
            <v>0</v>
          </cell>
          <cell r="D20552">
            <v>0</v>
          </cell>
        </row>
        <row r="20553">
          <cell r="A20553">
            <v>0</v>
          </cell>
          <cell r="B20553">
            <v>0</v>
          </cell>
          <cell r="C20553">
            <v>0</v>
          </cell>
          <cell r="D20553">
            <v>0</v>
          </cell>
        </row>
        <row r="20554">
          <cell r="A20554">
            <v>0</v>
          </cell>
          <cell r="B20554">
            <v>0</v>
          </cell>
          <cell r="C20554">
            <v>0</v>
          </cell>
          <cell r="D20554">
            <v>0</v>
          </cell>
        </row>
        <row r="20555">
          <cell r="A20555">
            <v>0</v>
          </cell>
          <cell r="B20555">
            <v>0</v>
          </cell>
          <cell r="C20555">
            <v>0</v>
          </cell>
          <cell r="D20555">
            <v>0</v>
          </cell>
        </row>
        <row r="20556">
          <cell r="A20556">
            <v>0</v>
          </cell>
          <cell r="B20556">
            <v>0</v>
          </cell>
          <cell r="C20556">
            <v>0</v>
          </cell>
          <cell r="D20556">
            <v>0</v>
          </cell>
        </row>
        <row r="20557">
          <cell r="A20557">
            <v>0</v>
          </cell>
          <cell r="B20557">
            <v>0</v>
          </cell>
          <cell r="C20557">
            <v>0</v>
          </cell>
          <cell r="D20557">
            <v>0</v>
          </cell>
        </row>
        <row r="20558">
          <cell r="A20558">
            <v>0</v>
          </cell>
          <cell r="B20558">
            <v>0</v>
          </cell>
          <cell r="C20558">
            <v>0</v>
          </cell>
          <cell r="D20558">
            <v>0</v>
          </cell>
        </row>
        <row r="20559">
          <cell r="A20559">
            <v>0</v>
          </cell>
          <cell r="B20559">
            <v>0</v>
          </cell>
          <cell r="C20559">
            <v>0</v>
          </cell>
          <cell r="D20559">
            <v>0</v>
          </cell>
        </row>
        <row r="20560">
          <cell r="A20560">
            <v>0</v>
          </cell>
          <cell r="B20560">
            <v>0</v>
          </cell>
          <cell r="C20560">
            <v>0</v>
          </cell>
          <cell r="D20560">
            <v>0</v>
          </cell>
        </row>
        <row r="20561">
          <cell r="A20561">
            <v>0</v>
          </cell>
          <cell r="B20561">
            <v>0</v>
          </cell>
          <cell r="C20561">
            <v>0</v>
          </cell>
          <cell r="D20561">
            <v>0</v>
          </cell>
        </row>
        <row r="20562">
          <cell r="A20562">
            <v>0</v>
          </cell>
          <cell r="B20562">
            <v>0</v>
          </cell>
          <cell r="C20562">
            <v>0</v>
          </cell>
          <cell r="D20562">
            <v>0</v>
          </cell>
        </row>
        <row r="20563">
          <cell r="A20563">
            <v>0</v>
          </cell>
          <cell r="B20563">
            <v>0</v>
          </cell>
          <cell r="C20563">
            <v>0</v>
          </cell>
          <cell r="D20563">
            <v>0</v>
          </cell>
        </row>
        <row r="20564">
          <cell r="A20564">
            <v>0</v>
          </cell>
          <cell r="B20564">
            <v>0</v>
          </cell>
          <cell r="C20564">
            <v>0</v>
          </cell>
          <cell r="D20564">
            <v>0</v>
          </cell>
        </row>
        <row r="20565">
          <cell r="A20565">
            <v>0</v>
          </cell>
          <cell r="B20565">
            <v>0</v>
          </cell>
          <cell r="C20565">
            <v>0</v>
          </cell>
          <cell r="D20565">
            <v>0</v>
          </cell>
        </row>
        <row r="20566">
          <cell r="A20566">
            <v>0</v>
          </cell>
          <cell r="B20566">
            <v>0</v>
          </cell>
          <cell r="C20566">
            <v>0</v>
          </cell>
          <cell r="D20566">
            <v>0</v>
          </cell>
        </row>
        <row r="20567">
          <cell r="A20567">
            <v>0</v>
          </cell>
          <cell r="B20567">
            <v>0</v>
          </cell>
          <cell r="C20567">
            <v>0</v>
          </cell>
          <cell r="D20567">
            <v>0</v>
          </cell>
        </row>
        <row r="20568">
          <cell r="A20568">
            <v>0</v>
          </cell>
          <cell r="B20568">
            <v>0</v>
          </cell>
          <cell r="C20568">
            <v>0</v>
          </cell>
          <cell r="D20568">
            <v>0</v>
          </cell>
        </row>
        <row r="20569">
          <cell r="A20569">
            <v>0</v>
          </cell>
          <cell r="B20569">
            <v>0</v>
          </cell>
          <cell r="C20569">
            <v>0</v>
          </cell>
          <cell r="D20569">
            <v>0</v>
          </cell>
        </row>
        <row r="20570">
          <cell r="A20570">
            <v>0</v>
          </cell>
          <cell r="B20570">
            <v>0</v>
          </cell>
          <cell r="C20570">
            <v>0</v>
          </cell>
          <cell r="D20570">
            <v>0</v>
          </cell>
        </row>
        <row r="20571">
          <cell r="A20571">
            <v>0</v>
          </cell>
          <cell r="B20571">
            <v>0</v>
          </cell>
          <cell r="C20571">
            <v>0</v>
          </cell>
          <cell r="D20571">
            <v>0</v>
          </cell>
        </row>
        <row r="20572">
          <cell r="A20572">
            <v>0</v>
          </cell>
          <cell r="B20572">
            <v>0</v>
          </cell>
          <cell r="C20572">
            <v>0</v>
          </cell>
          <cell r="D20572">
            <v>0</v>
          </cell>
        </row>
        <row r="20573">
          <cell r="A20573">
            <v>0</v>
          </cell>
          <cell r="B20573">
            <v>0</v>
          </cell>
          <cell r="C20573">
            <v>0</v>
          </cell>
          <cell r="D20573">
            <v>0</v>
          </cell>
        </row>
        <row r="20574">
          <cell r="A20574">
            <v>0</v>
          </cell>
          <cell r="B20574">
            <v>0</v>
          </cell>
          <cell r="C20574">
            <v>0</v>
          </cell>
          <cell r="D20574">
            <v>0</v>
          </cell>
        </row>
        <row r="20575">
          <cell r="A20575">
            <v>0</v>
          </cell>
          <cell r="B20575">
            <v>0</v>
          </cell>
          <cell r="C20575">
            <v>0</v>
          </cell>
          <cell r="D20575">
            <v>0</v>
          </cell>
        </row>
        <row r="20576">
          <cell r="A20576">
            <v>0</v>
          </cell>
          <cell r="B20576">
            <v>0</v>
          </cell>
          <cell r="C20576">
            <v>0</v>
          </cell>
          <cell r="D20576">
            <v>0</v>
          </cell>
        </row>
        <row r="20577">
          <cell r="A20577">
            <v>0</v>
          </cell>
          <cell r="B20577">
            <v>0</v>
          </cell>
          <cell r="C20577">
            <v>0</v>
          </cell>
          <cell r="D20577">
            <v>0</v>
          </cell>
        </row>
        <row r="20578">
          <cell r="A20578">
            <v>0</v>
          </cell>
          <cell r="B20578">
            <v>0</v>
          </cell>
          <cell r="C20578">
            <v>0</v>
          </cell>
          <cell r="D20578">
            <v>0</v>
          </cell>
        </row>
        <row r="20579">
          <cell r="A20579">
            <v>0</v>
          </cell>
          <cell r="B20579">
            <v>0</v>
          </cell>
          <cell r="C20579">
            <v>0</v>
          </cell>
          <cell r="D20579">
            <v>0</v>
          </cell>
        </row>
        <row r="20580">
          <cell r="A20580">
            <v>0</v>
          </cell>
          <cell r="B20580">
            <v>0</v>
          </cell>
          <cell r="C20580">
            <v>0</v>
          </cell>
          <cell r="D20580">
            <v>0</v>
          </cell>
        </row>
        <row r="20581">
          <cell r="A20581">
            <v>0</v>
          </cell>
          <cell r="B20581">
            <v>0</v>
          </cell>
          <cell r="C20581">
            <v>0</v>
          </cell>
          <cell r="D20581">
            <v>0</v>
          </cell>
        </row>
        <row r="20582">
          <cell r="A20582">
            <v>0</v>
          </cell>
          <cell r="B20582">
            <v>0</v>
          </cell>
          <cell r="C20582">
            <v>0</v>
          </cell>
          <cell r="D20582">
            <v>0</v>
          </cell>
        </row>
        <row r="20583">
          <cell r="A20583">
            <v>0</v>
          </cell>
          <cell r="B20583">
            <v>0</v>
          </cell>
          <cell r="C20583">
            <v>0</v>
          </cell>
          <cell r="D20583">
            <v>0</v>
          </cell>
        </row>
        <row r="20584">
          <cell r="A20584">
            <v>0</v>
          </cell>
          <cell r="B20584">
            <v>0</v>
          </cell>
          <cell r="C20584">
            <v>0</v>
          </cell>
          <cell r="D20584">
            <v>0</v>
          </cell>
        </row>
        <row r="20585">
          <cell r="A20585">
            <v>0</v>
          </cell>
          <cell r="B20585">
            <v>0</v>
          </cell>
          <cell r="C20585">
            <v>0</v>
          </cell>
          <cell r="D20585">
            <v>0</v>
          </cell>
        </row>
        <row r="20586">
          <cell r="A20586">
            <v>0</v>
          </cell>
          <cell r="B20586">
            <v>0</v>
          </cell>
          <cell r="C20586">
            <v>0</v>
          </cell>
          <cell r="D20586">
            <v>0</v>
          </cell>
        </row>
        <row r="20587">
          <cell r="A20587">
            <v>0</v>
          </cell>
          <cell r="B20587">
            <v>0</v>
          </cell>
          <cell r="C20587">
            <v>0</v>
          </cell>
          <cell r="D20587">
            <v>0</v>
          </cell>
        </row>
        <row r="20588">
          <cell r="A20588">
            <v>0</v>
          </cell>
          <cell r="B20588">
            <v>0</v>
          </cell>
          <cell r="C20588">
            <v>0</v>
          </cell>
          <cell r="D20588">
            <v>0</v>
          </cell>
        </row>
        <row r="20589">
          <cell r="A20589">
            <v>0</v>
          </cell>
          <cell r="B20589">
            <v>0</v>
          </cell>
          <cell r="C20589">
            <v>0</v>
          </cell>
          <cell r="D20589">
            <v>0</v>
          </cell>
        </row>
        <row r="20590">
          <cell r="A20590">
            <v>0</v>
          </cell>
          <cell r="B20590">
            <v>0</v>
          </cell>
          <cell r="C20590">
            <v>0</v>
          </cell>
          <cell r="D20590">
            <v>0</v>
          </cell>
        </row>
        <row r="20591">
          <cell r="A20591">
            <v>0</v>
          </cell>
          <cell r="B20591">
            <v>0</v>
          </cell>
          <cell r="C20591">
            <v>0</v>
          </cell>
          <cell r="D20591">
            <v>0</v>
          </cell>
        </row>
        <row r="20592">
          <cell r="A20592">
            <v>0</v>
          </cell>
          <cell r="B20592">
            <v>0</v>
          </cell>
          <cell r="C20592">
            <v>0</v>
          </cell>
          <cell r="D20592">
            <v>0</v>
          </cell>
        </row>
        <row r="20593">
          <cell r="A20593">
            <v>0</v>
          </cell>
          <cell r="B20593">
            <v>0</v>
          </cell>
          <cell r="C20593">
            <v>0</v>
          </cell>
          <cell r="D20593">
            <v>0</v>
          </cell>
        </row>
        <row r="20594">
          <cell r="A20594">
            <v>0</v>
          </cell>
          <cell r="B20594">
            <v>0</v>
          </cell>
          <cell r="C20594">
            <v>0</v>
          </cell>
          <cell r="D20594">
            <v>0</v>
          </cell>
        </row>
        <row r="20595">
          <cell r="A20595">
            <v>0</v>
          </cell>
          <cell r="B20595">
            <v>0</v>
          </cell>
          <cell r="C20595">
            <v>0</v>
          </cell>
          <cell r="D20595">
            <v>0</v>
          </cell>
        </row>
        <row r="20596">
          <cell r="A20596">
            <v>0</v>
          </cell>
          <cell r="B20596">
            <v>0</v>
          </cell>
          <cell r="C20596">
            <v>0</v>
          </cell>
          <cell r="D20596">
            <v>0</v>
          </cell>
        </row>
        <row r="20597">
          <cell r="A20597">
            <v>0</v>
          </cell>
          <cell r="B20597">
            <v>0</v>
          </cell>
          <cell r="C20597">
            <v>0</v>
          </cell>
          <cell r="D20597">
            <v>0</v>
          </cell>
        </row>
        <row r="20598">
          <cell r="A20598">
            <v>0</v>
          </cell>
          <cell r="B20598">
            <v>0</v>
          </cell>
          <cell r="C20598">
            <v>0</v>
          </cell>
          <cell r="D20598">
            <v>0</v>
          </cell>
        </row>
        <row r="20599">
          <cell r="A20599">
            <v>0</v>
          </cell>
          <cell r="B20599">
            <v>0</v>
          </cell>
          <cell r="C20599">
            <v>0</v>
          </cell>
          <cell r="D20599">
            <v>0</v>
          </cell>
        </row>
        <row r="20600">
          <cell r="A20600">
            <v>0</v>
          </cell>
          <cell r="B20600">
            <v>0</v>
          </cell>
          <cell r="C20600">
            <v>0</v>
          </cell>
          <cell r="D20600">
            <v>0</v>
          </cell>
        </row>
        <row r="20601">
          <cell r="A20601">
            <v>0</v>
          </cell>
          <cell r="B20601">
            <v>0</v>
          </cell>
          <cell r="C20601">
            <v>0</v>
          </cell>
          <cell r="D20601">
            <v>0</v>
          </cell>
        </row>
        <row r="20602">
          <cell r="A20602">
            <v>0</v>
          </cell>
          <cell r="B20602">
            <v>0</v>
          </cell>
          <cell r="C20602">
            <v>0</v>
          </cell>
          <cell r="D20602">
            <v>0</v>
          </cell>
        </row>
        <row r="20603">
          <cell r="A20603">
            <v>0</v>
          </cell>
          <cell r="B20603">
            <v>0</v>
          </cell>
          <cell r="C20603">
            <v>0</v>
          </cell>
          <cell r="D20603">
            <v>0</v>
          </cell>
        </row>
        <row r="20604">
          <cell r="A20604">
            <v>0</v>
          </cell>
          <cell r="B20604">
            <v>0</v>
          </cell>
          <cell r="C20604">
            <v>0</v>
          </cell>
          <cell r="D20604">
            <v>0</v>
          </cell>
        </row>
        <row r="20605">
          <cell r="A20605">
            <v>0</v>
          </cell>
          <cell r="B20605">
            <v>0</v>
          </cell>
          <cell r="C20605">
            <v>0</v>
          </cell>
          <cell r="D20605">
            <v>0</v>
          </cell>
        </row>
        <row r="20606">
          <cell r="A20606">
            <v>0</v>
          </cell>
          <cell r="B20606">
            <v>0</v>
          </cell>
          <cell r="C20606">
            <v>0</v>
          </cell>
          <cell r="D20606">
            <v>0</v>
          </cell>
        </row>
        <row r="20607">
          <cell r="A20607">
            <v>0</v>
          </cell>
          <cell r="B20607">
            <v>0</v>
          </cell>
          <cell r="C20607">
            <v>0</v>
          </cell>
          <cell r="D20607">
            <v>0</v>
          </cell>
        </row>
        <row r="20608">
          <cell r="A20608">
            <v>0</v>
          </cell>
          <cell r="B20608">
            <v>0</v>
          </cell>
          <cell r="C20608">
            <v>0</v>
          </cell>
          <cell r="D20608">
            <v>0</v>
          </cell>
        </row>
        <row r="20609">
          <cell r="A20609">
            <v>0</v>
          </cell>
          <cell r="B20609">
            <v>0</v>
          </cell>
          <cell r="C20609">
            <v>0</v>
          </cell>
          <cell r="D20609">
            <v>0</v>
          </cell>
        </row>
        <row r="20610">
          <cell r="A20610">
            <v>0</v>
          </cell>
          <cell r="B20610">
            <v>0</v>
          </cell>
          <cell r="C20610">
            <v>0</v>
          </cell>
          <cell r="D20610">
            <v>0</v>
          </cell>
        </row>
        <row r="20611">
          <cell r="A20611">
            <v>0</v>
          </cell>
          <cell r="B20611">
            <v>0</v>
          </cell>
          <cell r="C20611">
            <v>0</v>
          </cell>
          <cell r="D20611">
            <v>0</v>
          </cell>
        </row>
        <row r="20612">
          <cell r="A20612">
            <v>0</v>
          </cell>
          <cell r="B20612">
            <v>0</v>
          </cell>
          <cell r="C20612">
            <v>0</v>
          </cell>
          <cell r="D20612">
            <v>0</v>
          </cell>
        </row>
        <row r="20613">
          <cell r="A20613">
            <v>0</v>
          </cell>
          <cell r="B20613">
            <v>0</v>
          </cell>
          <cell r="C20613">
            <v>0</v>
          </cell>
          <cell r="D20613">
            <v>0</v>
          </cell>
        </row>
        <row r="20614">
          <cell r="A20614">
            <v>0</v>
          </cell>
          <cell r="B20614">
            <v>0</v>
          </cell>
          <cell r="C20614">
            <v>0</v>
          </cell>
          <cell r="D20614">
            <v>0</v>
          </cell>
        </row>
        <row r="20615">
          <cell r="A20615">
            <v>0</v>
          </cell>
          <cell r="B20615">
            <v>0</v>
          </cell>
          <cell r="C20615">
            <v>0</v>
          </cell>
          <cell r="D20615">
            <v>0</v>
          </cell>
        </row>
        <row r="20616">
          <cell r="A20616">
            <v>0</v>
          </cell>
          <cell r="B20616">
            <v>0</v>
          </cell>
          <cell r="C20616">
            <v>0</v>
          </cell>
          <cell r="D20616">
            <v>0</v>
          </cell>
        </row>
        <row r="20617">
          <cell r="A20617">
            <v>0</v>
          </cell>
          <cell r="B20617">
            <v>0</v>
          </cell>
          <cell r="C20617">
            <v>0</v>
          </cell>
          <cell r="D20617">
            <v>0</v>
          </cell>
        </row>
        <row r="20618">
          <cell r="A20618">
            <v>0</v>
          </cell>
          <cell r="B20618">
            <v>0</v>
          </cell>
          <cell r="C20618">
            <v>0</v>
          </cell>
          <cell r="D20618">
            <v>0</v>
          </cell>
        </row>
        <row r="20619">
          <cell r="A20619">
            <v>0</v>
          </cell>
          <cell r="B20619">
            <v>0</v>
          </cell>
          <cell r="C20619">
            <v>0</v>
          </cell>
          <cell r="D20619">
            <v>0</v>
          </cell>
        </row>
        <row r="20620">
          <cell r="A20620">
            <v>0</v>
          </cell>
          <cell r="B20620">
            <v>0</v>
          </cell>
          <cell r="C20620">
            <v>0</v>
          </cell>
          <cell r="D20620">
            <v>0</v>
          </cell>
        </row>
        <row r="20621">
          <cell r="A20621">
            <v>0</v>
          </cell>
          <cell r="B20621">
            <v>0</v>
          </cell>
          <cell r="C20621">
            <v>0</v>
          </cell>
          <cell r="D20621">
            <v>0</v>
          </cell>
        </row>
        <row r="20622">
          <cell r="A20622">
            <v>0</v>
          </cell>
          <cell r="B20622">
            <v>0</v>
          </cell>
          <cell r="C20622">
            <v>0</v>
          </cell>
          <cell r="D20622">
            <v>0</v>
          </cell>
        </row>
        <row r="20623">
          <cell r="A20623">
            <v>0</v>
          </cell>
          <cell r="B20623">
            <v>0</v>
          </cell>
          <cell r="C20623">
            <v>0</v>
          </cell>
          <cell r="D20623">
            <v>0</v>
          </cell>
        </row>
        <row r="20624">
          <cell r="A20624">
            <v>0</v>
          </cell>
          <cell r="B20624">
            <v>0</v>
          </cell>
          <cell r="C20624">
            <v>0</v>
          </cell>
          <cell r="D20624">
            <v>0</v>
          </cell>
        </row>
        <row r="20625">
          <cell r="A20625">
            <v>0</v>
          </cell>
          <cell r="B20625">
            <v>0</v>
          </cell>
          <cell r="C20625">
            <v>0</v>
          </cell>
          <cell r="D20625">
            <v>0</v>
          </cell>
        </row>
        <row r="20626">
          <cell r="A20626">
            <v>0</v>
          </cell>
          <cell r="B20626">
            <v>0</v>
          </cell>
          <cell r="C20626">
            <v>0</v>
          </cell>
          <cell r="D20626">
            <v>0</v>
          </cell>
        </row>
        <row r="20627">
          <cell r="A20627">
            <v>0</v>
          </cell>
          <cell r="B20627">
            <v>0</v>
          </cell>
          <cell r="C20627">
            <v>0</v>
          </cell>
          <cell r="D20627">
            <v>0</v>
          </cell>
        </row>
        <row r="20628">
          <cell r="A20628">
            <v>0</v>
          </cell>
          <cell r="B20628">
            <v>0</v>
          </cell>
          <cell r="C20628">
            <v>0</v>
          </cell>
          <cell r="D20628">
            <v>0</v>
          </cell>
        </row>
        <row r="20629">
          <cell r="A20629">
            <v>0</v>
          </cell>
          <cell r="B20629">
            <v>0</v>
          </cell>
          <cell r="C20629">
            <v>0</v>
          </cell>
          <cell r="D20629">
            <v>0</v>
          </cell>
        </row>
        <row r="20630">
          <cell r="A20630">
            <v>0</v>
          </cell>
          <cell r="B20630">
            <v>0</v>
          </cell>
          <cell r="C20630">
            <v>0</v>
          </cell>
          <cell r="D20630">
            <v>0</v>
          </cell>
        </row>
        <row r="20631">
          <cell r="A20631">
            <v>0</v>
          </cell>
          <cell r="B20631">
            <v>0</v>
          </cell>
          <cell r="C20631">
            <v>0</v>
          </cell>
          <cell r="D20631">
            <v>0</v>
          </cell>
        </row>
        <row r="20632">
          <cell r="A20632">
            <v>0</v>
          </cell>
          <cell r="B20632">
            <v>0</v>
          </cell>
          <cell r="C20632">
            <v>0</v>
          </cell>
          <cell r="D20632">
            <v>0</v>
          </cell>
        </row>
        <row r="20633">
          <cell r="A20633">
            <v>0</v>
          </cell>
          <cell r="B20633">
            <v>0</v>
          </cell>
          <cell r="C20633">
            <v>0</v>
          </cell>
          <cell r="D20633">
            <v>0</v>
          </cell>
        </row>
        <row r="20634">
          <cell r="A20634">
            <v>0</v>
          </cell>
          <cell r="B20634">
            <v>0</v>
          </cell>
          <cell r="C20634">
            <v>0</v>
          </cell>
          <cell r="D20634">
            <v>0</v>
          </cell>
        </row>
        <row r="20635">
          <cell r="A20635">
            <v>0</v>
          </cell>
          <cell r="B20635">
            <v>0</v>
          </cell>
          <cell r="C20635">
            <v>0</v>
          </cell>
          <cell r="D20635">
            <v>0</v>
          </cell>
        </row>
        <row r="20636">
          <cell r="A20636">
            <v>0</v>
          </cell>
          <cell r="B20636">
            <v>0</v>
          </cell>
          <cell r="C20636">
            <v>0</v>
          </cell>
          <cell r="D20636">
            <v>0</v>
          </cell>
        </row>
        <row r="20637">
          <cell r="A20637">
            <v>0</v>
          </cell>
          <cell r="B20637">
            <v>0</v>
          </cell>
          <cell r="C20637">
            <v>0</v>
          </cell>
          <cell r="D20637">
            <v>0</v>
          </cell>
        </row>
        <row r="20638">
          <cell r="A20638">
            <v>0</v>
          </cell>
          <cell r="B20638">
            <v>0</v>
          </cell>
          <cell r="C20638">
            <v>0</v>
          </cell>
          <cell r="D20638">
            <v>0</v>
          </cell>
        </row>
        <row r="20639">
          <cell r="A20639">
            <v>0</v>
          </cell>
          <cell r="B20639">
            <v>0</v>
          </cell>
          <cell r="C20639">
            <v>0</v>
          </cell>
          <cell r="D20639">
            <v>0</v>
          </cell>
        </row>
        <row r="20640">
          <cell r="A20640">
            <v>0</v>
          </cell>
          <cell r="B20640">
            <v>0</v>
          </cell>
          <cell r="C20640">
            <v>0</v>
          </cell>
          <cell r="D20640">
            <v>0</v>
          </cell>
        </row>
        <row r="20641">
          <cell r="A20641">
            <v>0</v>
          </cell>
          <cell r="B20641">
            <v>0</v>
          </cell>
          <cell r="C20641">
            <v>0</v>
          </cell>
          <cell r="D20641">
            <v>0</v>
          </cell>
        </row>
        <row r="20642">
          <cell r="A20642">
            <v>0</v>
          </cell>
          <cell r="B20642">
            <v>0</v>
          </cell>
          <cell r="C20642">
            <v>0</v>
          </cell>
          <cell r="D20642">
            <v>0</v>
          </cell>
        </row>
        <row r="20643">
          <cell r="A20643">
            <v>0</v>
          </cell>
          <cell r="B20643">
            <v>0</v>
          </cell>
          <cell r="C20643">
            <v>0</v>
          </cell>
          <cell r="D20643">
            <v>0</v>
          </cell>
        </row>
        <row r="20644">
          <cell r="A20644">
            <v>0</v>
          </cell>
          <cell r="B20644">
            <v>0</v>
          </cell>
          <cell r="C20644">
            <v>0</v>
          </cell>
          <cell r="D20644">
            <v>0</v>
          </cell>
        </row>
        <row r="20645">
          <cell r="A20645">
            <v>0</v>
          </cell>
          <cell r="B20645">
            <v>0</v>
          </cell>
          <cell r="C20645">
            <v>0</v>
          </cell>
          <cell r="D20645">
            <v>0</v>
          </cell>
        </row>
        <row r="20646">
          <cell r="A20646">
            <v>0</v>
          </cell>
          <cell r="B20646">
            <v>0</v>
          </cell>
          <cell r="C20646">
            <v>0</v>
          </cell>
          <cell r="D20646">
            <v>0</v>
          </cell>
        </row>
        <row r="20647">
          <cell r="A20647">
            <v>0</v>
          </cell>
          <cell r="B20647">
            <v>0</v>
          </cell>
          <cell r="C20647">
            <v>0</v>
          </cell>
          <cell r="D20647">
            <v>0</v>
          </cell>
        </row>
        <row r="20648">
          <cell r="A20648">
            <v>0</v>
          </cell>
          <cell r="B20648">
            <v>0</v>
          </cell>
          <cell r="C20648">
            <v>0</v>
          </cell>
          <cell r="D20648">
            <v>0</v>
          </cell>
        </row>
        <row r="20649">
          <cell r="A20649">
            <v>0</v>
          </cell>
          <cell r="B20649">
            <v>0</v>
          </cell>
          <cell r="C20649">
            <v>0</v>
          </cell>
          <cell r="D20649">
            <v>0</v>
          </cell>
        </row>
        <row r="20650">
          <cell r="A20650">
            <v>0</v>
          </cell>
          <cell r="B20650">
            <v>0</v>
          </cell>
          <cell r="C20650">
            <v>0</v>
          </cell>
          <cell r="D20650">
            <v>0</v>
          </cell>
        </row>
        <row r="20651">
          <cell r="A20651">
            <v>0</v>
          </cell>
          <cell r="B20651">
            <v>0</v>
          </cell>
          <cell r="C20651">
            <v>0</v>
          </cell>
          <cell r="D20651">
            <v>0</v>
          </cell>
        </row>
        <row r="20652">
          <cell r="A20652">
            <v>0</v>
          </cell>
          <cell r="B20652">
            <v>0</v>
          </cell>
          <cell r="C20652">
            <v>0</v>
          </cell>
          <cell r="D20652">
            <v>0</v>
          </cell>
        </row>
        <row r="20653">
          <cell r="A20653">
            <v>0</v>
          </cell>
          <cell r="B20653">
            <v>0</v>
          </cell>
          <cell r="C20653">
            <v>0</v>
          </cell>
          <cell r="D20653">
            <v>0</v>
          </cell>
        </row>
        <row r="20654">
          <cell r="A20654">
            <v>0</v>
          </cell>
          <cell r="B20654">
            <v>0</v>
          </cell>
          <cell r="C20654">
            <v>0</v>
          </cell>
          <cell r="D20654">
            <v>0</v>
          </cell>
        </row>
        <row r="20655">
          <cell r="A20655">
            <v>0</v>
          </cell>
          <cell r="B20655">
            <v>0</v>
          </cell>
          <cell r="C20655">
            <v>0</v>
          </cell>
          <cell r="D20655">
            <v>0</v>
          </cell>
        </row>
        <row r="20656">
          <cell r="A20656">
            <v>0</v>
          </cell>
          <cell r="B20656">
            <v>0</v>
          </cell>
          <cell r="C20656">
            <v>0</v>
          </cell>
          <cell r="D20656">
            <v>0</v>
          </cell>
        </row>
        <row r="20657">
          <cell r="A20657">
            <v>0</v>
          </cell>
          <cell r="B20657">
            <v>0</v>
          </cell>
          <cell r="C20657">
            <v>0</v>
          </cell>
          <cell r="D20657">
            <v>0</v>
          </cell>
        </row>
        <row r="20658">
          <cell r="A20658">
            <v>0</v>
          </cell>
          <cell r="B20658">
            <v>0</v>
          </cell>
          <cell r="C20658">
            <v>0</v>
          </cell>
          <cell r="D20658">
            <v>0</v>
          </cell>
        </row>
        <row r="20659">
          <cell r="A20659">
            <v>0</v>
          </cell>
          <cell r="B20659">
            <v>0</v>
          </cell>
          <cell r="C20659">
            <v>0</v>
          </cell>
          <cell r="D20659">
            <v>0</v>
          </cell>
        </row>
        <row r="20660">
          <cell r="A20660">
            <v>0</v>
          </cell>
          <cell r="B20660">
            <v>0</v>
          </cell>
          <cell r="C20660">
            <v>0</v>
          </cell>
          <cell r="D20660">
            <v>0</v>
          </cell>
        </row>
        <row r="20661">
          <cell r="A20661">
            <v>0</v>
          </cell>
          <cell r="B20661">
            <v>0</v>
          </cell>
          <cell r="C20661">
            <v>0</v>
          </cell>
          <cell r="D20661">
            <v>0</v>
          </cell>
        </row>
        <row r="20662">
          <cell r="A20662">
            <v>0</v>
          </cell>
          <cell r="B20662">
            <v>0</v>
          </cell>
          <cell r="C20662">
            <v>0</v>
          </cell>
          <cell r="D20662">
            <v>0</v>
          </cell>
        </row>
        <row r="20663">
          <cell r="A20663">
            <v>0</v>
          </cell>
          <cell r="B20663">
            <v>0</v>
          </cell>
          <cell r="C20663">
            <v>0</v>
          </cell>
          <cell r="D20663">
            <v>0</v>
          </cell>
        </row>
        <row r="20664">
          <cell r="A20664">
            <v>0</v>
          </cell>
          <cell r="B20664">
            <v>0</v>
          </cell>
          <cell r="C20664">
            <v>0</v>
          </cell>
          <cell r="D20664">
            <v>0</v>
          </cell>
        </row>
        <row r="20665">
          <cell r="A20665">
            <v>0</v>
          </cell>
          <cell r="B20665">
            <v>0</v>
          </cell>
          <cell r="C20665">
            <v>0</v>
          </cell>
          <cell r="D20665">
            <v>0</v>
          </cell>
        </row>
        <row r="20666">
          <cell r="A20666">
            <v>0</v>
          </cell>
          <cell r="B20666">
            <v>0</v>
          </cell>
          <cell r="C20666">
            <v>0</v>
          </cell>
          <cell r="D20666">
            <v>0</v>
          </cell>
        </row>
        <row r="20667">
          <cell r="A20667">
            <v>0</v>
          </cell>
          <cell r="B20667">
            <v>0</v>
          </cell>
          <cell r="C20667">
            <v>0</v>
          </cell>
          <cell r="D20667">
            <v>0</v>
          </cell>
        </row>
        <row r="20668">
          <cell r="A20668">
            <v>0</v>
          </cell>
          <cell r="B20668">
            <v>0</v>
          </cell>
          <cell r="C20668">
            <v>0</v>
          </cell>
          <cell r="D20668">
            <v>0</v>
          </cell>
        </row>
        <row r="20669">
          <cell r="A20669">
            <v>0</v>
          </cell>
          <cell r="B20669">
            <v>0</v>
          </cell>
          <cell r="C20669">
            <v>0</v>
          </cell>
          <cell r="D20669">
            <v>0</v>
          </cell>
        </row>
        <row r="20670">
          <cell r="A20670">
            <v>0</v>
          </cell>
          <cell r="B20670">
            <v>0</v>
          </cell>
          <cell r="C20670">
            <v>0</v>
          </cell>
          <cell r="D20670">
            <v>0</v>
          </cell>
        </row>
        <row r="20671">
          <cell r="A20671">
            <v>0</v>
          </cell>
          <cell r="B20671">
            <v>0</v>
          </cell>
          <cell r="C20671">
            <v>0</v>
          </cell>
          <cell r="D20671">
            <v>0</v>
          </cell>
        </row>
        <row r="20672">
          <cell r="A20672">
            <v>0</v>
          </cell>
          <cell r="B20672">
            <v>0</v>
          </cell>
          <cell r="C20672">
            <v>0</v>
          </cell>
          <cell r="D20672">
            <v>0</v>
          </cell>
        </row>
        <row r="20673">
          <cell r="A20673">
            <v>0</v>
          </cell>
          <cell r="B20673">
            <v>0</v>
          </cell>
          <cell r="C20673">
            <v>0</v>
          </cell>
          <cell r="D20673">
            <v>0</v>
          </cell>
        </row>
        <row r="20674">
          <cell r="A20674">
            <v>0</v>
          </cell>
          <cell r="B20674">
            <v>0</v>
          </cell>
          <cell r="C20674">
            <v>0</v>
          </cell>
          <cell r="D20674">
            <v>0</v>
          </cell>
        </row>
        <row r="20675">
          <cell r="A20675">
            <v>0</v>
          </cell>
          <cell r="B20675">
            <v>0</v>
          </cell>
          <cell r="C20675">
            <v>0</v>
          </cell>
          <cell r="D20675">
            <v>0</v>
          </cell>
        </row>
        <row r="20676">
          <cell r="A20676">
            <v>0</v>
          </cell>
          <cell r="B20676">
            <v>0</v>
          </cell>
          <cell r="C20676">
            <v>0</v>
          </cell>
          <cell r="D20676">
            <v>0</v>
          </cell>
        </row>
        <row r="20677">
          <cell r="A20677">
            <v>0</v>
          </cell>
          <cell r="B20677">
            <v>0</v>
          </cell>
          <cell r="C20677">
            <v>0</v>
          </cell>
          <cell r="D20677">
            <v>0</v>
          </cell>
        </row>
        <row r="20678">
          <cell r="A20678">
            <v>0</v>
          </cell>
          <cell r="B20678">
            <v>0</v>
          </cell>
          <cell r="C20678">
            <v>0</v>
          </cell>
          <cell r="D20678">
            <v>0</v>
          </cell>
        </row>
        <row r="20679">
          <cell r="A20679">
            <v>0</v>
          </cell>
          <cell r="B20679">
            <v>0</v>
          </cell>
          <cell r="C20679">
            <v>0</v>
          </cell>
          <cell r="D20679">
            <v>0</v>
          </cell>
        </row>
        <row r="20680">
          <cell r="A20680">
            <v>0</v>
          </cell>
          <cell r="B20680">
            <v>0</v>
          </cell>
          <cell r="C20680">
            <v>0</v>
          </cell>
          <cell r="D20680">
            <v>0</v>
          </cell>
        </row>
        <row r="20681">
          <cell r="A20681">
            <v>0</v>
          </cell>
          <cell r="B20681">
            <v>0</v>
          </cell>
          <cell r="C20681">
            <v>0</v>
          </cell>
          <cell r="D20681">
            <v>0</v>
          </cell>
        </row>
        <row r="20682">
          <cell r="A20682">
            <v>0</v>
          </cell>
          <cell r="B20682">
            <v>0</v>
          </cell>
          <cell r="C20682">
            <v>0</v>
          </cell>
          <cell r="D20682">
            <v>0</v>
          </cell>
        </row>
        <row r="20683">
          <cell r="A20683">
            <v>0</v>
          </cell>
          <cell r="B20683">
            <v>0</v>
          </cell>
          <cell r="C20683">
            <v>0</v>
          </cell>
          <cell r="D20683">
            <v>0</v>
          </cell>
        </row>
        <row r="20684">
          <cell r="A20684">
            <v>0</v>
          </cell>
          <cell r="B20684">
            <v>0</v>
          </cell>
          <cell r="C20684">
            <v>0</v>
          </cell>
          <cell r="D20684">
            <v>0</v>
          </cell>
        </row>
        <row r="20685">
          <cell r="A20685">
            <v>0</v>
          </cell>
          <cell r="B20685">
            <v>0</v>
          </cell>
          <cell r="C20685">
            <v>0</v>
          </cell>
          <cell r="D20685">
            <v>0</v>
          </cell>
        </row>
        <row r="20686">
          <cell r="A20686">
            <v>0</v>
          </cell>
          <cell r="B20686">
            <v>0</v>
          </cell>
          <cell r="C20686">
            <v>0</v>
          </cell>
          <cell r="D20686">
            <v>0</v>
          </cell>
        </row>
        <row r="20687">
          <cell r="A20687">
            <v>0</v>
          </cell>
          <cell r="B20687">
            <v>0</v>
          </cell>
          <cell r="C20687">
            <v>0</v>
          </cell>
          <cell r="D20687">
            <v>0</v>
          </cell>
        </row>
        <row r="20688">
          <cell r="A20688">
            <v>0</v>
          </cell>
          <cell r="B20688">
            <v>0</v>
          </cell>
          <cell r="C20688">
            <v>0</v>
          </cell>
          <cell r="D20688">
            <v>0</v>
          </cell>
        </row>
        <row r="20689">
          <cell r="A20689">
            <v>0</v>
          </cell>
          <cell r="B20689">
            <v>0</v>
          </cell>
          <cell r="C20689">
            <v>0</v>
          </cell>
          <cell r="D20689">
            <v>0</v>
          </cell>
        </row>
        <row r="20690">
          <cell r="A20690">
            <v>0</v>
          </cell>
          <cell r="B20690">
            <v>0</v>
          </cell>
          <cell r="C20690">
            <v>0</v>
          </cell>
          <cell r="D20690">
            <v>0</v>
          </cell>
        </row>
        <row r="20691">
          <cell r="A20691">
            <v>0</v>
          </cell>
          <cell r="B20691">
            <v>0</v>
          </cell>
          <cell r="C20691">
            <v>0</v>
          </cell>
          <cell r="D20691">
            <v>0</v>
          </cell>
        </row>
        <row r="20692">
          <cell r="A20692">
            <v>0</v>
          </cell>
          <cell r="B20692">
            <v>0</v>
          </cell>
          <cell r="C20692">
            <v>0</v>
          </cell>
          <cell r="D20692">
            <v>0</v>
          </cell>
        </row>
        <row r="20693">
          <cell r="A20693">
            <v>0</v>
          </cell>
          <cell r="B20693">
            <v>0</v>
          </cell>
          <cell r="C20693">
            <v>0</v>
          </cell>
          <cell r="D20693">
            <v>0</v>
          </cell>
        </row>
        <row r="20694">
          <cell r="A20694">
            <v>0</v>
          </cell>
          <cell r="B20694">
            <v>0</v>
          </cell>
          <cell r="C20694">
            <v>0</v>
          </cell>
          <cell r="D20694">
            <v>0</v>
          </cell>
        </row>
        <row r="20695">
          <cell r="A20695">
            <v>0</v>
          </cell>
          <cell r="B20695">
            <v>0</v>
          </cell>
          <cell r="C20695">
            <v>0</v>
          </cell>
          <cell r="D20695">
            <v>0</v>
          </cell>
        </row>
        <row r="20696">
          <cell r="A20696">
            <v>0</v>
          </cell>
          <cell r="B20696">
            <v>0</v>
          </cell>
          <cell r="C20696">
            <v>0</v>
          </cell>
          <cell r="D20696">
            <v>0</v>
          </cell>
        </row>
        <row r="20697">
          <cell r="A20697">
            <v>0</v>
          </cell>
          <cell r="B20697">
            <v>0</v>
          </cell>
          <cell r="C20697">
            <v>0</v>
          </cell>
          <cell r="D20697">
            <v>0</v>
          </cell>
        </row>
        <row r="20698">
          <cell r="A20698">
            <v>0</v>
          </cell>
          <cell r="B20698">
            <v>0</v>
          </cell>
          <cell r="C20698">
            <v>0</v>
          </cell>
          <cell r="D20698">
            <v>0</v>
          </cell>
        </row>
        <row r="20699">
          <cell r="A20699">
            <v>0</v>
          </cell>
          <cell r="B20699">
            <v>0</v>
          </cell>
          <cell r="C20699">
            <v>0</v>
          </cell>
          <cell r="D20699">
            <v>0</v>
          </cell>
        </row>
        <row r="20700">
          <cell r="A20700">
            <v>0</v>
          </cell>
          <cell r="B20700">
            <v>0</v>
          </cell>
          <cell r="C20700">
            <v>0</v>
          </cell>
          <cell r="D20700">
            <v>0</v>
          </cell>
        </row>
        <row r="20701">
          <cell r="A20701">
            <v>0</v>
          </cell>
          <cell r="B20701">
            <v>0</v>
          </cell>
          <cell r="C20701">
            <v>0</v>
          </cell>
          <cell r="D20701">
            <v>0</v>
          </cell>
        </row>
        <row r="20702">
          <cell r="A20702">
            <v>0</v>
          </cell>
          <cell r="B20702">
            <v>0</v>
          </cell>
          <cell r="C20702">
            <v>0</v>
          </cell>
          <cell r="D20702">
            <v>0</v>
          </cell>
        </row>
        <row r="20703">
          <cell r="A20703">
            <v>0</v>
          </cell>
          <cell r="B20703">
            <v>0</v>
          </cell>
          <cell r="C20703">
            <v>0</v>
          </cell>
          <cell r="D20703">
            <v>0</v>
          </cell>
        </row>
        <row r="20704">
          <cell r="A20704">
            <v>0</v>
          </cell>
          <cell r="B20704">
            <v>0</v>
          </cell>
          <cell r="C20704">
            <v>0</v>
          </cell>
          <cell r="D20704">
            <v>0</v>
          </cell>
        </row>
        <row r="20705">
          <cell r="A20705">
            <v>0</v>
          </cell>
          <cell r="B20705">
            <v>0</v>
          </cell>
          <cell r="C20705">
            <v>0</v>
          </cell>
          <cell r="D20705">
            <v>0</v>
          </cell>
        </row>
        <row r="20706">
          <cell r="A20706">
            <v>0</v>
          </cell>
          <cell r="B20706">
            <v>0</v>
          </cell>
          <cell r="C20706">
            <v>0</v>
          </cell>
          <cell r="D20706">
            <v>0</v>
          </cell>
        </row>
        <row r="20707">
          <cell r="A20707">
            <v>0</v>
          </cell>
          <cell r="B20707">
            <v>0</v>
          </cell>
          <cell r="C20707">
            <v>0</v>
          </cell>
          <cell r="D20707">
            <v>0</v>
          </cell>
        </row>
        <row r="20708">
          <cell r="A20708">
            <v>0</v>
          </cell>
          <cell r="B20708">
            <v>0</v>
          </cell>
          <cell r="C20708">
            <v>0</v>
          </cell>
          <cell r="D20708">
            <v>0</v>
          </cell>
        </row>
        <row r="20709">
          <cell r="A20709">
            <v>0</v>
          </cell>
          <cell r="B20709">
            <v>0</v>
          </cell>
          <cell r="C20709">
            <v>0</v>
          </cell>
          <cell r="D20709">
            <v>0</v>
          </cell>
        </row>
        <row r="20710">
          <cell r="A20710">
            <v>0</v>
          </cell>
          <cell r="B20710">
            <v>0</v>
          </cell>
          <cell r="C20710">
            <v>0</v>
          </cell>
          <cell r="D20710">
            <v>0</v>
          </cell>
        </row>
        <row r="20711">
          <cell r="A20711">
            <v>0</v>
          </cell>
          <cell r="B20711">
            <v>0</v>
          </cell>
          <cell r="C20711">
            <v>0</v>
          </cell>
          <cell r="D20711">
            <v>0</v>
          </cell>
        </row>
        <row r="20712">
          <cell r="A20712">
            <v>0</v>
          </cell>
          <cell r="B20712">
            <v>0</v>
          </cell>
          <cell r="C20712">
            <v>0</v>
          </cell>
          <cell r="D20712">
            <v>0</v>
          </cell>
        </row>
        <row r="20713">
          <cell r="A20713">
            <v>0</v>
          </cell>
          <cell r="B20713">
            <v>0</v>
          </cell>
          <cell r="C20713">
            <v>0</v>
          </cell>
          <cell r="D20713">
            <v>0</v>
          </cell>
        </row>
        <row r="20714">
          <cell r="A20714">
            <v>0</v>
          </cell>
          <cell r="B20714">
            <v>0</v>
          </cell>
          <cell r="C20714">
            <v>0</v>
          </cell>
          <cell r="D20714">
            <v>0</v>
          </cell>
        </row>
        <row r="20715">
          <cell r="A20715">
            <v>0</v>
          </cell>
          <cell r="B20715">
            <v>0</v>
          </cell>
          <cell r="C20715">
            <v>0</v>
          </cell>
          <cell r="D20715">
            <v>0</v>
          </cell>
        </row>
        <row r="20716">
          <cell r="A20716">
            <v>0</v>
          </cell>
          <cell r="B20716">
            <v>0</v>
          </cell>
          <cell r="C20716">
            <v>0</v>
          </cell>
          <cell r="D20716">
            <v>0</v>
          </cell>
        </row>
        <row r="20717">
          <cell r="A20717">
            <v>0</v>
          </cell>
          <cell r="B20717">
            <v>0</v>
          </cell>
          <cell r="C20717">
            <v>0</v>
          </cell>
          <cell r="D20717">
            <v>0</v>
          </cell>
        </row>
        <row r="20718">
          <cell r="A20718">
            <v>0</v>
          </cell>
          <cell r="B20718">
            <v>0</v>
          </cell>
          <cell r="C20718">
            <v>0</v>
          </cell>
          <cell r="D20718">
            <v>0</v>
          </cell>
        </row>
        <row r="20719">
          <cell r="A20719">
            <v>0</v>
          </cell>
          <cell r="B20719">
            <v>0</v>
          </cell>
          <cell r="C20719">
            <v>0</v>
          </cell>
          <cell r="D20719">
            <v>0</v>
          </cell>
        </row>
        <row r="20720">
          <cell r="A20720">
            <v>0</v>
          </cell>
          <cell r="B20720">
            <v>0</v>
          </cell>
          <cell r="C20720">
            <v>0</v>
          </cell>
          <cell r="D20720">
            <v>0</v>
          </cell>
        </row>
        <row r="20721">
          <cell r="A20721">
            <v>0</v>
          </cell>
          <cell r="B20721">
            <v>0</v>
          </cell>
          <cell r="C20721">
            <v>0</v>
          </cell>
          <cell r="D20721">
            <v>0</v>
          </cell>
        </row>
        <row r="20722">
          <cell r="A20722">
            <v>0</v>
          </cell>
          <cell r="B20722">
            <v>0</v>
          </cell>
          <cell r="C20722">
            <v>0</v>
          </cell>
          <cell r="D20722">
            <v>0</v>
          </cell>
        </row>
        <row r="20723">
          <cell r="A20723">
            <v>0</v>
          </cell>
          <cell r="B20723">
            <v>0</v>
          </cell>
          <cell r="C20723">
            <v>0</v>
          </cell>
          <cell r="D20723">
            <v>0</v>
          </cell>
        </row>
        <row r="20724">
          <cell r="A20724">
            <v>0</v>
          </cell>
          <cell r="B20724">
            <v>0</v>
          </cell>
          <cell r="C20724">
            <v>0</v>
          </cell>
          <cell r="D20724">
            <v>0</v>
          </cell>
        </row>
        <row r="20725">
          <cell r="A20725">
            <v>0</v>
          </cell>
          <cell r="B20725">
            <v>0</v>
          </cell>
          <cell r="C20725">
            <v>0</v>
          </cell>
          <cell r="D20725">
            <v>0</v>
          </cell>
        </row>
        <row r="20726">
          <cell r="A20726">
            <v>0</v>
          </cell>
          <cell r="B20726">
            <v>0</v>
          </cell>
          <cell r="C20726">
            <v>0</v>
          </cell>
          <cell r="D20726">
            <v>0</v>
          </cell>
        </row>
        <row r="20727">
          <cell r="A20727">
            <v>0</v>
          </cell>
          <cell r="B20727">
            <v>0</v>
          </cell>
          <cell r="C20727">
            <v>0</v>
          </cell>
          <cell r="D20727">
            <v>0</v>
          </cell>
        </row>
        <row r="20728">
          <cell r="A20728">
            <v>0</v>
          </cell>
          <cell r="B20728">
            <v>0</v>
          </cell>
          <cell r="C20728">
            <v>0</v>
          </cell>
          <cell r="D20728">
            <v>0</v>
          </cell>
        </row>
        <row r="20729">
          <cell r="A20729">
            <v>0</v>
          </cell>
          <cell r="B20729">
            <v>0</v>
          </cell>
          <cell r="C20729">
            <v>0</v>
          </cell>
          <cell r="D20729">
            <v>0</v>
          </cell>
        </row>
        <row r="20730">
          <cell r="A20730">
            <v>0</v>
          </cell>
          <cell r="B20730">
            <v>0</v>
          </cell>
          <cell r="C20730">
            <v>0</v>
          </cell>
          <cell r="D20730">
            <v>0</v>
          </cell>
        </row>
        <row r="20731">
          <cell r="A20731">
            <v>0</v>
          </cell>
          <cell r="B20731">
            <v>0</v>
          </cell>
          <cell r="C20731">
            <v>0</v>
          </cell>
          <cell r="D20731">
            <v>0</v>
          </cell>
        </row>
        <row r="20732">
          <cell r="A20732">
            <v>0</v>
          </cell>
          <cell r="B20732">
            <v>0</v>
          </cell>
          <cell r="C20732">
            <v>0</v>
          </cell>
          <cell r="D20732">
            <v>0</v>
          </cell>
        </row>
        <row r="20733">
          <cell r="A20733">
            <v>0</v>
          </cell>
          <cell r="B20733">
            <v>0</v>
          </cell>
          <cell r="C20733">
            <v>0</v>
          </cell>
          <cell r="D20733">
            <v>0</v>
          </cell>
        </row>
        <row r="20734">
          <cell r="A20734">
            <v>0</v>
          </cell>
          <cell r="B20734">
            <v>0</v>
          </cell>
          <cell r="C20734">
            <v>0</v>
          </cell>
          <cell r="D20734">
            <v>0</v>
          </cell>
        </row>
        <row r="20735">
          <cell r="A20735">
            <v>0</v>
          </cell>
          <cell r="B20735">
            <v>0</v>
          </cell>
          <cell r="C20735">
            <v>0</v>
          </cell>
          <cell r="D20735">
            <v>0</v>
          </cell>
        </row>
        <row r="20736">
          <cell r="A20736">
            <v>0</v>
          </cell>
          <cell r="B20736">
            <v>0</v>
          </cell>
          <cell r="C20736">
            <v>0</v>
          </cell>
          <cell r="D20736">
            <v>0</v>
          </cell>
        </row>
        <row r="20737">
          <cell r="A20737">
            <v>0</v>
          </cell>
          <cell r="B20737">
            <v>0</v>
          </cell>
          <cell r="C20737">
            <v>0</v>
          </cell>
          <cell r="D20737">
            <v>0</v>
          </cell>
        </row>
        <row r="20738">
          <cell r="A20738">
            <v>0</v>
          </cell>
          <cell r="B20738">
            <v>0</v>
          </cell>
          <cell r="C20738">
            <v>0</v>
          </cell>
          <cell r="D20738">
            <v>0</v>
          </cell>
        </row>
        <row r="20739">
          <cell r="A20739">
            <v>0</v>
          </cell>
          <cell r="B20739">
            <v>0</v>
          </cell>
          <cell r="C20739">
            <v>0</v>
          </cell>
          <cell r="D20739">
            <v>0</v>
          </cell>
        </row>
        <row r="20740">
          <cell r="A20740">
            <v>0</v>
          </cell>
          <cell r="B20740">
            <v>0</v>
          </cell>
          <cell r="C20740">
            <v>0</v>
          </cell>
          <cell r="D20740">
            <v>0</v>
          </cell>
        </row>
        <row r="20741">
          <cell r="A20741">
            <v>0</v>
          </cell>
          <cell r="B20741">
            <v>0</v>
          </cell>
          <cell r="C20741">
            <v>0</v>
          </cell>
          <cell r="D20741">
            <v>0</v>
          </cell>
        </row>
        <row r="20742">
          <cell r="A20742">
            <v>0</v>
          </cell>
          <cell r="B20742">
            <v>0</v>
          </cell>
          <cell r="C20742">
            <v>0</v>
          </cell>
          <cell r="D20742">
            <v>0</v>
          </cell>
        </row>
        <row r="20743">
          <cell r="A20743">
            <v>0</v>
          </cell>
          <cell r="B20743">
            <v>0</v>
          </cell>
          <cell r="C20743">
            <v>0</v>
          </cell>
          <cell r="D20743">
            <v>0</v>
          </cell>
        </row>
        <row r="20744">
          <cell r="A20744">
            <v>0</v>
          </cell>
          <cell r="B20744">
            <v>0</v>
          </cell>
          <cell r="C20744">
            <v>0</v>
          </cell>
          <cell r="D20744">
            <v>0</v>
          </cell>
        </row>
        <row r="20745">
          <cell r="A20745">
            <v>0</v>
          </cell>
          <cell r="B20745">
            <v>0</v>
          </cell>
          <cell r="C20745">
            <v>0</v>
          </cell>
          <cell r="D20745">
            <v>0</v>
          </cell>
        </row>
        <row r="20746">
          <cell r="A20746">
            <v>0</v>
          </cell>
          <cell r="B20746">
            <v>0</v>
          </cell>
          <cell r="C20746">
            <v>0</v>
          </cell>
          <cell r="D20746">
            <v>0</v>
          </cell>
        </row>
        <row r="20747">
          <cell r="A20747">
            <v>0</v>
          </cell>
          <cell r="B20747">
            <v>0</v>
          </cell>
          <cell r="C20747">
            <v>0</v>
          </cell>
          <cell r="D20747">
            <v>0</v>
          </cell>
        </row>
        <row r="20748">
          <cell r="A20748">
            <v>0</v>
          </cell>
          <cell r="B20748">
            <v>0</v>
          </cell>
          <cell r="C20748">
            <v>0</v>
          </cell>
          <cell r="D20748">
            <v>0</v>
          </cell>
        </row>
        <row r="20749">
          <cell r="A20749">
            <v>0</v>
          </cell>
          <cell r="B20749">
            <v>0</v>
          </cell>
          <cell r="C20749">
            <v>0</v>
          </cell>
          <cell r="D20749">
            <v>0</v>
          </cell>
        </row>
        <row r="20750">
          <cell r="A20750">
            <v>0</v>
          </cell>
          <cell r="B20750">
            <v>0</v>
          </cell>
          <cell r="C20750">
            <v>0</v>
          </cell>
          <cell r="D20750">
            <v>0</v>
          </cell>
        </row>
        <row r="20751">
          <cell r="A20751">
            <v>0</v>
          </cell>
          <cell r="B20751">
            <v>0</v>
          </cell>
          <cell r="C20751">
            <v>0</v>
          </cell>
          <cell r="D20751">
            <v>0</v>
          </cell>
        </row>
        <row r="20752">
          <cell r="A20752">
            <v>0</v>
          </cell>
          <cell r="B20752">
            <v>0</v>
          </cell>
          <cell r="C20752">
            <v>0</v>
          </cell>
          <cell r="D20752">
            <v>0</v>
          </cell>
        </row>
        <row r="20753">
          <cell r="A20753">
            <v>0</v>
          </cell>
          <cell r="B20753">
            <v>0</v>
          </cell>
          <cell r="C20753">
            <v>0</v>
          </cell>
          <cell r="D20753">
            <v>0</v>
          </cell>
        </row>
        <row r="20754">
          <cell r="A20754">
            <v>0</v>
          </cell>
          <cell r="B20754">
            <v>0</v>
          </cell>
          <cell r="C20754">
            <v>0</v>
          </cell>
          <cell r="D20754">
            <v>0</v>
          </cell>
        </row>
        <row r="20755">
          <cell r="A20755">
            <v>0</v>
          </cell>
          <cell r="B20755">
            <v>0</v>
          </cell>
          <cell r="C20755">
            <v>0</v>
          </cell>
          <cell r="D20755">
            <v>0</v>
          </cell>
        </row>
        <row r="20756">
          <cell r="A20756">
            <v>0</v>
          </cell>
          <cell r="B20756">
            <v>0</v>
          </cell>
          <cell r="C20756">
            <v>0</v>
          </cell>
          <cell r="D20756">
            <v>0</v>
          </cell>
        </row>
        <row r="20757">
          <cell r="A20757">
            <v>0</v>
          </cell>
          <cell r="B20757">
            <v>0</v>
          </cell>
          <cell r="C20757">
            <v>0</v>
          </cell>
          <cell r="D20757">
            <v>0</v>
          </cell>
        </row>
        <row r="20758">
          <cell r="A20758">
            <v>0</v>
          </cell>
          <cell r="B20758">
            <v>0</v>
          </cell>
          <cell r="C20758">
            <v>0</v>
          </cell>
          <cell r="D20758">
            <v>0</v>
          </cell>
        </row>
        <row r="20759">
          <cell r="A20759">
            <v>0</v>
          </cell>
          <cell r="B20759">
            <v>0</v>
          </cell>
          <cell r="C20759">
            <v>0</v>
          </cell>
          <cell r="D20759">
            <v>0</v>
          </cell>
        </row>
        <row r="20760">
          <cell r="A20760">
            <v>0</v>
          </cell>
          <cell r="B20760">
            <v>0</v>
          </cell>
          <cell r="C20760">
            <v>0</v>
          </cell>
          <cell r="D20760">
            <v>0</v>
          </cell>
        </row>
        <row r="20761">
          <cell r="A20761">
            <v>0</v>
          </cell>
          <cell r="B20761">
            <v>0</v>
          </cell>
          <cell r="C20761">
            <v>0</v>
          </cell>
          <cell r="D20761">
            <v>0</v>
          </cell>
        </row>
        <row r="20762">
          <cell r="A20762">
            <v>0</v>
          </cell>
          <cell r="B20762">
            <v>0</v>
          </cell>
          <cell r="C20762">
            <v>0</v>
          </cell>
          <cell r="D20762">
            <v>0</v>
          </cell>
        </row>
        <row r="20763">
          <cell r="A20763">
            <v>0</v>
          </cell>
          <cell r="B20763">
            <v>0</v>
          </cell>
          <cell r="C20763">
            <v>0</v>
          </cell>
          <cell r="D20763">
            <v>0</v>
          </cell>
        </row>
        <row r="20764">
          <cell r="A20764">
            <v>0</v>
          </cell>
          <cell r="B20764">
            <v>0</v>
          </cell>
          <cell r="C20764">
            <v>0</v>
          </cell>
          <cell r="D20764">
            <v>0</v>
          </cell>
        </row>
        <row r="20765">
          <cell r="A20765">
            <v>0</v>
          </cell>
          <cell r="B20765">
            <v>0</v>
          </cell>
          <cell r="C20765">
            <v>0</v>
          </cell>
          <cell r="D20765">
            <v>0</v>
          </cell>
        </row>
        <row r="20766">
          <cell r="A20766">
            <v>0</v>
          </cell>
          <cell r="B20766">
            <v>0</v>
          </cell>
          <cell r="C20766">
            <v>0</v>
          </cell>
          <cell r="D20766">
            <v>0</v>
          </cell>
        </row>
        <row r="20767">
          <cell r="A20767">
            <v>0</v>
          </cell>
          <cell r="B20767">
            <v>0</v>
          </cell>
          <cell r="C20767">
            <v>0</v>
          </cell>
          <cell r="D20767">
            <v>0</v>
          </cell>
        </row>
        <row r="20768">
          <cell r="A20768">
            <v>0</v>
          </cell>
          <cell r="B20768">
            <v>0</v>
          </cell>
          <cell r="C20768">
            <v>0</v>
          </cell>
          <cell r="D20768">
            <v>0</v>
          </cell>
        </row>
        <row r="20769">
          <cell r="A20769">
            <v>0</v>
          </cell>
          <cell r="B20769">
            <v>0</v>
          </cell>
          <cell r="C20769">
            <v>0</v>
          </cell>
          <cell r="D20769">
            <v>0</v>
          </cell>
        </row>
        <row r="20770">
          <cell r="A20770">
            <v>0</v>
          </cell>
          <cell r="B20770">
            <v>0</v>
          </cell>
          <cell r="C20770">
            <v>0</v>
          </cell>
          <cell r="D20770">
            <v>0</v>
          </cell>
        </row>
        <row r="20771">
          <cell r="A20771">
            <v>0</v>
          </cell>
          <cell r="B20771">
            <v>0</v>
          </cell>
          <cell r="C20771">
            <v>0</v>
          </cell>
          <cell r="D20771">
            <v>0</v>
          </cell>
        </row>
        <row r="20772">
          <cell r="A20772">
            <v>0</v>
          </cell>
          <cell r="B20772">
            <v>0</v>
          </cell>
          <cell r="C20772">
            <v>0</v>
          </cell>
          <cell r="D20772">
            <v>0</v>
          </cell>
        </row>
        <row r="20773">
          <cell r="A20773">
            <v>0</v>
          </cell>
          <cell r="B20773">
            <v>0</v>
          </cell>
          <cell r="C20773">
            <v>0</v>
          </cell>
          <cell r="D20773">
            <v>0</v>
          </cell>
        </row>
        <row r="20774">
          <cell r="A20774">
            <v>0</v>
          </cell>
          <cell r="B20774">
            <v>0</v>
          </cell>
          <cell r="C20774">
            <v>0</v>
          </cell>
          <cell r="D20774">
            <v>0</v>
          </cell>
        </row>
        <row r="20775">
          <cell r="A20775">
            <v>0</v>
          </cell>
          <cell r="B20775">
            <v>0</v>
          </cell>
          <cell r="C20775">
            <v>0</v>
          </cell>
          <cell r="D20775">
            <v>0</v>
          </cell>
        </row>
        <row r="20776">
          <cell r="A20776">
            <v>0</v>
          </cell>
          <cell r="B20776">
            <v>0</v>
          </cell>
          <cell r="C20776">
            <v>0</v>
          </cell>
          <cell r="D20776">
            <v>0</v>
          </cell>
        </row>
        <row r="20777">
          <cell r="A20777">
            <v>0</v>
          </cell>
          <cell r="B20777">
            <v>0</v>
          </cell>
          <cell r="C20777">
            <v>0</v>
          </cell>
          <cell r="D20777">
            <v>0</v>
          </cell>
        </row>
        <row r="20778">
          <cell r="A20778">
            <v>0</v>
          </cell>
          <cell r="B20778">
            <v>0</v>
          </cell>
          <cell r="C20778">
            <v>0</v>
          </cell>
          <cell r="D20778">
            <v>0</v>
          </cell>
        </row>
        <row r="20779">
          <cell r="A20779">
            <v>0</v>
          </cell>
          <cell r="B20779">
            <v>0</v>
          </cell>
          <cell r="C20779">
            <v>0</v>
          </cell>
          <cell r="D20779">
            <v>0</v>
          </cell>
        </row>
        <row r="20780">
          <cell r="A20780">
            <v>0</v>
          </cell>
          <cell r="B20780">
            <v>0</v>
          </cell>
          <cell r="C20780">
            <v>0</v>
          </cell>
          <cell r="D20780">
            <v>0</v>
          </cell>
        </row>
        <row r="20781">
          <cell r="A20781">
            <v>0</v>
          </cell>
          <cell r="B20781">
            <v>0</v>
          </cell>
          <cell r="C20781">
            <v>0</v>
          </cell>
          <cell r="D20781">
            <v>0</v>
          </cell>
        </row>
        <row r="20782">
          <cell r="A20782">
            <v>0</v>
          </cell>
          <cell r="B20782">
            <v>0</v>
          </cell>
          <cell r="C20782">
            <v>0</v>
          </cell>
          <cell r="D20782">
            <v>0</v>
          </cell>
        </row>
        <row r="20783">
          <cell r="A20783">
            <v>0</v>
          </cell>
          <cell r="B20783">
            <v>0</v>
          </cell>
          <cell r="C20783">
            <v>0</v>
          </cell>
          <cell r="D20783">
            <v>0</v>
          </cell>
        </row>
        <row r="20784">
          <cell r="A20784">
            <v>0</v>
          </cell>
          <cell r="B20784">
            <v>0</v>
          </cell>
          <cell r="C20784">
            <v>0</v>
          </cell>
          <cell r="D20784">
            <v>0</v>
          </cell>
        </row>
        <row r="20785">
          <cell r="A20785">
            <v>0</v>
          </cell>
          <cell r="B20785">
            <v>0</v>
          </cell>
          <cell r="C20785">
            <v>0</v>
          </cell>
          <cell r="D20785">
            <v>0</v>
          </cell>
        </row>
        <row r="20786">
          <cell r="A20786">
            <v>0</v>
          </cell>
          <cell r="B20786">
            <v>0</v>
          </cell>
          <cell r="C20786">
            <v>0</v>
          </cell>
          <cell r="D20786">
            <v>0</v>
          </cell>
        </row>
        <row r="20787">
          <cell r="A20787">
            <v>0</v>
          </cell>
          <cell r="B20787">
            <v>0</v>
          </cell>
          <cell r="C20787">
            <v>0</v>
          </cell>
          <cell r="D20787">
            <v>0</v>
          </cell>
        </row>
        <row r="20788">
          <cell r="A20788">
            <v>0</v>
          </cell>
          <cell r="B20788">
            <v>0</v>
          </cell>
          <cell r="C20788">
            <v>0</v>
          </cell>
          <cell r="D20788">
            <v>0</v>
          </cell>
        </row>
        <row r="20789">
          <cell r="A20789">
            <v>0</v>
          </cell>
          <cell r="B20789">
            <v>0</v>
          </cell>
          <cell r="C20789">
            <v>0</v>
          </cell>
          <cell r="D20789">
            <v>0</v>
          </cell>
        </row>
        <row r="20790">
          <cell r="A20790">
            <v>0</v>
          </cell>
          <cell r="B20790">
            <v>0</v>
          </cell>
          <cell r="C20790">
            <v>0</v>
          </cell>
          <cell r="D20790">
            <v>0</v>
          </cell>
        </row>
        <row r="20791">
          <cell r="A20791">
            <v>0</v>
          </cell>
          <cell r="B20791">
            <v>0</v>
          </cell>
          <cell r="C20791">
            <v>0</v>
          </cell>
          <cell r="D20791">
            <v>0</v>
          </cell>
        </row>
        <row r="20792">
          <cell r="A20792">
            <v>0</v>
          </cell>
          <cell r="B20792">
            <v>0</v>
          </cell>
          <cell r="C20792">
            <v>0</v>
          </cell>
          <cell r="D20792">
            <v>0</v>
          </cell>
        </row>
        <row r="20793">
          <cell r="A20793">
            <v>0</v>
          </cell>
          <cell r="B20793">
            <v>0</v>
          </cell>
          <cell r="C20793">
            <v>0</v>
          </cell>
          <cell r="D20793">
            <v>0</v>
          </cell>
        </row>
        <row r="20794">
          <cell r="A20794">
            <v>0</v>
          </cell>
          <cell r="B20794">
            <v>0</v>
          </cell>
          <cell r="C20794">
            <v>0</v>
          </cell>
          <cell r="D20794">
            <v>0</v>
          </cell>
        </row>
        <row r="20795">
          <cell r="A20795">
            <v>0</v>
          </cell>
          <cell r="B20795">
            <v>0</v>
          </cell>
          <cell r="C20795">
            <v>0</v>
          </cell>
          <cell r="D20795">
            <v>0</v>
          </cell>
        </row>
        <row r="20796">
          <cell r="A20796">
            <v>0</v>
          </cell>
          <cell r="B20796">
            <v>0</v>
          </cell>
          <cell r="C20796">
            <v>0</v>
          </cell>
          <cell r="D20796">
            <v>0</v>
          </cell>
        </row>
        <row r="20797">
          <cell r="A20797">
            <v>0</v>
          </cell>
          <cell r="B20797">
            <v>0</v>
          </cell>
          <cell r="C20797">
            <v>0</v>
          </cell>
          <cell r="D20797">
            <v>0</v>
          </cell>
        </row>
        <row r="20798">
          <cell r="A20798">
            <v>0</v>
          </cell>
          <cell r="B20798">
            <v>0</v>
          </cell>
          <cell r="C20798">
            <v>0</v>
          </cell>
          <cell r="D20798">
            <v>0</v>
          </cell>
        </row>
        <row r="20799">
          <cell r="A20799">
            <v>0</v>
          </cell>
          <cell r="B20799">
            <v>0</v>
          </cell>
          <cell r="C20799">
            <v>0</v>
          </cell>
          <cell r="D20799">
            <v>0</v>
          </cell>
        </row>
        <row r="20800">
          <cell r="A20800">
            <v>0</v>
          </cell>
          <cell r="B20800">
            <v>0</v>
          </cell>
          <cell r="C20800">
            <v>0</v>
          </cell>
          <cell r="D20800">
            <v>0</v>
          </cell>
        </row>
        <row r="20801">
          <cell r="A20801">
            <v>0</v>
          </cell>
          <cell r="B20801">
            <v>0</v>
          </cell>
          <cell r="C20801">
            <v>0</v>
          </cell>
          <cell r="D20801">
            <v>0</v>
          </cell>
        </row>
        <row r="20802">
          <cell r="A20802">
            <v>0</v>
          </cell>
          <cell r="B20802">
            <v>0</v>
          </cell>
          <cell r="C20802">
            <v>0</v>
          </cell>
          <cell r="D20802">
            <v>0</v>
          </cell>
        </row>
        <row r="20803">
          <cell r="A20803">
            <v>0</v>
          </cell>
          <cell r="B20803">
            <v>0</v>
          </cell>
          <cell r="C20803">
            <v>0</v>
          </cell>
          <cell r="D20803">
            <v>0</v>
          </cell>
        </row>
        <row r="20804">
          <cell r="A20804">
            <v>0</v>
          </cell>
          <cell r="B20804">
            <v>0</v>
          </cell>
          <cell r="C20804">
            <v>0</v>
          </cell>
          <cell r="D20804">
            <v>0</v>
          </cell>
        </row>
        <row r="20805">
          <cell r="A20805">
            <v>0</v>
          </cell>
          <cell r="B20805">
            <v>0</v>
          </cell>
          <cell r="C20805">
            <v>0</v>
          </cell>
          <cell r="D20805">
            <v>0</v>
          </cell>
        </row>
        <row r="20806">
          <cell r="A20806">
            <v>0</v>
          </cell>
          <cell r="B20806">
            <v>0</v>
          </cell>
          <cell r="C20806">
            <v>0</v>
          </cell>
          <cell r="D20806">
            <v>0</v>
          </cell>
        </row>
        <row r="20807">
          <cell r="A20807">
            <v>0</v>
          </cell>
          <cell r="B20807">
            <v>0</v>
          </cell>
          <cell r="C20807">
            <v>0</v>
          </cell>
          <cell r="D20807">
            <v>0</v>
          </cell>
        </row>
        <row r="20808">
          <cell r="A20808">
            <v>0</v>
          </cell>
          <cell r="B20808">
            <v>0</v>
          </cell>
          <cell r="C20808">
            <v>0</v>
          </cell>
          <cell r="D20808">
            <v>0</v>
          </cell>
        </row>
        <row r="20809">
          <cell r="A20809">
            <v>0</v>
          </cell>
          <cell r="B20809">
            <v>0</v>
          </cell>
          <cell r="C20809">
            <v>0</v>
          </cell>
          <cell r="D20809">
            <v>0</v>
          </cell>
        </row>
        <row r="20810">
          <cell r="A20810">
            <v>0</v>
          </cell>
          <cell r="B20810">
            <v>0</v>
          </cell>
          <cell r="C20810">
            <v>0</v>
          </cell>
          <cell r="D20810">
            <v>0</v>
          </cell>
        </row>
        <row r="20811">
          <cell r="A20811">
            <v>0</v>
          </cell>
          <cell r="B20811">
            <v>0</v>
          </cell>
          <cell r="C20811">
            <v>0</v>
          </cell>
          <cell r="D20811">
            <v>0</v>
          </cell>
        </row>
        <row r="20812">
          <cell r="A20812">
            <v>0</v>
          </cell>
          <cell r="B20812">
            <v>0</v>
          </cell>
          <cell r="C20812">
            <v>0</v>
          </cell>
          <cell r="D20812">
            <v>0</v>
          </cell>
        </row>
        <row r="20813">
          <cell r="A20813">
            <v>0</v>
          </cell>
          <cell r="B20813">
            <v>0</v>
          </cell>
          <cell r="C20813">
            <v>0</v>
          </cell>
          <cell r="D20813">
            <v>0</v>
          </cell>
        </row>
        <row r="20814">
          <cell r="A20814">
            <v>0</v>
          </cell>
          <cell r="B20814">
            <v>0</v>
          </cell>
          <cell r="C20814">
            <v>0</v>
          </cell>
          <cell r="D20814">
            <v>0</v>
          </cell>
        </row>
        <row r="20815">
          <cell r="A20815">
            <v>0</v>
          </cell>
          <cell r="B20815">
            <v>0</v>
          </cell>
          <cell r="C20815">
            <v>0</v>
          </cell>
          <cell r="D20815">
            <v>0</v>
          </cell>
        </row>
        <row r="20816">
          <cell r="A20816">
            <v>0</v>
          </cell>
          <cell r="B20816">
            <v>0</v>
          </cell>
          <cell r="C20816">
            <v>0</v>
          </cell>
          <cell r="D20816">
            <v>0</v>
          </cell>
        </row>
        <row r="20817">
          <cell r="A20817">
            <v>0</v>
          </cell>
          <cell r="B20817">
            <v>0</v>
          </cell>
          <cell r="C20817">
            <v>0</v>
          </cell>
          <cell r="D20817">
            <v>0</v>
          </cell>
        </row>
        <row r="20818">
          <cell r="A20818">
            <v>0</v>
          </cell>
          <cell r="B20818">
            <v>0</v>
          </cell>
          <cell r="C20818">
            <v>0</v>
          </cell>
          <cell r="D20818">
            <v>0</v>
          </cell>
        </row>
        <row r="20819">
          <cell r="A20819">
            <v>0</v>
          </cell>
          <cell r="B20819">
            <v>0</v>
          </cell>
          <cell r="C20819">
            <v>0</v>
          </cell>
          <cell r="D20819">
            <v>0</v>
          </cell>
        </row>
        <row r="20820">
          <cell r="A20820">
            <v>0</v>
          </cell>
          <cell r="B20820">
            <v>0</v>
          </cell>
          <cell r="C20820">
            <v>0</v>
          </cell>
          <cell r="D20820">
            <v>0</v>
          </cell>
        </row>
        <row r="20821">
          <cell r="A20821">
            <v>0</v>
          </cell>
          <cell r="B20821">
            <v>0</v>
          </cell>
          <cell r="C20821">
            <v>0</v>
          </cell>
          <cell r="D20821">
            <v>0</v>
          </cell>
        </row>
        <row r="20822">
          <cell r="A20822">
            <v>0</v>
          </cell>
          <cell r="B20822">
            <v>0</v>
          </cell>
          <cell r="C20822">
            <v>0</v>
          </cell>
          <cell r="D20822">
            <v>0</v>
          </cell>
        </row>
        <row r="20823">
          <cell r="A20823">
            <v>0</v>
          </cell>
          <cell r="B20823">
            <v>0</v>
          </cell>
          <cell r="C20823">
            <v>0</v>
          </cell>
          <cell r="D20823">
            <v>0</v>
          </cell>
        </row>
        <row r="20824">
          <cell r="A20824">
            <v>0</v>
          </cell>
          <cell r="B20824">
            <v>0</v>
          </cell>
          <cell r="C20824">
            <v>0</v>
          </cell>
          <cell r="D20824">
            <v>0</v>
          </cell>
        </row>
        <row r="20825">
          <cell r="A20825">
            <v>0</v>
          </cell>
          <cell r="B20825">
            <v>0</v>
          </cell>
          <cell r="C20825">
            <v>0</v>
          </cell>
          <cell r="D20825">
            <v>0</v>
          </cell>
        </row>
        <row r="20826">
          <cell r="A20826">
            <v>0</v>
          </cell>
          <cell r="B20826">
            <v>0</v>
          </cell>
          <cell r="C20826">
            <v>0</v>
          </cell>
          <cell r="D20826">
            <v>0</v>
          </cell>
        </row>
        <row r="20827">
          <cell r="A20827">
            <v>0</v>
          </cell>
          <cell r="B20827">
            <v>0</v>
          </cell>
          <cell r="C20827">
            <v>0</v>
          </cell>
          <cell r="D20827">
            <v>0</v>
          </cell>
        </row>
        <row r="20828">
          <cell r="A20828">
            <v>0</v>
          </cell>
          <cell r="B20828">
            <v>0</v>
          </cell>
          <cell r="C20828">
            <v>0</v>
          </cell>
          <cell r="D20828">
            <v>0</v>
          </cell>
        </row>
        <row r="20829">
          <cell r="A20829">
            <v>0</v>
          </cell>
          <cell r="B20829">
            <v>0</v>
          </cell>
          <cell r="C20829">
            <v>0</v>
          </cell>
          <cell r="D20829">
            <v>0</v>
          </cell>
        </row>
        <row r="20830">
          <cell r="A20830">
            <v>0</v>
          </cell>
          <cell r="B20830">
            <v>0</v>
          </cell>
          <cell r="C20830">
            <v>0</v>
          </cell>
          <cell r="D20830">
            <v>0</v>
          </cell>
        </row>
        <row r="20831">
          <cell r="A20831">
            <v>0</v>
          </cell>
          <cell r="B20831">
            <v>0</v>
          </cell>
          <cell r="C20831">
            <v>0</v>
          </cell>
          <cell r="D20831">
            <v>0</v>
          </cell>
        </row>
        <row r="20832">
          <cell r="A20832">
            <v>0</v>
          </cell>
          <cell r="B20832">
            <v>0</v>
          </cell>
          <cell r="C20832">
            <v>0</v>
          </cell>
          <cell r="D20832">
            <v>0</v>
          </cell>
        </row>
        <row r="20833">
          <cell r="A20833">
            <v>0</v>
          </cell>
          <cell r="B20833">
            <v>0</v>
          </cell>
          <cell r="C20833">
            <v>0</v>
          </cell>
          <cell r="D20833">
            <v>0</v>
          </cell>
        </row>
        <row r="20834">
          <cell r="A20834">
            <v>0</v>
          </cell>
          <cell r="B20834">
            <v>0</v>
          </cell>
          <cell r="C20834">
            <v>0</v>
          </cell>
          <cell r="D20834">
            <v>0</v>
          </cell>
        </row>
        <row r="20835">
          <cell r="A20835">
            <v>0</v>
          </cell>
          <cell r="B20835">
            <v>0</v>
          </cell>
          <cell r="C20835">
            <v>0</v>
          </cell>
          <cell r="D20835">
            <v>0</v>
          </cell>
        </row>
        <row r="20836">
          <cell r="A20836">
            <v>0</v>
          </cell>
          <cell r="B20836">
            <v>0</v>
          </cell>
          <cell r="C20836">
            <v>0</v>
          </cell>
          <cell r="D20836">
            <v>0</v>
          </cell>
        </row>
        <row r="20837">
          <cell r="A20837">
            <v>0</v>
          </cell>
          <cell r="B20837">
            <v>0</v>
          </cell>
          <cell r="C20837">
            <v>0</v>
          </cell>
          <cell r="D20837">
            <v>0</v>
          </cell>
        </row>
        <row r="20838">
          <cell r="A20838">
            <v>0</v>
          </cell>
          <cell r="B20838">
            <v>0</v>
          </cell>
          <cell r="C20838">
            <v>0</v>
          </cell>
          <cell r="D20838">
            <v>0</v>
          </cell>
        </row>
        <row r="20839">
          <cell r="A20839">
            <v>0</v>
          </cell>
          <cell r="B20839">
            <v>0</v>
          </cell>
          <cell r="C20839">
            <v>0</v>
          </cell>
          <cell r="D20839">
            <v>0</v>
          </cell>
        </row>
        <row r="20840">
          <cell r="A20840">
            <v>0</v>
          </cell>
          <cell r="B20840">
            <v>0</v>
          </cell>
          <cell r="C20840">
            <v>0</v>
          </cell>
          <cell r="D20840">
            <v>0</v>
          </cell>
        </row>
        <row r="20841">
          <cell r="A20841">
            <v>0</v>
          </cell>
          <cell r="B20841">
            <v>0</v>
          </cell>
          <cell r="C20841">
            <v>0</v>
          </cell>
          <cell r="D20841">
            <v>0</v>
          </cell>
        </row>
        <row r="20842">
          <cell r="A20842">
            <v>0</v>
          </cell>
          <cell r="B20842">
            <v>0</v>
          </cell>
          <cell r="C20842">
            <v>0</v>
          </cell>
          <cell r="D20842">
            <v>0</v>
          </cell>
        </row>
        <row r="20843">
          <cell r="A20843">
            <v>0</v>
          </cell>
          <cell r="B20843">
            <v>0</v>
          </cell>
          <cell r="C20843">
            <v>0</v>
          </cell>
          <cell r="D20843">
            <v>0</v>
          </cell>
        </row>
        <row r="20844">
          <cell r="A20844">
            <v>0</v>
          </cell>
          <cell r="B20844">
            <v>0</v>
          </cell>
          <cell r="C20844">
            <v>0</v>
          </cell>
          <cell r="D20844">
            <v>0</v>
          </cell>
        </row>
        <row r="20845">
          <cell r="A20845">
            <v>0</v>
          </cell>
          <cell r="B20845">
            <v>0</v>
          </cell>
          <cell r="C20845">
            <v>0</v>
          </cell>
          <cell r="D20845">
            <v>0</v>
          </cell>
        </row>
        <row r="20846">
          <cell r="A20846">
            <v>0</v>
          </cell>
          <cell r="B20846">
            <v>0</v>
          </cell>
          <cell r="C20846">
            <v>0</v>
          </cell>
          <cell r="D20846">
            <v>0</v>
          </cell>
        </row>
        <row r="20847">
          <cell r="A20847">
            <v>0</v>
          </cell>
          <cell r="B20847">
            <v>0</v>
          </cell>
          <cell r="C20847">
            <v>0</v>
          </cell>
          <cell r="D20847">
            <v>0</v>
          </cell>
        </row>
        <row r="20848">
          <cell r="A20848">
            <v>0</v>
          </cell>
          <cell r="B20848">
            <v>0</v>
          </cell>
          <cell r="C20848">
            <v>0</v>
          </cell>
          <cell r="D20848">
            <v>0</v>
          </cell>
        </row>
        <row r="20849">
          <cell r="A20849">
            <v>0</v>
          </cell>
          <cell r="B20849">
            <v>0</v>
          </cell>
          <cell r="C20849">
            <v>0</v>
          </cell>
          <cell r="D20849">
            <v>0</v>
          </cell>
        </row>
        <row r="20850">
          <cell r="A20850">
            <v>0</v>
          </cell>
          <cell r="B20850">
            <v>0</v>
          </cell>
          <cell r="C20850">
            <v>0</v>
          </cell>
          <cell r="D20850">
            <v>0</v>
          </cell>
        </row>
        <row r="20851">
          <cell r="A20851">
            <v>0</v>
          </cell>
          <cell r="B20851">
            <v>0</v>
          </cell>
          <cell r="C20851">
            <v>0</v>
          </cell>
          <cell r="D20851">
            <v>0</v>
          </cell>
        </row>
        <row r="20852">
          <cell r="A20852">
            <v>0</v>
          </cell>
          <cell r="B20852">
            <v>0</v>
          </cell>
          <cell r="C20852">
            <v>0</v>
          </cell>
          <cell r="D20852">
            <v>0</v>
          </cell>
        </row>
        <row r="20853">
          <cell r="A20853">
            <v>0</v>
          </cell>
          <cell r="B20853">
            <v>0</v>
          </cell>
          <cell r="C20853">
            <v>0</v>
          </cell>
          <cell r="D20853">
            <v>0</v>
          </cell>
        </row>
        <row r="20854">
          <cell r="A20854">
            <v>0</v>
          </cell>
          <cell r="B20854">
            <v>0</v>
          </cell>
          <cell r="C20854">
            <v>0</v>
          </cell>
          <cell r="D20854">
            <v>0</v>
          </cell>
        </row>
        <row r="20855">
          <cell r="A20855">
            <v>0</v>
          </cell>
          <cell r="B20855">
            <v>0</v>
          </cell>
          <cell r="C20855">
            <v>0</v>
          </cell>
          <cell r="D20855">
            <v>0</v>
          </cell>
        </row>
        <row r="20856">
          <cell r="A20856">
            <v>0</v>
          </cell>
          <cell r="B20856">
            <v>0</v>
          </cell>
          <cell r="C20856">
            <v>0</v>
          </cell>
          <cell r="D20856">
            <v>0</v>
          </cell>
        </row>
        <row r="20857">
          <cell r="A20857">
            <v>0</v>
          </cell>
          <cell r="B20857">
            <v>0</v>
          </cell>
          <cell r="C20857">
            <v>0</v>
          </cell>
          <cell r="D20857">
            <v>0</v>
          </cell>
        </row>
        <row r="20858">
          <cell r="A20858">
            <v>0</v>
          </cell>
          <cell r="B20858">
            <v>0</v>
          </cell>
          <cell r="C20858">
            <v>0</v>
          </cell>
          <cell r="D20858">
            <v>0</v>
          </cell>
        </row>
        <row r="20859">
          <cell r="A20859">
            <v>0</v>
          </cell>
          <cell r="B20859">
            <v>0</v>
          </cell>
          <cell r="C20859">
            <v>0</v>
          </cell>
          <cell r="D20859">
            <v>0</v>
          </cell>
        </row>
        <row r="20860">
          <cell r="A20860">
            <v>0</v>
          </cell>
          <cell r="B20860">
            <v>0</v>
          </cell>
          <cell r="C20860">
            <v>0</v>
          </cell>
          <cell r="D20860">
            <v>0</v>
          </cell>
        </row>
        <row r="20861">
          <cell r="A20861">
            <v>0</v>
          </cell>
          <cell r="B20861">
            <v>0</v>
          </cell>
          <cell r="C20861">
            <v>0</v>
          </cell>
          <cell r="D20861">
            <v>0</v>
          </cell>
        </row>
        <row r="20862">
          <cell r="A20862">
            <v>0</v>
          </cell>
          <cell r="B20862">
            <v>0</v>
          </cell>
          <cell r="C20862">
            <v>0</v>
          </cell>
          <cell r="D20862">
            <v>0</v>
          </cell>
        </row>
        <row r="20863">
          <cell r="A20863">
            <v>0</v>
          </cell>
          <cell r="B20863">
            <v>0</v>
          </cell>
          <cell r="C20863">
            <v>0</v>
          </cell>
          <cell r="D20863">
            <v>0</v>
          </cell>
        </row>
        <row r="20864">
          <cell r="A20864">
            <v>0</v>
          </cell>
          <cell r="B20864">
            <v>0</v>
          </cell>
          <cell r="C20864">
            <v>0</v>
          </cell>
          <cell r="D20864">
            <v>0</v>
          </cell>
        </row>
        <row r="20865">
          <cell r="A20865">
            <v>0</v>
          </cell>
          <cell r="B20865">
            <v>0</v>
          </cell>
          <cell r="C20865">
            <v>0</v>
          </cell>
          <cell r="D20865">
            <v>0</v>
          </cell>
        </row>
        <row r="20866">
          <cell r="A20866">
            <v>0</v>
          </cell>
          <cell r="B20866">
            <v>0</v>
          </cell>
          <cell r="C20866">
            <v>0</v>
          </cell>
          <cell r="D20866">
            <v>0</v>
          </cell>
        </row>
        <row r="20867">
          <cell r="A20867">
            <v>0</v>
          </cell>
          <cell r="B20867">
            <v>0</v>
          </cell>
          <cell r="C20867">
            <v>0</v>
          </cell>
          <cell r="D20867">
            <v>0</v>
          </cell>
        </row>
        <row r="20868">
          <cell r="A20868">
            <v>0</v>
          </cell>
          <cell r="B20868">
            <v>0</v>
          </cell>
          <cell r="C20868">
            <v>0</v>
          </cell>
          <cell r="D20868">
            <v>0</v>
          </cell>
        </row>
        <row r="20869">
          <cell r="A20869">
            <v>0</v>
          </cell>
          <cell r="B20869">
            <v>0</v>
          </cell>
          <cell r="C20869">
            <v>0</v>
          </cell>
          <cell r="D20869">
            <v>0</v>
          </cell>
        </row>
        <row r="20870">
          <cell r="A20870">
            <v>0</v>
          </cell>
          <cell r="B20870">
            <v>0</v>
          </cell>
          <cell r="C20870">
            <v>0</v>
          </cell>
          <cell r="D20870">
            <v>0</v>
          </cell>
        </row>
        <row r="20871">
          <cell r="A20871">
            <v>0</v>
          </cell>
          <cell r="B20871">
            <v>0</v>
          </cell>
          <cell r="C20871">
            <v>0</v>
          </cell>
          <cell r="D20871">
            <v>0</v>
          </cell>
        </row>
        <row r="20872">
          <cell r="A20872">
            <v>0</v>
          </cell>
          <cell r="B20872">
            <v>0</v>
          </cell>
          <cell r="C20872">
            <v>0</v>
          </cell>
          <cell r="D20872">
            <v>0</v>
          </cell>
        </row>
        <row r="20873">
          <cell r="A20873">
            <v>0</v>
          </cell>
          <cell r="B20873">
            <v>0</v>
          </cell>
          <cell r="C20873">
            <v>0</v>
          </cell>
          <cell r="D20873">
            <v>0</v>
          </cell>
        </row>
        <row r="20874">
          <cell r="A20874">
            <v>0</v>
          </cell>
          <cell r="B20874">
            <v>0</v>
          </cell>
          <cell r="C20874">
            <v>0</v>
          </cell>
          <cell r="D20874">
            <v>0</v>
          </cell>
        </row>
        <row r="20875">
          <cell r="A20875">
            <v>0</v>
          </cell>
          <cell r="B20875">
            <v>0</v>
          </cell>
          <cell r="C20875">
            <v>0</v>
          </cell>
          <cell r="D20875">
            <v>0</v>
          </cell>
        </row>
        <row r="20876">
          <cell r="A20876">
            <v>0</v>
          </cell>
          <cell r="B20876">
            <v>0</v>
          </cell>
          <cell r="C20876">
            <v>0</v>
          </cell>
          <cell r="D20876">
            <v>0</v>
          </cell>
        </row>
        <row r="20877">
          <cell r="A20877">
            <v>0</v>
          </cell>
          <cell r="B20877">
            <v>0</v>
          </cell>
          <cell r="C20877">
            <v>0</v>
          </cell>
          <cell r="D20877">
            <v>0</v>
          </cell>
        </row>
        <row r="20878">
          <cell r="A20878">
            <v>0</v>
          </cell>
          <cell r="B20878">
            <v>0</v>
          </cell>
          <cell r="C20878">
            <v>0</v>
          </cell>
          <cell r="D20878">
            <v>0</v>
          </cell>
        </row>
        <row r="20879">
          <cell r="A20879">
            <v>0</v>
          </cell>
          <cell r="B20879">
            <v>0</v>
          </cell>
          <cell r="C20879">
            <v>0</v>
          </cell>
          <cell r="D20879">
            <v>0</v>
          </cell>
        </row>
        <row r="20880">
          <cell r="A20880">
            <v>0</v>
          </cell>
          <cell r="B20880">
            <v>0</v>
          </cell>
          <cell r="C20880">
            <v>0</v>
          </cell>
          <cell r="D20880">
            <v>0</v>
          </cell>
        </row>
        <row r="20881">
          <cell r="A20881">
            <v>0</v>
          </cell>
          <cell r="B20881">
            <v>0</v>
          </cell>
          <cell r="C20881">
            <v>0</v>
          </cell>
          <cell r="D20881">
            <v>0</v>
          </cell>
        </row>
        <row r="20882">
          <cell r="A20882">
            <v>0</v>
          </cell>
          <cell r="B20882">
            <v>0</v>
          </cell>
          <cell r="C20882">
            <v>0</v>
          </cell>
          <cell r="D20882">
            <v>0</v>
          </cell>
        </row>
        <row r="20883">
          <cell r="A20883">
            <v>0</v>
          </cell>
          <cell r="B20883">
            <v>0</v>
          </cell>
          <cell r="C20883">
            <v>0</v>
          </cell>
          <cell r="D20883">
            <v>0</v>
          </cell>
        </row>
        <row r="20884">
          <cell r="A20884">
            <v>0</v>
          </cell>
          <cell r="B20884">
            <v>0</v>
          </cell>
          <cell r="C20884">
            <v>0</v>
          </cell>
          <cell r="D20884">
            <v>0</v>
          </cell>
        </row>
        <row r="20885">
          <cell r="A20885">
            <v>0</v>
          </cell>
          <cell r="B20885">
            <v>0</v>
          </cell>
          <cell r="C20885">
            <v>0</v>
          </cell>
          <cell r="D20885">
            <v>0</v>
          </cell>
        </row>
        <row r="20886">
          <cell r="A20886">
            <v>0</v>
          </cell>
          <cell r="B20886">
            <v>0</v>
          </cell>
          <cell r="C20886">
            <v>0</v>
          </cell>
          <cell r="D20886">
            <v>0</v>
          </cell>
        </row>
        <row r="20887">
          <cell r="A20887">
            <v>0</v>
          </cell>
          <cell r="B20887">
            <v>0</v>
          </cell>
          <cell r="C20887">
            <v>0</v>
          </cell>
          <cell r="D20887">
            <v>0</v>
          </cell>
        </row>
        <row r="20888">
          <cell r="A20888">
            <v>0</v>
          </cell>
          <cell r="B20888">
            <v>0</v>
          </cell>
          <cell r="C20888">
            <v>0</v>
          </cell>
          <cell r="D20888">
            <v>0</v>
          </cell>
        </row>
        <row r="20889">
          <cell r="A20889">
            <v>0</v>
          </cell>
          <cell r="B20889">
            <v>0</v>
          </cell>
          <cell r="C20889">
            <v>0</v>
          </cell>
          <cell r="D20889">
            <v>0</v>
          </cell>
        </row>
        <row r="20890">
          <cell r="A20890">
            <v>0</v>
          </cell>
          <cell r="B20890">
            <v>0</v>
          </cell>
          <cell r="C20890">
            <v>0</v>
          </cell>
          <cell r="D20890">
            <v>0</v>
          </cell>
        </row>
        <row r="20891">
          <cell r="A20891">
            <v>0</v>
          </cell>
          <cell r="B20891">
            <v>0</v>
          </cell>
          <cell r="C20891">
            <v>0</v>
          </cell>
          <cell r="D20891">
            <v>0</v>
          </cell>
        </row>
        <row r="20892">
          <cell r="A20892">
            <v>0</v>
          </cell>
          <cell r="B20892">
            <v>0</v>
          </cell>
          <cell r="C20892">
            <v>0</v>
          </cell>
          <cell r="D20892">
            <v>0</v>
          </cell>
        </row>
        <row r="20893">
          <cell r="A20893">
            <v>0</v>
          </cell>
          <cell r="B20893">
            <v>0</v>
          </cell>
          <cell r="C20893">
            <v>0</v>
          </cell>
          <cell r="D20893">
            <v>0</v>
          </cell>
        </row>
        <row r="20894">
          <cell r="A20894">
            <v>0</v>
          </cell>
          <cell r="B20894">
            <v>0</v>
          </cell>
          <cell r="C20894">
            <v>0</v>
          </cell>
          <cell r="D20894">
            <v>0</v>
          </cell>
        </row>
        <row r="20895">
          <cell r="A20895">
            <v>0</v>
          </cell>
          <cell r="B20895">
            <v>0</v>
          </cell>
          <cell r="C20895">
            <v>0</v>
          </cell>
          <cell r="D20895">
            <v>0</v>
          </cell>
        </row>
        <row r="20896">
          <cell r="A20896">
            <v>0</v>
          </cell>
          <cell r="B20896">
            <v>0</v>
          </cell>
          <cell r="C20896">
            <v>0</v>
          </cell>
          <cell r="D20896">
            <v>0</v>
          </cell>
        </row>
        <row r="20897">
          <cell r="A20897">
            <v>0</v>
          </cell>
          <cell r="B20897">
            <v>0</v>
          </cell>
          <cell r="C20897">
            <v>0</v>
          </cell>
          <cell r="D20897">
            <v>0</v>
          </cell>
        </row>
        <row r="20898">
          <cell r="A20898">
            <v>0</v>
          </cell>
          <cell r="B20898">
            <v>0</v>
          </cell>
          <cell r="C20898">
            <v>0</v>
          </cell>
          <cell r="D20898">
            <v>0</v>
          </cell>
        </row>
        <row r="20899">
          <cell r="A20899">
            <v>0</v>
          </cell>
          <cell r="B20899">
            <v>0</v>
          </cell>
          <cell r="C20899">
            <v>0</v>
          </cell>
          <cell r="D20899">
            <v>0</v>
          </cell>
        </row>
        <row r="20900">
          <cell r="A20900">
            <v>0</v>
          </cell>
          <cell r="B20900">
            <v>0</v>
          </cell>
          <cell r="C20900">
            <v>0</v>
          </cell>
          <cell r="D20900">
            <v>0</v>
          </cell>
        </row>
        <row r="20901">
          <cell r="A20901">
            <v>0</v>
          </cell>
          <cell r="B20901">
            <v>0</v>
          </cell>
          <cell r="C20901">
            <v>0</v>
          </cell>
          <cell r="D20901">
            <v>0</v>
          </cell>
        </row>
        <row r="20902">
          <cell r="A20902">
            <v>0</v>
          </cell>
          <cell r="B20902">
            <v>0</v>
          </cell>
          <cell r="C20902">
            <v>0</v>
          </cell>
          <cell r="D20902">
            <v>0</v>
          </cell>
        </row>
        <row r="20903">
          <cell r="A20903">
            <v>0</v>
          </cell>
          <cell r="B20903">
            <v>0</v>
          </cell>
          <cell r="C20903">
            <v>0</v>
          </cell>
          <cell r="D20903">
            <v>0</v>
          </cell>
        </row>
        <row r="20904">
          <cell r="A20904">
            <v>0</v>
          </cell>
          <cell r="B20904">
            <v>0</v>
          </cell>
          <cell r="C20904">
            <v>0</v>
          </cell>
          <cell r="D20904">
            <v>0</v>
          </cell>
        </row>
        <row r="20905">
          <cell r="A20905">
            <v>0</v>
          </cell>
          <cell r="B20905">
            <v>0</v>
          </cell>
          <cell r="C20905">
            <v>0</v>
          </cell>
          <cell r="D20905">
            <v>0</v>
          </cell>
        </row>
        <row r="20906">
          <cell r="A20906">
            <v>0</v>
          </cell>
          <cell r="B20906">
            <v>0</v>
          </cell>
          <cell r="C20906">
            <v>0</v>
          </cell>
          <cell r="D20906">
            <v>0</v>
          </cell>
        </row>
        <row r="20907">
          <cell r="A20907">
            <v>0</v>
          </cell>
          <cell r="B20907">
            <v>0</v>
          </cell>
          <cell r="C20907">
            <v>0</v>
          </cell>
          <cell r="D20907">
            <v>0</v>
          </cell>
        </row>
        <row r="20908">
          <cell r="A20908">
            <v>0</v>
          </cell>
          <cell r="B20908">
            <v>0</v>
          </cell>
          <cell r="C20908">
            <v>0</v>
          </cell>
          <cell r="D20908">
            <v>0</v>
          </cell>
        </row>
        <row r="20909">
          <cell r="A20909">
            <v>0</v>
          </cell>
          <cell r="B20909">
            <v>0</v>
          </cell>
          <cell r="C20909">
            <v>0</v>
          </cell>
          <cell r="D20909">
            <v>0</v>
          </cell>
        </row>
        <row r="20910">
          <cell r="A20910">
            <v>0</v>
          </cell>
          <cell r="B20910">
            <v>0</v>
          </cell>
          <cell r="C20910">
            <v>0</v>
          </cell>
          <cell r="D20910">
            <v>0</v>
          </cell>
        </row>
        <row r="20911">
          <cell r="A20911">
            <v>0</v>
          </cell>
          <cell r="B20911">
            <v>0</v>
          </cell>
          <cell r="C20911">
            <v>0</v>
          </cell>
          <cell r="D20911">
            <v>0</v>
          </cell>
        </row>
        <row r="20912">
          <cell r="A20912">
            <v>0</v>
          </cell>
          <cell r="B20912">
            <v>0</v>
          </cell>
          <cell r="C20912">
            <v>0</v>
          </cell>
          <cell r="D20912">
            <v>0</v>
          </cell>
        </row>
        <row r="20913">
          <cell r="A20913">
            <v>0</v>
          </cell>
          <cell r="B20913">
            <v>0</v>
          </cell>
          <cell r="C20913">
            <v>0</v>
          </cell>
          <cell r="D20913">
            <v>0</v>
          </cell>
        </row>
        <row r="20914">
          <cell r="A20914">
            <v>0</v>
          </cell>
          <cell r="B20914">
            <v>0</v>
          </cell>
          <cell r="C20914">
            <v>0</v>
          </cell>
          <cell r="D20914">
            <v>0</v>
          </cell>
        </row>
        <row r="20915">
          <cell r="A20915">
            <v>0</v>
          </cell>
          <cell r="B20915">
            <v>0</v>
          </cell>
          <cell r="C20915">
            <v>0</v>
          </cell>
          <cell r="D20915">
            <v>0</v>
          </cell>
        </row>
        <row r="20916">
          <cell r="A20916">
            <v>0</v>
          </cell>
          <cell r="B20916">
            <v>0</v>
          </cell>
          <cell r="C20916">
            <v>0</v>
          </cell>
          <cell r="D20916">
            <v>0</v>
          </cell>
        </row>
        <row r="20917">
          <cell r="A20917">
            <v>0</v>
          </cell>
          <cell r="B20917">
            <v>0</v>
          </cell>
          <cell r="C20917">
            <v>0</v>
          </cell>
          <cell r="D20917">
            <v>0</v>
          </cell>
        </row>
        <row r="20918">
          <cell r="A20918">
            <v>0</v>
          </cell>
          <cell r="B20918">
            <v>0</v>
          </cell>
          <cell r="C20918">
            <v>0</v>
          </cell>
          <cell r="D20918">
            <v>0</v>
          </cell>
        </row>
        <row r="20919">
          <cell r="A20919">
            <v>0</v>
          </cell>
          <cell r="B20919">
            <v>0</v>
          </cell>
          <cell r="C20919">
            <v>0</v>
          </cell>
          <cell r="D20919">
            <v>0</v>
          </cell>
        </row>
        <row r="20920">
          <cell r="A20920">
            <v>0</v>
          </cell>
          <cell r="B20920">
            <v>0</v>
          </cell>
          <cell r="C20920">
            <v>0</v>
          </cell>
          <cell r="D20920">
            <v>0</v>
          </cell>
        </row>
        <row r="20921">
          <cell r="A20921">
            <v>0</v>
          </cell>
          <cell r="B20921">
            <v>0</v>
          </cell>
          <cell r="C20921">
            <v>0</v>
          </cell>
          <cell r="D20921">
            <v>0</v>
          </cell>
        </row>
        <row r="20922">
          <cell r="A20922">
            <v>0</v>
          </cell>
          <cell r="B20922">
            <v>0</v>
          </cell>
          <cell r="C20922">
            <v>0</v>
          </cell>
          <cell r="D20922">
            <v>0</v>
          </cell>
        </row>
        <row r="20923">
          <cell r="A20923">
            <v>0</v>
          </cell>
          <cell r="B20923">
            <v>0</v>
          </cell>
          <cell r="C20923">
            <v>0</v>
          </cell>
          <cell r="D20923">
            <v>0</v>
          </cell>
        </row>
        <row r="20924">
          <cell r="A20924">
            <v>0</v>
          </cell>
          <cell r="B20924">
            <v>0</v>
          </cell>
          <cell r="C20924">
            <v>0</v>
          </cell>
          <cell r="D20924">
            <v>0</v>
          </cell>
        </row>
        <row r="20925">
          <cell r="A20925">
            <v>0</v>
          </cell>
          <cell r="B20925">
            <v>0</v>
          </cell>
          <cell r="C20925">
            <v>0</v>
          </cell>
          <cell r="D20925">
            <v>0</v>
          </cell>
        </row>
        <row r="20926">
          <cell r="A20926">
            <v>0</v>
          </cell>
          <cell r="B20926">
            <v>0</v>
          </cell>
          <cell r="C20926">
            <v>0</v>
          </cell>
          <cell r="D20926">
            <v>0</v>
          </cell>
        </row>
        <row r="20927">
          <cell r="A20927">
            <v>0</v>
          </cell>
          <cell r="B20927">
            <v>0</v>
          </cell>
          <cell r="C20927">
            <v>0</v>
          </cell>
          <cell r="D20927">
            <v>0</v>
          </cell>
        </row>
        <row r="20928">
          <cell r="A20928">
            <v>0</v>
          </cell>
          <cell r="B20928">
            <v>0</v>
          </cell>
          <cell r="C20928">
            <v>0</v>
          </cell>
          <cell r="D20928">
            <v>0</v>
          </cell>
        </row>
        <row r="20929">
          <cell r="A20929">
            <v>0</v>
          </cell>
          <cell r="B20929">
            <v>0</v>
          </cell>
          <cell r="C20929">
            <v>0</v>
          </cell>
          <cell r="D20929">
            <v>0</v>
          </cell>
        </row>
        <row r="20930">
          <cell r="A20930">
            <v>0</v>
          </cell>
          <cell r="B20930">
            <v>0</v>
          </cell>
          <cell r="C20930">
            <v>0</v>
          </cell>
          <cell r="D20930">
            <v>0</v>
          </cell>
        </row>
        <row r="20931">
          <cell r="A20931">
            <v>0</v>
          </cell>
          <cell r="B20931">
            <v>0</v>
          </cell>
          <cell r="C20931">
            <v>0</v>
          </cell>
          <cell r="D20931">
            <v>0</v>
          </cell>
        </row>
        <row r="20932">
          <cell r="A20932">
            <v>0</v>
          </cell>
          <cell r="B20932">
            <v>0</v>
          </cell>
          <cell r="C20932">
            <v>0</v>
          </cell>
          <cell r="D20932">
            <v>0</v>
          </cell>
        </row>
        <row r="20933">
          <cell r="A20933">
            <v>0</v>
          </cell>
          <cell r="B20933">
            <v>0</v>
          </cell>
          <cell r="C20933">
            <v>0</v>
          </cell>
          <cell r="D20933">
            <v>0</v>
          </cell>
        </row>
        <row r="20934">
          <cell r="A20934">
            <v>0</v>
          </cell>
          <cell r="B20934">
            <v>0</v>
          </cell>
          <cell r="C20934">
            <v>0</v>
          </cell>
          <cell r="D20934">
            <v>0</v>
          </cell>
        </row>
        <row r="20935">
          <cell r="A20935">
            <v>0</v>
          </cell>
          <cell r="B20935">
            <v>0</v>
          </cell>
          <cell r="C20935">
            <v>0</v>
          </cell>
          <cell r="D20935">
            <v>0</v>
          </cell>
        </row>
        <row r="20936">
          <cell r="A20936">
            <v>0</v>
          </cell>
          <cell r="B20936">
            <v>0</v>
          </cell>
          <cell r="C20936">
            <v>0</v>
          </cell>
          <cell r="D20936">
            <v>0</v>
          </cell>
        </row>
        <row r="20937">
          <cell r="A20937">
            <v>0</v>
          </cell>
          <cell r="B20937">
            <v>0</v>
          </cell>
          <cell r="C20937">
            <v>0</v>
          </cell>
          <cell r="D20937">
            <v>0</v>
          </cell>
        </row>
        <row r="20938">
          <cell r="A20938">
            <v>0</v>
          </cell>
          <cell r="B20938">
            <v>0</v>
          </cell>
          <cell r="C20938">
            <v>0</v>
          </cell>
          <cell r="D20938">
            <v>0</v>
          </cell>
        </row>
        <row r="20939">
          <cell r="A20939">
            <v>0</v>
          </cell>
          <cell r="B20939">
            <v>0</v>
          </cell>
          <cell r="C20939">
            <v>0</v>
          </cell>
          <cell r="D20939">
            <v>0</v>
          </cell>
        </row>
        <row r="20940">
          <cell r="A20940">
            <v>0</v>
          </cell>
          <cell r="B20940">
            <v>0</v>
          </cell>
          <cell r="C20940">
            <v>0</v>
          </cell>
          <cell r="D20940">
            <v>0</v>
          </cell>
        </row>
        <row r="20941">
          <cell r="A20941">
            <v>0</v>
          </cell>
          <cell r="B20941">
            <v>0</v>
          </cell>
          <cell r="C20941">
            <v>0</v>
          </cell>
          <cell r="D20941">
            <v>0</v>
          </cell>
        </row>
        <row r="20942">
          <cell r="A20942">
            <v>0</v>
          </cell>
          <cell r="B20942">
            <v>0</v>
          </cell>
          <cell r="C20942">
            <v>0</v>
          </cell>
          <cell r="D20942">
            <v>0</v>
          </cell>
        </row>
        <row r="20943">
          <cell r="A20943">
            <v>0</v>
          </cell>
          <cell r="B20943">
            <v>0</v>
          </cell>
          <cell r="C20943">
            <v>0</v>
          </cell>
          <cell r="D20943">
            <v>0</v>
          </cell>
        </row>
        <row r="20944">
          <cell r="A20944">
            <v>0</v>
          </cell>
          <cell r="B20944">
            <v>0</v>
          </cell>
          <cell r="C20944">
            <v>0</v>
          </cell>
          <cell r="D20944">
            <v>0</v>
          </cell>
        </row>
        <row r="20945">
          <cell r="A20945">
            <v>0</v>
          </cell>
          <cell r="B20945">
            <v>0</v>
          </cell>
          <cell r="C20945">
            <v>0</v>
          </cell>
          <cell r="D20945">
            <v>0</v>
          </cell>
        </row>
        <row r="20946">
          <cell r="A20946">
            <v>0</v>
          </cell>
          <cell r="B20946">
            <v>0</v>
          </cell>
          <cell r="C20946">
            <v>0</v>
          </cell>
          <cell r="D20946">
            <v>0</v>
          </cell>
        </row>
        <row r="20947">
          <cell r="A20947">
            <v>0</v>
          </cell>
          <cell r="B20947">
            <v>0</v>
          </cell>
          <cell r="C20947">
            <v>0</v>
          </cell>
          <cell r="D20947">
            <v>0</v>
          </cell>
        </row>
        <row r="20948">
          <cell r="A20948">
            <v>0</v>
          </cell>
          <cell r="B20948">
            <v>0</v>
          </cell>
          <cell r="C20948">
            <v>0</v>
          </cell>
          <cell r="D20948">
            <v>0</v>
          </cell>
        </row>
        <row r="20949">
          <cell r="A20949">
            <v>0</v>
          </cell>
          <cell r="B20949">
            <v>0</v>
          </cell>
          <cell r="C20949">
            <v>0</v>
          </cell>
          <cell r="D20949">
            <v>0</v>
          </cell>
        </row>
        <row r="20950">
          <cell r="A20950">
            <v>0</v>
          </cell>
          <cell r="B20950">
            <v>0</v>
          </cell>
          <cell r="C20950">
            <v>0</v>
          </cell>
          <cell r="D20950">
            <v>0</v>
          </cell>
        </row>
        <row r="20951">
          <cell r="A20951">
            <v>0</v>
          </cell>
          <cell r="B20951">
            <v>0</v>
          </cell>
          <cell r="C20951">
            <v>0</v>
          </cell>
          <cell r="D20951">
            <v>0</v>
          </cell>
        </row>
        <row r="20952">
          <cell r="A20952">
            <v>0</v>
          </cell>
          <cell r="B20952">
            <v>0</v>
          </cell>
          <cell r="C20952">
            <v>0</v>
          </cell>
          <cell r="D20952">
            <v>0</v>
          </cell>
        </row>
        <row r="20953">
          <cell r="A20953">
            <v>0</v>
          </cell>
          <cell r="B20953">
            <v>0</v>
          </cell>
          <cell r="C20953">
            <v>0</v>
          </cell>
          <cell r="D20953">
            <v>0</v>
          </cell>
        </row>
        <row r="20954">
          <cell r="A20954">
            <v>0</v>
          </cell>
          <cell r="B20954">
            <v>0</v>
          </cell>
          <cell r="C20954">
            <v>0</v>
          </cell>
          <cell r="D20954">
            <v>0</v>
          </cell>
        </row>
        <row r="20955">
          <cell r="A20955">
            <v>0</v>
          </cell>
          <cell r="B20955">
            <v>0</v>
          </cell>
          <cell r="C20955">
            <v>0</v>
          </cell>
          <cell r="D20955">
            <v>0</v>
          </cell>
        </row>
        <row r="20956">
          <cell r="A20956">
            <v>0</v>
          </cell>
          <cell r="B20956">
            <v>0</v>
          </cell>
          <cell r="C20956">
            <v>0</v>
          </cell>
          <cell r="D20956">
            <v>0</v>
          </cell>
        </row>
        <row r="20957">
          <cell r="A20957">
            <v>0</v>
          </cell>
          <cell r="B20957">
            <v>0</v>
          </cell>
          <cell r="C20957">
            <v>0</v>
          </cell>
          <cell r="D20957">
            <v>0</v>
          </cell>
        </row>
        <row r="20958">
          <cell r="A20958">
            <v>0</v>
          </cell>
          <cell r="B20958">
            <v>0</v>
          </cell>
          <cell r="C20958">
            <v>0</v>
          </cell>
          <cell r="D20958">
            <v>0</v>
          </cell>
        </row>
        <row r="20959">
          <cell r="A20959">
            <v>0</v>
          </cell>
          <cell r="B20959">
            <v>0</v>
          </cell>
          <cell r="C20959">
            <v>0</v>
          </cell>
          <cell r="D20959">
            <v>0</v>
          </cell>
        </row>
        <row r="20960">
          <cell r="A20960">
            <v>0</v>
          </cell>
          <cell r="B20960">
            <v>0</v>
          </cell>
          <cell r="C20960">
            <v>0</v>
          </cell>
          <cell r="D20960">
            <v>0</v>
          </cell>
        </row>
        <row r="20961">
          <cell r="A20961">
            <v>0</v>
          </cell>
          <cell r="B20961">
            <v>0</v>
          </cell>
          <cell r="C20961">
            <v>0</v>
          </cell>
          <cell r="D20961">
            <v>0</v>
          </cell>
        </row>
        <row r="20962">
          <cell r="A20962">
            <v>0</v>
          </cell>
          <cell r="B20962">
            <v>0</v>
          </cell>
          <cell r="C20962">
            <v>0</v>
          </cell>
          <cell r="D20962">
            <v>0</v>
          </cell>
        </row>
        <row r="20963">
          <cell r="A20963">
            <v>0</v>
          </cell>
          <cell r="B20963">
            <v>0</v>
          </cell>
          <cell r="C20963">
            <v>0</v>
          </cell>
          <cell r="D20963">
            <v>0</v>
          </cell>
        </row>
        <row r="20964">
          <cell r="A20964">
            <v>0</v>
          </cell>
          <cell r="B20964">
            <v>0</v>
          </cell>
          <cell r="C20964">
            <v>0</v>
          </cell>
          <cell r="D20964">
            <v>0</v>
          </cell>
        </row>
        <row r="20965">
          <cell r="A20965">
            <v>0</v>
          </cell>
          <cell r="B20965">
            <v>0</v>
          </cell>
          <cell r="C20965">
            <v>0</v>
          </cell>
          <cell r="D20965">
            <v>0</v>
          </cell>
        </row>
        <row r="20966">
          <cell r="A20966">
            <v>0</v>
          </cell>
          <cell r="B20966">
            <v>0</v>
          </cell>
          <cell r="C20966">
            <v>0</v>
          </cell>
          <cell r="D20966">
            <v>0</v>
          </cell>
        </row>
        <row r="20967">
          <cell r="A20967">
            <v>0</v>
          </cell>
          <cell r="B20967">
            <v>0</v>
          </cell>
          <cell r="C20967">
            <v>0</v>
          </cell>
          <cell r="D20967">
            <v>0</v>
          </cell>
        </row>
        <row r="20968">
          <cell r="A20968">
            <v>0</v>
          </cell>
          <cell r="B20968">
            <v>0</v>
          </cell>
          <cell r="C20968">
            <v>0</v>
          </cell>
          <cell r="D20968">
            <v>0</v>
          </cell>
        </row>
        <row r="20969">
          <cell r="A20969">
            <v>0</v>
          </cell>
          <cell r="B20969">
            <v>0</v>
          </cell>
          <cell r="C20969">
            <v>0</v>
          </cell>
          <cell r="D20969">
            <v>0</v>
          </cell>
        </row>
        <row r="20970">
          <cell r="A20970">
            <v>0</v>
          </cell>
          <cell r="B20970">
            <v>0</v>
          </cell>
          <cell r="C20970">
            <v>0</v>
          </cell>
          <cell r="D20970">
            <v>0</v>
          </cell>
        </row>
        <row r="20971">
          <cell r="A20971">
            <v>0</v>
          </cell>
          <cell r="B20971">
            <v>0</v>
          </cell>
          <cell r="C20971">
            <v>0</v>
          </cell>
          <cell r="D20971">
            <v>0</v>
          </cell>
        </row>
        <row r="20972">
          <cell r="A20972">
            <v>0</v>
          </cell>
          <cell r="B20972">
            <v>0</v>
          </cell>
          <cell r="C20972">
            <v>0</v>
          </cell>
          <cell r="D20972">
            <v>0</v>
          </cell>
        </row>
        <row r="20973">
          <cell r="A20973">
            <v>0</v>
          </cell>
          <cell r="B20973">
            <v>0</v>
          </cell>
          <cell r="C20973">
            <v>0</v>
          </cell>
          <cell r="D20973">
            <v>0</v>
          </cell>
        </row>
        <row r="20974">
          <cell r="A20974">
            <v>0</v>
          </cell>
          <cell r="B20974">
            <v>0</v>
          </cell>
          <cell r="C20974">
            <v>0</v>
          </cell>
          <cell r="D20974">
            <v>0</v>
          </cell>
        </row>
        <row r="20975">
          <cell r="A20975">
            <v>0</v>
          </cell>
          <cell r="B20975">
            <v>0</v>
          </cell>
          <cell r="C20975">
            <v>0</v>
          </cell>
          <cell r="D20975">
            <v>0</v>
          </cell>
        </row>
        <row r="20976">
          <cell r="A20976">
            <v>0</v>
          </cell>
          <cell r="B20976">
            <v>0</v>
          </cell>
          <cell r="C20976">
            <v>0</v>
          </cell>
          <cell r="D20976">
            <v>0</v>
          </cell>
        </row>
        <row r="20977">
          <cell r="A20977">
            <v>0</v>
          </cell>
          <cell r="B20977">
            <v>0</v>
          </cell>
          <cell r="C20977">
            <v>0</v>
          </cell>
          <cell r="D20977">
            <v>0</v>
          </cell>
        </row>
        <row r="20978">
          <cell r="A20978">
            <v>0</v>
          </cell>
          <cell r="B20978">
            <v>0</v>
          </cell>
          <cell r="C20978">
            <v>0</v>
          </cell>
          <cell r="D20978">
            <v>0</v>
          </cell>
        </row>
        <row r="20979">
          <cell r="A20979">
            <v>0</v>
          </cell>
          <cell r="B20979">
            <v>0</v>
          </cell>
          <cell r="C20979">
            <v>0</v>
          </cell>
          <cell r="D20979">
            <v>0</v>
          </cell>
        </row>
        <row r="20980">
          <cell r="A20980">
            <v>0</v>
          </cell>
          <cell r="B20980">
            <v>0</v>
          </cell>
          <cell r="C20980">
            <v>0</v>
          </cell>
          <cell r="D20980">
            <v>0</v>
          </cell>
        </row>
        <row r="20981">
          <cell r="A20981">
            <v>0</v>
          </cell>
          <cell r="B20981">
            <v>0</v>
          </cell>
          <cell r="C20981">
            <v>0</v>
          </cell>
          <cell r="D20981">
            <v>0</v>
          </cell>
        </row>
        <row r="20982">
          <cell r="A20982">
            <v>0</v>
          </cell>
          <cell r="B20982">
            <v>0</v>
          </cell>
          <cell r="C20982">
            <v>0</v>
          </cell>
          <cell r="D20982">
            <v>0</v>
          </cell>
        </row>
        <row r="20983">
          <cell r="A20983">
            <v>0</v>
          </cell>
          <cell r="B20983">
            <v>0</v>
          </cell>
          <cell r="C20983">
            <v>0</v>
          </cell>
          <cell r="D20983">
            <v>0</v>
          </cell>
        </row>
        <row r="20984">
          <cell r="A20984">
            <v>0</v>
          </cell>
          <cell r="B20984">
            <v>0</v>
          </cell>
          <cell r="C20984">
            <v>0</v>
          </cell>
          <cell r="D20984">
            <v>0</v>
          </cell>
        </row>
        <row r="20985">
          <cell r="A20985">
            <v>0</v>
          </cell>
          <cell r="B20985">
            <v>0</v>
          </cell>
          <cell r="C20985">
            <v>0</v>
          </cell>
          <cell r="D20985">
            <v>0</v>
          </cell>
        </row>
        <row r="20986">
          <cell r="A20986">
            <v>0</v>
          </cell>
          <cell r="B20986">
            <v>0</v>
          </cell>
          <cell r="C20986">
            <v>0</v>
          </cell>
          <cell r="D20986">
            <v>0</v>
          </cell>
        </row>
        <row r="20987">
          <cell r="A20987">
            <v>0</v>
          </cell>
          <cell r="B20987">
            <v>0</v>
          </cell>
          <cell r="C20987">
            <v>0</v>
          </cell>
          <cell r="D20987">
            <v>0</v>
          </cell>
        </row>
        <row r="20988">
          <cell r="A20988">
            <v>0</v>
          </cell>
          <cell r="B20988">
            <v>0</v>
          </cell>
          <cell r="C20988">
            <v>0</v>
          </cell>
          <cell r="D20988">
            <v>0</v>
          </cell>
        </row>
        <row r="20989">
          <cell r="A20989">
            <v>0</v>
          </cell>
          <cell r="B20989">
            <v>0</v>
          </cell>
          <cell r="C20989">
            <v>0</v>
          </cell>
          <cell r="D20989">
            <v>0</v>
          </cell>
        </row>
        <row r="20990">
          <cell r="A20990">
            <v>0</v>
          </cell>
          <cell r="B20990">
            <v>0</v>
          </cell>
          <cell r="C20990">
            <v>0</v>
          </cell>
          <cell r="D20990">
            <v>0</v>
          </cell>
        </row>
        <row r="20991">
          <cell r="A20991">
            <v>0</v>
          </cell>
          <cell r="B20991">
            <v>0</v>
          </cell>
          <cell r="C20991">
            <v>0</v>
          </cell>
          <cell r="D20991">
            <v>0</v>
          </cell>
        </row>
        <row r="20992">
          <cell r="A20992">
            <v>0</v>
          </cell>
          <cell r="B20992">
            <v>0</v>
          </cell>
          <cell r="C20992">
            <v>0</v>
          </cell>
          <cell r="D20992">
            <v>0</v>
          </cell>
        </row>
        <row r="20993">
          <cell r="A20993">
            <v>0</v>
          </cell>
          <cell r="B20993">
            <v>0</v>
          </cell>
          <cell r="C20993">
            <v>0</v>
          </cell>
          <cell r="D20993">
            <v>0</v>
          </cell>
        </row>
        <row r="20994">
          <cell r="A20994">
            <v>0</v>
          </cell>
          <cell r="B20994">
            <v>0</v>
          </cell>
          <cell r="C20994">
            <v>0</v>
          </cell>
          <cell r="D20994">
            <v>0</v>
          </cell>
        </row>
        <row r="20995">
          <cell r="A20995">
            <v>0</v>
          </cell>
          <cell r="B20995">
            <v>0</v>
          </cell>
          <cell r="C20995">
            <v>0</v>
          </cell>
          <cell r="D20995">
            <v>0</v>
          </cell>
        </row>
        <row r="20996">
          <cell r="A20996">
            <v>0</v>
          </cell>
          <cell r="B20996">
            <v>0</v>
          </cell>
          <cell r="C20996">
            <v>0</v>
          </cell>
          <cell r="D20996">
            <v>0</v>
          </cell>
        </row>
        <row r="20997">
          <cell r="A20997">
            <v>0</v>
          </cell>
          <cell r="B20997">
            <v>0</v>
          </cell>
          <cell r="C20997">
            <v>0</v>
          </cell>
          <cell r="D20997">
            <v>0</v>
          </cell>
        </row>
        <row r="20998">
          <cell r="A20998">
            <v>0</v>
          </cell>
          <cell r="B20998">
            <v>0</v>
          </cell>
          <cell r="C20998">
            <v>0</v>
          </cell>
          <cell r="D20998">
            <v>0</v>
          </cell>
        </row>
        <row r="20999">
          <cell r="A20999">
            <v>0</v>
          </cell>
          <cell r="B20999">
            <v>0</v>
          </cell>
          <cell r="C20999">
            <v>0</v>
          </cell>
          <cell r="D20999">
            <v>0</v>
          </cell>
        </row>
        <row r="21000">
          <cell r="A21000">
            <v>0</v>
          </cell>
          <cell r="B21000">
            <v>0</v>
          </cell>
          <cell r="C21000">
            <v>0</v>
          </cell>
          <cell r="D21000">
            <v>0</v>
          </cell>
        </row>
        <row r="21001">
          <cell r="A21001">
            <v>0</v>
          </cell>
          <cell r="B21001">
            <v>0</v>
          </cell>
          <cell r="C21001">
            <v>0</v>
          </cell>
          <cell r="D21001">
            <v>0</v>
          </cell>
        </row>
        <row r="21002">
          <cell r="A21002">
            <v>0</v>
          </cell>
          <cell r="B21002">
            <v>0</v>
          </cell>
          <cell r="C21002">
            <v>0</v>
          </cell>
          <cell r="D21002">
            <v>0</v>
          </cell>
        </row>
        <row r="21003">
          <cell r="A21003">
            <v>0</v>
          </cell>
          <cell r="B21003">
            <v>0</v>
          </cell>
          <cell r="C21003">
            <v>0</v>
          </cell>
          <cell r="D21003">
            <v>0</v>
          </cell>
        </row>
        <row r="21004">
          <cell r="A21004">
            <v>0</v>
          </cell>
          <cell r="B21004">
            <v>0</v>
          </cell>
          <cell r="C21004">
            <v>0</v>
          </cell>
          <cell r="D21004">
            <v>0</v>
          </cell>
        </row>
        <row r="21005">
          <cell r="A21005">
            <v>0</v>
          </cell>
          <cell r="B21005">
            <v>0</v>
          </cell>
          <cell r="C21005">
            <v>0</v>
          </cell>
          <cell r="D21005">
            <v>0</v>
          </cell>
        </row>
        <row r="21006">
          <cell r="A21006">
            <v>0</v>
          </cell>
          <cell r="B21006">
            <v>0</v>
          </cell>
          <cell r="C21006">
            <v>0</v>
          </cell>
          <cell r="D21006">
            <v>0</v>
          </cell>
        </row>
        <row r="21007">
          <cell r="A21007">
            <v>0</v>
          </cell>
          <cell r="B21007">
            <v>0</v>
          </cell>
          <cell r="C21007">
            <v>0</v>
          </cell>
          <cell r="D21007">
            <v>0</v>
          </cell>
        </row>
        <row r="21008">
          <cell r="A21008">
            <v>0</v>
          </cell>
          <cell r="B21008">
            <v>0</v>
          </cell>
          <cell r="C21008">
            <v>0</v>
          </cell>
          <cell r="D21008">
            <v>0</v>
          </cell>
        </row>
        <row r="21009">
          <cell r="A21009">
            <v>0</v>
          </cell>
          <cell r="B21009">
            <v>0</v>
          </cell>
          <cell r="C21009">
            <v>0</v>
          </cell>
          <cell r="D21009">
            <v>0</v>
          </cell>
        </row>
        <row r="21010">
          <cell r="A21010">
            <v>0</v>
          </cell>
          <cell r="B21010">
            <v>0</v>
          </cell>
          <cell r="C21010">
            <v>0</v>
          </cell>
          <cell r="D21010">
            <v>0</v>
          </cell>
        </row>
        <row r="21011">
          <cell r="A21011">
            <v>0</v>
          </cell>
          <cell r="B21011">
            <v>0</v>
          </cell>
          <cell r="C21011">
            <v>0</v>
          </cell>
          <cell r="D21011">
            <v>0</v>
          </cell>
        </row>
        <row r="21012">
          <cell r="A21012">
            <v>0</v>
          </cell>
          <cell r="B21012">
            <v>0</v>
          </cell>
          <cell r="C21012">
            <v>0</v>
          </cell>
          <cell r="D21012">
            <v>0</v>
          </cell>
        </row>
        <row r="21013">
          <cell r="A21013">
            <v>0</v>
          </cell>
          <cell r="B21013">
            <v>0</v>
          </cell>
          <cell r="C21013">
            <v>0</v>
          </cell>
          <cell r="D21013">
            <v>0</v>
          </cell>
        </row>
        <row r="21014">
          <cell r="A21014">
            <v>0</v>
          </cell>
          <cell r="B21014">
            <v>0</v>
          </cell>
          <cell r="C21014">
            <v>0</v>
          </cell>
          <cell r="D21014">
            <v>0</v>
          </cell>
        </row>
        <row r="21015">
          <cell r="A21015">
            <v>0</v>
          </cell>
          <cell r="B21015">
            <v>0</v>
          </cell>
          <cell r="C21015">
            <v>0</v>
          </cell>
          <cell r="D21015">
            <v>0</v>
          </cell>
        </row>
        <row r="21016">
          <cell r="A21016">
            <v>0</v>
          </cell>
          <cell r="B21016">
            <v>0</v>
          </cell>
          <cell r="C21016">
            <v>0</v>
          </cell>
          <cell r="D21016">
            <v>0</v>
          </cell>
        </row>
        <row r="21017">
          <cell r="A21017">
            <v>0</v>
          </cell>
          <cell r="B21017">
            <v>0</v>
          </cell>
          <cell r="C21017">
            <v>0</v>
          </cell>
          <cell r="D21017">
            <v>0</v>
          </cell>
        </row>
        <row r="21018">
          <cell r="A21018">
            <v>0</v>
          </cell>
          <cell r="B21018">
            <v>0</v>
          </cell>
          <cell r="C21018">
            <v>0</v>
          </cell>
          <cell r="D21018">
            <v>0</v>
          </cell>
        </row>
        <row r="21019">
          <cell r="A21019">
            <v>0</v>
          </cell>
          <cell r="B21019">
            <v>0</v>
          </cell>
          <cell r="C21019">
            <v>0</v>
          </cell>
          <cell r="D21019">
            <v>0</v>
          </cell>
        </row>
        <row r="21020">
          <cell r="A21020">
            <v>0</v>
          </cell>
          <cell r="B21020">
            <v>0</v>
          </cell>
          <cell r="C21020">
            <v>0</v>
          </cell>
          <cell r="D21020">
            <v>0</v>
          </cell>
        </row>
        <row r="21021">
          <cell r="A21021">
            <v>0</v>
          </cell>
          <cell r="B21021">
            <v>0</v>
          </cell>
          <cell r="C21021">
            <v>0</v>
          </cell>
          <cell r="D21021">
            <v>0</v>
          </cell>
        </row>
        <row r="21022">
          <cell r="A21022">
            <v>0</v>
          </cell>
          <cell r="B21022">
            <v>0</v>
          </cell>
          <cell r="C21022">
            <v>0</v>
          </cell>
          <cell r="D21022">
            <v>0</v>
          </cell>
        </row>
        <row r="21023">
          <cell r="A21023">
            <v>0</v>
          </cell>
          <cell r="B21023">
            <v>0</v>
          </cell>
          <cell r="C21023">
            <v>0</v>
          </cell>
          <cell r="D21023">
            <v>0</v>
          </cell>
        </row>
        <row r="21024">
          <cell r="A21024">
            <v>0</v>
          </cell>
          <cell r="B21024">
            <v>0</v>
          </cell>
          <cell r="C21024">
            <v>0</v>
          </cell>
          <cell r="D21024">
            <v>0</v>
          </cell>
        </row>
        <row r="21025">
          <cell r="A21025">
            <v>0</v>
          </cell>
          <cell r="B21025">
            <v>0</v>
          </cell>
          <cell r="C21025">
            <v>0</v>
          </cell>
          <cell r="D21025">
            <v>0</v>
          </cell>
        </row>
        <row r="21026">
          <cell r="A21026">
            <v>0</v>
          </cell>
          <cell r="B21026">
            <v>0</v>
          </cell>
          <cell r="C21026">
            <v>0</v>
          </cell>
          <cell r="D21026">
            <v>0</v>
          </cell>
        </row>
        <row r="21027">
          <cell r="A21027">
            <v>0</v>
          </cell>
          <cell r="B21027">
            <v>0</v>
          </cell>
          <cell r="C21027">
            <v>0</v>
          </cell>
          <cell r="D21027">
            <v>0</v>
          </cell>
        </row>
        <row r="21028">
          <cell r="A21028">
            <v>0</v>
          </cell>
          <cell r="B21028">
            <v>0</v>
          </cell>
          <cell r="C21028">
            <v>0</v>
          </cell>
          <cell r="D21028">
            <v>0</v>
          </cell>
        </row>
        <row r="21029">
          <cell r="A21029">
            <v>0</v>
          </cell>
          <cell r="B21029">
            <v>0</v>
          </cell>
          <cell r="C21029">
            <v>0</v>
          </cell>
          <cell r="D21029">
            <v>0</v>
          </cell>
        </row>
        <row r="21030">
          <cell r="A21030">
            <v>0</v>
          </cell>
          <cell r="B21030">
            <v>0</v>
          </cell>
          <cell r="C21030">
            <v>0</v>
          </cell>
          <cell r="D21030">
            <v>0</v>
          </cell>
        </row>
        <row r="21031">
          <cell r="A21031">
            <v>0</v>
          </cell>
          <cell r="B21031">
            <v>0</v>
          </cell>
          <cell r="C21031">
            <v>0</v>
          </cell>
          <cell r="D21031">
            <v>0</v>
          </cell>
        </row>
        <row r="21032">
          <cell r="A21032">
            <v>0</v>
          </cell>
          <cell r="B21032">
            <v>0</v>
          </cell>
          <cell r="C21032">
            <v>0</v>
          </cell>
          <cell r="D21032">
            <v>0</v>
          </cell>
        </row>
        <row r="21033">
          <cell r="A21033">
            <v>0</v>
          </cell>
          <cell r="B21033">
            <v>0</v>
          </cell>
          <cell r="C21033">
            <v>0</v>
          </cell>
          <cell r="D21033">
            <v>0</v>
          </cell>
        </row>
        <row r="21034">
          <cell r="A21034">
            <v>0</v>
          </cell>
          <cell r="B21034">
            <v>0</v>
          </cell>
          <cell r="C21034">
            <v>0</v>
          </cell>
          <cell r="D21034">
            <v>0</v>
          </cell>
        </row>
        <row r="21035">
          <cell r="A21035">
            <v>0</v>
          </cell>
          <cell r="B21035">
            <v>0</v>
          </cell>
          <cell r="C21035">
            <v>0</v>
          </cell>
          <cell r="D21035">
            <v>0</v>
          </cell>
        </row>
        <row r="21036">
          <cell r="A21036">
            <v>0</v>
          </cell>
          <cell r="B21036">
            <v>0</v>
          </cell>
          <cell r="C21036">
            <v>0</v>
          </cell>
          <cell r="D21036">
            <v>0</v>
          </cell>
        </row>
        <row r="21037">
          <cell r="A21037">
            <v>0</v>
          </cell>
          <cell r="B21037">
            <v>0</v>
          </cell>
          <cell r="C21037">
            <v>0</v>
          </cell>
          <cell r="D21037">
            <v>0</v>
          </cell>
        </row>
        <row r="21038">
          <cell r="A21038">
            <v>0</v>
          </cell>
          <cell r="B21038">
            <v>0</v>
          </cell>
          <cell r="C21038">
            <v>0</v>
          </cell>
          <cell r="D21038">
            <v>0</v>
          </cell>
        </row>
        <row r="21039">
          <cell r="A21039">
            <v>0</v>
          </cell>
          <cell r="B21039">
            <v>0</v>
          </cell>
          <cell r="C21039">
            <v>0</v>
          </cell>
          <cell r="D21039">
            <v>0</v>
          </cell>
        </row>
        <row r="21040">
          <cell r="A21040">
            <v>0</v>
          </cell>
          <cell r="B21040">
            <v>0</v>
          </cell>
          <cell r="C21040">
            <v>0</v>
          </cell>
          <cell r="D21040">
            <v>0</v>
          </cell>
        </row>
        <row r="21041">
          <cell r="A21041">
            <v>0</v>
          </cell>
          <cell r="B21041">
            <v>0</v>
          </cell>
          <cell r="C21041">
            <v>0</v>
          </cell>
          <cell r="D21041">
            <v>0</v>
          </cell>
        </row>
        <row r="21042">
          <cell r="A21042">
            <v>0</v>
          </cell>
          <cell r="B21042">
            <v>0</v>
          </cell>
          <cell r="C21042">
            <v>0</v>
          </cell>
          <cell r="D21042">
            <v>0</v>
          </cell>
        </row>
        <row r="21043">
          <cell r="A21043">
            <v>0</v>
          </cell>
          <cell r="B21043">
            <v>0</v>
          </cell>
          <cell r="C21043">
            <v>0</v>
          </cell>
          <cell r="D21043">
            <v>0</v>
          </cell>
        </row>
        <row r="21044">
          <cell r="A21044">
            <v>0</v>
          </cell>
          <cell r="B21044">
            <v>0</v>
          </cell>
          <cell r="C21044">
            <v>0</v>
          </cell>
          <cell r="D21044">
            <v>0</v>
          </cell>
        </row>
        <row r="21045">
          <cell r="A21045">
            <v>0</v>
          </cell>
          <cell r="B21045">
            <v>0</v>
          </cell>
          <cell r="C21045">
            <v>0</v>
          </cell>
          <cell r="D21045">
            <v>0</v>
          </cell>
        </row>
        <row r="21046">
          <cell r="A21046">
            <v>0</v>
          </cell>
          <cell r="B21046">
            <v>0</v>
          </cell>
          <cell r="C21046">
            <v>0</v>
          </cell>
          <cell r="D21046">
            <v>0</v>
          </cell>
        </row>
        <row r="21047">
          <cell r="A21047">
            <v>0</v>
          </cell>
          <cell r="B21047">
            <v>0</v>
          </cell>
          <cell r="C21047">
            <v>0</v>
          </cell>
          <cell r="D21047">
            <v>0</v>
          </cell>
        </row>
        <row r="21048">
          <cell r="A21048">
            <v>0</v>
          </cell>
          <cell r="B21048">
            <v>0</v>
          </cell>
          <cell r="C21048">
            <v>0</v>
          </cell>
          <cell r="D21048">
            <v>0</v>
          </cell>
        </row>
        <row r="21049">
          <cell r="A21049">
            <v>0</v>
          </cell>
          <cell r="B21049">
            <v>0</v>
          </cell>
          <cell r="C21049">
            <v>0</v>
          </cell>
          <cell r="D21049">
            <v>0</v>
          </cell>
        </row>
        <row r="21050">
          <cell r="A21050">
            <v>0</v>
          </cell>
          <cell r="B21050">
            <v>0</v>
          </cell>
          <cell r="C21050">
            <v>0</v>
          </cell>
          <cell r="D21050">
            <v>0</v>
          </cell>
        </row>
        <row r="21051">
          <cell r="A21051">
            <v>0</v>
          </cell>
          <cell r="B21051">
            <v>0</v>
          </cell>
          <cell r="C21051">
            <v>0</v>
          </cell>
          <cell r="D21051">
            <v>0</v>
          </cell>
        </row>
        <row r="21052">
          <cell r="A21052">
            <v>0</v>
          </cell>
          <cell r="B21052">
            <v>0</v>
          </cell>
          <cell r="C21052">
            <v>0</v>
          </cell>
          <cell r="D21052">
            <v>0</v>
          </cell>
        </row>
        <row r="21053">
          <cell r="A21053">
            <v>0</v>
          </cell>
          <cell r="B21053">
            <v>0</v>
          </cell>
          <cell r="C21053">
            <v>0</v>
          </cell>
          <cell r="D21053">
            <v>0</v>
          </cell>
        </row>
        <row r="21054">
          <cell r="A21054">
            <v>0</v>
          </cell>
          <cell r="B21054">
            <v>0</v>
          </cell>
          <cell r="C21054">
            <v>0</v>
          </cell>
          <cell r="D21054">
            <v>0</v>
          </cell>
        </row>
        <row r="21055">
          <cell r="A21055">
            <v>0</v>
          </cell>
          <cell r="B21055">
            <v>0</v>
          </cell>
          <cell r="C21055">
            <v>0</v>
          </cell>
          <cell r="D21055">
            <v>0</v>
          </cell>
        </row>
        <row r="21056">
          <cell r="A21056">
            <v>0</v>
          </cell>
          <cell r="B21056">
            <v>0</v>
          </cell>
          <cell r="C21056">
            <v>0</v>
          </cell>
          <cell r="D21056">
            <v>0</v>
          </cell>
        </row>
        <row r="21057">
          <cell r="A21057">
            <v>0</v>
          </cell>
          <cell r="B21057">
            <v>0</v>
          </cell>
          <cell r="C21057">
            <v>0</v>
          </cell>
          <cell r="D21057">
            <v>0</v>
          </cell>
        </row>
        <row r="21058">
          <cell r="A21058">
            <v>0</v>
          </cell>
          <cell r="B21058">
            <v>0</v>
          </cell>
          <cell r="C21058">
            <v>0</v>
          </cell>
          <cell r="D21058">
            <v>0</v>
          </cell>
        </row>
        <row r="21059">
          <cell r="A21059">
            <v>0</v>
          </cell>
          <cell r="B21059">
            <v>0</v>
          </cell>
          <cell r="C21059">
            <v>0</v>
          </cell>
          <cell r="D21059">
            <v>0</v>
          </cell>
        </row>
        <row r="21060">
          <cell r="A21060">
            <v>0</v>
          </cell>
          <cell r="B21060">
            <v>0</v>
          </cell>
          <cell r="C21060">
            <v>0</v>
          </cell>
          <cell r="D21060">
            <v>0</v>
          </cell>
        </row>
        <row r="21061">
          <cell r="A21061">
            <v>0</v>
          </cell>
          <cell r="B21061">
            <v>0</v>
          </cell>
          <cell r="C21061">
            <v>0</v>
          </cell>
          <cell r="D21061">
            <v>0</v>
          </cell>
        </row>
        <row r="21062">
          <cell r="A21062">
            <v>0</v>
          </cell>
          <cell r="B21062">
            <v>0</v>
          </cell>
          <cell r="C21062">
            <v>0</v>
          </cell>
          <cell r="D21062">
            <v>0</v>
          </cell>
        </row>
        <row r="21063">
          <cell r="A21063">
            <v>0</v>
          </cell>
          <cell r="B21063">
            <v>0</v>
          </cell>
          <cell r="C21063">
            <v>0</v>
          </cell>
          <cell r="D21063">
            <v>0</v>
          </cell>
        </row>
        <row r="21064">
          <cell r="A21064">
            <v>0</v>
          </cell>
          <cell r="B21064">
            <v>0</v>
          </cell>
          <cell r="C21064">
            <v>0</v>
          </cell>
          <cell r="D21064">
            <v>0</v>
          </cell>
        </row>
        <row r="21065">
          <cell r="A21065">
            <v>0</v>
          </cell>
          <cell r="B21065">
            <v>0</v>
          </cell>
          <cell r="C21065">
            <v>0</v>
          </cell>
          <cell r="D21065">
            <v>0</v>
          </cell>
        </row>
        <row r="21066">
          <cell r="A21066">
            <v>0</v>
          </cell>
          <cell r="B21066">
            <v>0</v>
          </cell>
          <cell r="C21066">
            <v>0</v>
          </cell>
          <cell r="D21066">
            <v>0</v>
          </cell>
        </row>
        <row r="21067">
          <cell r="A21067">
            <v>0</v>
          </cell>
          <cell r="B21067">
            <v>0</v>
          </cell>
          <cell r="C21067">
            <v>0</v>
          </cell>
          <cell r="D21067">
            <v>0</v>
          </cell>
        </row>
        <row r="21068">
          <cell r="A21068">
            <v>0</v>
          </cell>
          <cell r="B21068">
            <v>0</v>
          </cell>
          <cell r="C21068">
            <v>0</v>
          </cell>
          <cell r="D21068">
            <v>0</v>
          </cell>
        </row>
        <row r="21069">
          <cell r="A21069">
            <v>0</v>
          </cell>
          <cell r="B21069">
            <v>0</v>
          </cell>
          <cell r="C21069">
            <v>0</v>
          </cell>
          <cell r="D21069">
            <v>0</v>
          </cell>
        </row>
        <row r="21070">
          <cell r="A21070">
            <v>0</v>
          </cell>
          <cell r="B21070">
            <v>0</v>
          </cell>
          <cell r="C21070">
            <v>0</v>
          </cell>
          <cell r="D21070">
            <v>0</v>
          </cell>
        </row>
        <row r="21071">
          <cell r="A21071">
            <v>0</v>
          </cell>
          <cell r="B21071">
            <v>0</v>
          </cell>
          <cell r="C21071">
            <v>0</v>
          </cell>
          <cell r="D21071">
            <v>0</v>
          </cell>
        </row>
        <row r="21072">
          <cell r="A21072">
            <v>0</v>
          </cell>
          <cell r="B21072">
            <v>0</v>
          </cell>
          <cell r="C21072">
            <v>0</v>
          </cell>
          <cell r="D21072">
            <v>0</v>
          </cell>
        </row>
        <row r="21073">
          <cell r="A21073">
            <v>0</v>
          </cell>
          <cell r="B21073">
            <v>0</v>
          </cell>
          <cell r="C21073">
            <v>0</v>
          </cell>
          <cell r="D21073">
            <v>0</v>
          </cell>
        </row>
        <row r="21074">
          <cell r="A21074">
            <v>0</v>
          </cell>
          <cell r="B21074">
            <v>0</v>
          </cell>
          <cell r="C21074">
            <v>0</v>
          </cell>
          <cell r="D21074">
            <v>0</v>
          </cell>
        </row>
        <row r="21075">
          <cell r="A21075">
            <v>0</v>
          </cell>
          <cell r="B21075">
            <v>0</v>
          </cell>
          <cell r="C21075">
            <v>0</v>
          </cell>
          <cell r="D21075">
            <v>0</v>
          </cell>
        </row>
        <row r="21076">
          <cell r="A21076">
            <v>0</v>
          </cell>
          <cell r="B21076">
            <v>0</v>
          </cell>
          <cell r="C21076">
            <v>0</v>
          </cell>
          <cell r="D21076">
            <v>0</v>
          </cell>
        </row>
        <row r="21077">
          <cell r="A21077">
            <v>0</v>
          </cell>
          <cell r="B21077">
            <v>0</v>
          </cell>
          <cell r="C21077">
            <v>0</v>
          </cell>
          <cell r="D21077">
            <v>0</v>
          </cell>
        </row>
        <row r="21078">
          <cell r="A21078">
            <v>0</v>
          </cell>
          <cell r="B21078">
            <v>0</v>
          </cell>
          <cell r="C21078">
            <v>0</v>
          </cell>
          <cell r="D21078">
            <v>0</v>
          </cell>
        </row>
        <row r="21079">
          <cell r="A21079">
            <v>0</v>
          </cell>
          <cell r="B21079">
            <v>0</v>
          </cell>
          <cell r="C21079">
            <v>0</v>
          </cell>
          <cell r="D21079">
            <v>0</v>
          </cell>
        </row>
        <row r="21080">
          <cell r="A21080">
            <v>0</v>
          </cell>
          <cell r="B21080">
            <v>0</v>
          </cell>
          <cell r="C21080">
            <v>0</v>
          </cell>
          <cell r="D21080">
            <v>0</v>
          </cell>
        </row>
        <row r="21081">
          <cell r="A21081">
            <v>0</v>
          </cell>
          <cell r="B21081">
            <v>0</v>
          </cell>
          <cell r="C21081">
            <v>0</v>
          </cell>
          <cell r="D21081">
            <v>0</v>
          </cell>
        </row>
        <row r="21082">
          <cell r="A21082">
            <v>0</v>
          </cell>
          <cell r="B21082">
            <v>0</v>
          </cell>
          <cell r="C21082">
            <v>0</v>
          </cell>
          <cell r="D21082">
            <v>0</v>
          </cell>
        </row>
        <row r="21083">
          <cell r="A21083">
            <v>0</v>
          </cell>
          <cell r="B21083">
            <v>0</v>
          </cell>
          <cell r="C21083">
            <v>0</v>
          </cell>
          <cell r="D21083">
            <v>0</v>
          </cell>
        </row>
        <row r="21084">
          <cell r="A21084">
            <v>0</v>
          </cell>
          <cell r="B21084">
            <v>0</v>
          </cell>
          <cell r="C21084">
            <v>0</v>
          </cell>
          <cell r="D21084">
            <v>0</v>
          </cell>
        </row>
        <row r="21085">
          <cell r="A21085">
            <v>0</v>
          </cell>
          <cell r="B21085">
            <v>0</v>
          </cell>
          <cell r="C21085">
            <v>0</v>
          </cell>
          <cell r="D21085">
            <v>0</v>
          </cell>
        </row>
        <row r="21086">
          <cell r="A21086">
            <v>0</v>
          </cell>
          <cell r="B21086">
            <v>0</v>
          </cell>
          <cell r="C21086">
            <v>0</v>
          </cell>
          <cell r="D21086">
            <v>0</v>
          </cell>
        </row>
        <row r="21087">
          <cell r="A21087">
            <v>0</v>
          </cell>
          <cell r="B21087">
            <v>0</v>
          </cell>
          <cell r="C21087">
            <v>0</v>
          </cell>
          <cell r="D21087">
            <v>0</v>
          </cell>
        </row>
        <row r="21088">
          <cell r="A21088">
            <v>0</v>
          </cell>
          <cell r="B21088">
            <v>0</v>
          </cell>
          <cell r="C21088">
            <v>0</v>
          </cell>
          <cell r="D21088">
            <v>0</v>
          </cell>
        </row>
        <row r="21089">
          <cell r="A21089">
            <v>0</v>
          </cell>
          <cell r="B21089">
            <v>0</v>
          </cell>
          <cell r="C21089">
            <v>0</v>
          </cell>
          <cell r="D21089">
            <v>0</v>
          </cell>
        </row>
        <row r="21090">
          <cell r="A21090">
            <v>0</v>
          </cell>
          <cell r="B21090">
            <v>0</v>
          </cell>
          <cell r="C21090">
            <v>0</v>
          </cell>
          <cell r="D21090">
            <v>0</v>
          </cell>
        </row>
        <row r="21091">
          <cell r="A21091">
            <v>0</v>
          </cell>
          <cell r="B21091">
            <v>0</v>
          </cell>
          <cell r="C21091">
            <v>0</v>
          </cell>
          <cell r="D21091">
            <v>0</v>
          </cell>
        </row>
        <row r="21092">
          <cell r="A21092">
            <v>0</v>
          </cell>
          <cell r="B21092">
            <v>0</v>
          </cell>
          <cell r="C21092">
            <v>0</v>
          </cell>
          <cell r="D21092">
            <v>0</v>
          </cell>
        </row>
        <row r="21093">
          <cell r="A21093">
            <v>0</v>
          </cell>
          <cell r="B21093">
            <v>0</v>
          </cell>
          <cell r="C21093">
            <v>0</v>
          </cell>
          <cell r="D21093">
            <v>0</v>
          </cell>
        </row>
        <row r="21094">
          <cell r="A21094">
            <v>0</v>
          </cell>
          <cell r="B21094">
            <v>0</v>
          </cell>
          <cell r="C21094">
            <v>0</v>
          </cell>
          <cell r="D21094">
            <v>0</v>
          </cell>
        </row>
        <row r="21095">
          <cell r="A21095">
            <v>0</v>
          </cell>
          <cell r="B21095">
            <v>0</v>
          </cell>
          <cell r="C21095">
            <v>0</v>
          </cell>
          <cell r="D21095">
            <v>0</v>
          </cell>
        </row>
        <row r="21096">
          <cell r="A21096">
            <v>0</v>
          </cell>
          <cell r="B21096">
            <v>0</v>
          </cell>
          <cell r="C21096">
            <v>0</v>
          </cell>
          <cell r="D21096">
            <v>0</v>
          </cell>
        </row>
        <row r="21097">
          <cell r="A21097">
            <v>0</v>
          </cell>
          <cell r="B21097">
            <v>0</v>
          </cell>
          <cell r="C21097">
            <v>0</v>
          </cell>
          <cell r="D21097">
            <v>0</v>
          </cell>
        </row>
        <row r="21098">
          <cell r="A21098">
            <v>0</v>
          </cell>
          <cell r="B21098">
            <v>0</v>
          </cell>
          <cell r="C21098">
            <v>0</v>
          </cell>
          <cell r="D21098">
            <v>0</v>
          </cell>
        </row>
        <row r="21099">
          <cell r="A21099">
            <v>0</v>
          </cell>
          <cell r="B21099">
            <v>0</v>
          </cell>
          <cell r="C21099">
            <v>0</v>
          </cell>
          <cell r="D21099">
            <v>0</v>
          </cell>
        </row>
        <row r="21100">
          <cell r="A21100">
            <v>0</v>
          </cell>
          <cell r="B21100">
            <v>0</v>
          </cell>
          <cell r="C21100">
            <v>0</v>
          </cell>
          <cell r="D21100">
            <v>0</v>
          </cell>
        </row>
        <row r="21101">
          <cell r="A21101">
            <v>0</v>
          </cell>
          <cell r="B21101">
            <v>0</v>
          </cell>
          <cell r="C21101">
            <v>0</v>
          </cell>
          <cell r="D21101">
            <v>0</v>
          </cell>
        </row>
        <row r="21102">
          <cell r="A21102">
            <v>0</v>
          </cell>
          <cell r="B21102">
            <v>0</v>
          </cell>
          <cell r="C21102">
            <v>0</v>
          </cell>
          <cell r="D21102">
            <v>0</v>
          </cell>
        </row>
        <row r="21103">
          <cell r="A21103">
            <v>0</v>
          </cell>
          <cell r="B21103">
            <v>0</v>
          </cell>
          <cell r="C21103">
            <v>0</v>
          </cell>
          <cell r="D21103">
            <v>0</v>
          </cell>
        </row>
        <row r="21104">
          <cell r="A21104">
            <v>0</v>
          </cell>
          <cell r="B21104">
            <v>0</v>
          </cell>
          <cell r="C21104">
            <v>0</v>
          </cell>
          <cell r="D21104">
            <v>0</v>
          </cell>
        </row>
        <row r="21105">
          <cell r="A21105">
            <v>0</v>
          </cell>
          <cell r="B21105">
            <v>0</v>
          </cell>
          <cell r="C21105">
            <v>0</v>
          </cell>
          <cell r="D21105">
            <v>0</v>
          </cell>
        </row>
        <row r="21106">
          <cell r="A21106">
            <v>0</v>
          </cell>
          <cell r="B21106">
            <v>0</v>
          </cell>
          <cell r="C21106">
            <v>0</v>
          </cell>
          <cell r="D21106">
            <v>0</v>
          </cell>
        </row>
        <row r="21107">
          <cell r="A21107">
            <v>0</v>
          </cell>
          <cell r="B21107">
            <v>0</v>
          </cell>
          <cell r="C21107">
            <v>0</v>
          </cell>
          <cell r="D21107">
            <v>0</v>
          </cell>
        </row>
        <row r="21108">
          <cell r="A21108">
            <v>0</v>
          </cell>
          <cell r="B21108">
            <v>0</v>
          </cell>
          <cell r="C21108">
            <v>0</v>
          </cell>
          <cell r="D21108">
            <v>0</v>
          </cell>
        </row>
        <row r="21109">
          <cell r="A21109">
            <v>0</v>
          </cell>
          <cell r="B21109">
            <v>0</v>
          </cell>
          <cell r="C21109">
            <v>0</v>
          </cell>
          <cell r="D21109">
            <v>0</v>
          </cell>
        </row>
        <row r="21110">
          <cell r="A21110">
            <v>0</v>
          </cell>
          <cell r="B21110">
            <v>0</v>
          </cell>
          <cell r="C21110">
            <v>0</v>
          </cell>
          <cell r="D21110">
            <v>0</v>
          </cell>
        </row>
        <row r="21111">
          <cell r="A21111">
            <v>0</v>
          </cell>
          <cell r="B21111">
            <v>0</v>
          </cell>
          <cell r="C21111">
            <v>0</v>
          </cell>
          <cell r="D21111">
            <v>0</v>
          </cell>
        </row>
        <row r="21112">
          <cell r="A21112">
            <v>0</v>
          </cell>
          <cell r="B21112">
            <v>0</v>
          </cell>
          <cell r="C21112">
            <v>0</v>
          </cell>
          <cell r="D21112">
            <v>0</v>
          </cell>
        </row>
        <row r="21113">
          <cell r="A21113">
            <v>0</v>
          </cell>
          <cell r="B21113">
            <v>0</v>
          </cell>
          <cell r="C21113">
            <v>0</v>
          </cell>
          <cell r="D21113">
            <v>0</v>
          </cell>
        </row>
        <row r="21114">
          <cell r="A21114">
            <v>0</v>
          </cell>
          <cell r="B21114">
            <v>0</v>
          </cell>
          <cell r="C21114">
            <v>0</v>
          </cell>
          <cell r="D21114">
            <v>0</v>
          </cell>
        </row>
        <row r="21115">
          <cell r="A21115">
            <v>0</v>
          </cell>
          <cell r="B21115">
            <v>0</v>
          </cell>
          <cell r="C21115">
            <v>0</v>
          </cell>
          <cell r="D21115">
            <v>0</v>
          </cell>
        </row>
        <row r="21116">
          <cell r="A21116">
            <v>0</v>
          </cell>
          <cell r="B21116">
            <v>0</v>
          </cell>
          <cell r="C21116">
            <v>0</v>
          </cell>
          <cell r="D21116">
            <v>0</v>
          </cell>
        </row>
        <row r="21117">
          <cell r="A21117">
            <v>0</v>
          </cell>
          <cell r="B21117">
            <v>0</v>
          </cell>
          <cell r="C21117">
            <v>0</v>
          </cell>
          <cell r="D21117">
            <v>0</v>
          </cell>
        </row>
        <row r="21118">
          <cell r="A21118">
            <v>0</v>
          </cell>
          <cell r="B21118">
            <v>0</v>
          </cell>
          <cell r="C21118">
            <v>0</v>
          </cell>
          <cell r="D21118">
            <v>0</v>
          </cell>
        </row>
        <row r="21119">
          <cell r="A21119">
            <v>0</v>
          </cell>
          <cell r="B21119">
            <v>0</v>
          </cell>
          <cell r="C21119">
            <v>0</v>
          </cell>
          <cell r="D21119">
            <v>0</v>
          </cell>
        </row>
        <row r="21120">
          <cell r="A21120">
            <v>0</v>
          </cell>
          <cell r="B21120">
            <v>0</v>
          </cell>
          <cell r="C21120">
            <v>0</v>
          </cell>
          <cell r="D21120">
            <v>0</v>
          </cell>
        </row>
        <row r="21121">
          <cell r="A21121">
            <v>0</v>
          </cell>
          <cell r="B21121">
            <v>0</v>
          </cell>
          <cell r="C21121">
            <v>0</v>
          </cell>
          <cell r="D21121">
            <v>0</v>
          </cell>
        </row>
        <row r="21122">
          <cell r="A21122">
            <v>0</v>
          </cell>
          <cell r="B21122">
            <v>0</v>
          </cell>
          <cell r="C21122">
            <v>0</v>
          </cell>
          <cell r="D21122">
            <v>0</v>
          </cell>
        </row>
        <row r="21123">
          <cell r="A21123">
            <v>0</v>
          </cell>
          <cell r="B21123">
            <v>0</v>
          </cell>
          <cell r="C21123">
            <v>0</v>
          </cell>
          <cell r="D21123">
            <v>0</v>
          </cell>
        </row>
        <row r="21124">
          <cell r="A21124">
            <v>0</v>
          </cell>
          <cell r="B21124">
            <v>0</v>
          </cell>
          <cell r="C21124">
            <v>0</v>
          </cell>
          <cell r="D21124">
            <v>0</v>
          </cell>
        </row>
        <row r="21125">
          <cell r="A21125">
            <v>0</v>
          </cell>
          <cell r="B21125">
            <v>0</v>
          </cell>
          <cell r="C21125">
            <v>0</v>
          </cell>
          <cell r="D21125">
            <v>0</v>
          </cell>
        </row>
        <row r="21126">
          <cell r="A21126">
            <v>0</v>
          </cell>
          <cell r="B21126">
            <v>0</v>
          </cell>
          <cell r="C21126">
            <v>0</v>
          </cell>
          <cell r="D21126">
            <v>0</v>
          </cell>
        </row>
        <row r="21127">
          <cell r="A21127">
            <v>0</v>
          </cell>
          <cell r="B21127">
            <v>0</v>
          </cell>
          <cell r="C21127">
            <v>0</v>
          </cell>
          <cell r="D21127">
            <v>0</v>
          </cell>
        </row>
        <row r="21128">
          <cell r="A21128">
            <v>0</v>
          </cell>
          <cell r="B21128">
            <v>0</v>
          </cell>
          <cell r="C21128">
            <v>0</v>
          </cell>
          <cell r="D21128">
            <v>0</v>
          </cell>
        </row>
        <row r="21129">
          <cell r="A21129">
            <v>0</v>
          </cell>
          <cell r="B21129">
            <v>0</v>
          </cell>
          <cell r="C21129">
            <v>0</v>
          </cell>
          <cell r="D21129">
            <v>0</v>
          </cell>
        </row>
        <row r="21130">
          <cell r="A21130">
            <v>0</v>
          </cell>
          <cell r="B21130">
            <v>0</v>
          </cell>
          <cell r="C21130">
            <v>0</v>
          </cell>
          <cell r="D21130">
            <v>0</v>
          </cell>
        </row>
        <row r="21131">
          <cell r="A21131">
            <v>0</v>
          </cell>
          <cell r="B21131">
            <v>0</v>
          </cell>
          <cell r="C21131">
            <v>0</v>
          </cell>
          <cell r="D21131">
            <v>0</v>
          </cell>
        </row>
        <row r="21132">
          <cell r="A21132">
            <v>0</v>
          </cell>
          <cell r="B21132">
            <v>0</v>
          </cell>
          <cell r="C21132">
            <v>0</v>
          </cell>
          <cell r="D21132">
            <v>0</v>
          </cell>
        </row>
        <row r="21133">
          <cell r="A21133">
            <v>0</v>
          </cell>
          <cell r="B21133">
            <v>0</v>
          </cell>
          <cell r="C21133">
            <v>0</v>
          </cell>
          <cell r="D21133">
            <v>0</v>
          </cell>
        </row>
        <row r="21134">
          <cell r="A21134">
            <v>0</v>
          </cell>
          <cell r="B21134">
            <v>0</v>
          </cell>
          <cell r="C21134">
            <v>0</v>
          </cell>
          <cell r="D21134">
            <v>0</v>
          </cell>
        </row>
        <row r="21135">
          <cell r="A21135">
            <v>0</v>
          </cell>
          <cell r="B21135">
            <v>0</v>
          </cell>
          <cell r="C21135">
            <v>0</v>
          </cell>
          <cell r="D21135">
            <v>0</v>
          </cell>
        </row>
        <row r="21136">
          <cell r="A21136">
            <v>0</v>
          </cell>
          <cell r="B21136">
            <v>0</v>
          </cell>
          <cell r="C21136">
            <v>0</v>
          </cell>
          <cell r="D21136">
            <v>0</v>
          </cell>
        </row>
        <row r="21137">
          <cell r="A21137">
            <v>0</v>
          </cell>
          <cell r="B21137">
            <v>0</v>
          </cell>
          <cell r="C21137">
            <v>0</v>
          </cell>
          <cell r="D21137">
            <v>0</v>
          </cell>
        </row>
        <row r="21138">
          <cell r="A21138">
            <v>0</v>
          </cell>
          <cell r="B21138">
            <v>0</v>
          </cell>
          <cell r="C21138">
            <v>0</v>
          </cell>
          <cell r="D21138">
            <v>0</v>
          </cell>
        </row>
        <row r="21139">
          <cell r="A21139">
            <v>0</v>
          </cell>
          <cell r="B21139">
            <v>0</v>
          </cell>
          <cell r="C21139">
            <v>0</v>
          </cell>
          <cell r="D21139">
            <v>0</v>
          </cell>
        </row>
        <row r="21140">
          <cell r="A21140">
            <v>0</v>
          </cell>
          <cell r="B21140">
            <v>0</v>
          </cell>
          <cell r="C21140">
            <v>0</v>
          </cell>
          <cell r="D21140">
            <v>0</v>
          </cell>
        </row>
        <row r="21141">
          <cell r="A21141">
            <v>0</v>
          </cell>
          <cell r="B21141">
            <v>0</v>
          </cell>
          <cell r="C21141">
            <v>0</v>
          </cell>
          <cell r="D21141">
            <v>0</v>
          </cell>
        </row>
        <row r="21142">
          <cell r="A21142">
            <v>0</v>
          </cell>
          <cell r="B21142">
            <v>0</v>
          </cell>
          <cell r="C21142">
            <v>0</v>
          </cell>
          <cell r="D21142">
            <v>0</v>
          </cell>
        </row>
        <row r="21143">
          <cell r="A21143">
            <v>0</v>
          </cell>
          <cell r="B21143">
            <v>0</v>
          </cell>
          <cell r="C21143">
            <v>0</v>
          </cell>
          <cell r="D21143">
            <v>0</v>
          </cell>
        </row>
        <row r="21144">
          <cell r="A21144">
            <v>0</v>
          </cell>
          <cell r="B21144">
            <v>0</v>
          </cell>
          <cell r="C21144">
            <v>0</v>
          </cell>
          <cell r="D21144">
            <v>0</v>
          </cell>
        </row>
        <row r="21145">
          <cell r="A21145">
            <v>0</v>
          </cell>
          <cell r="B21145">
            <v>0</v>
          </cell>
          <cell r="C21145">
            <v>0</v>
          </cell>
          <cell r="D21145">
            <v>0</v>
          </cell>
        </row>
        <row r="21146">
          <cell r="A21146">
            <v>0</v>
          </cell>
          <cell r="B21146">
            <v>0</v>
          </cell>
          <cell r="C21146">
            <v>0</v>
          </cell>
          <cell r="D21146">
            <v>0</v>
          </cell>
        </row>
        <row r="21147">
          <cell r="A21147">
            <v>0</v>
          </cell>
          <cell r="B21147">
            <v>0</v>
          </cell>
          <cell r="C21147">
            <v>0</v>
          </cell>
          <cell r="D21147">
            <v>0</v>
          </cell>
        </row>
        <row r="21148">
          <cell r="A21148">
            <v>0</v>
          </cell>
          <cell r="B21148">
            <v>0</v>
          </cell>
          <cell r="C21148">
            <v>0</v>
          </cell>
          <cell r="D21148">
            <v>0</v>
          </cell>
        </row>
        <row r="21149">
          <cell r="A21149">
            <v>0</v>
          </cell>
          <cell r="B21149">
            <v>0</v>
          </cell>
          <cell r="C21149">
            <v>0</v>
          </cell>
          <cell r="D21149">
            <v>0</v>
          </cell>
        </row>
        <row r="21150">
          <cell r="A21150">
            <v>0</v>
          </cell>
          <cell r="B21150">
            <v>0</v>
          </cell>
          <cell r="C21150">
            <v>0</v>
          </cell>
          <cell r="D21150">
            <v>0</v>
          </cell>
        </row>
        <row r="21151">
          <cell r="A21151">
            <v>0</v>
          </cell>
          <cell r="B21151">
            <v>0</v>
          </cell>
          <cell r="C21151">
            <v>0</v>
          </cell>
          <cell r="D21151">
            <v>0</v>
          </cell>
        </row>
        <row r="21152">
          <cell r="A21152">
            <v>0</v>
          </cell>
          <cell r="B21152">
            <v>0</v>
          </cell>
          <cell r="C21152">
            <v>0</v>
          </cell>
          <cell r="D21152">
            <v>0</v>
          </cell>
        </row>
        <row r="21153">
          <cell r="A21153">
            <v>0</v>
          </cell>
          <cell r="B21153">
            <v>0</v>
          </cell>
          <cell r="C21153">
            <v>0</v>
          </cell>
          <cell r="D21153">
            <v>0</v>
          </cell>
        </row>
        <row r="21154">
          <cell r="A21154">
            <v>0</v>
          </cell>
          <cell r="B21154">
            <v>0</v>
          </cell>
          <cell r="C21154">
            <v>0</v>
          </cell>
          <cell r="D21154">
            <v>0</v>
          </cell>
        </row>
        <row r="21155">
          <cell r="A21155">
            <v>0</v>
          </cell>
          <cell r="B21155">
            <v>0</v>
          </cell>
          <cell r="C21155">
            <v>0</v>
          </cell>
          <cell r="D21155">
            <v>0</v>
          </cell>
        </row>
        <row r="21156">
          <cell r="A21156">
            <v>0</v>
          </cell>
          <cell r="B21156">
            <v>0</v>
          </cell>
          <cell r="C21156">
            <v>0</v>
          </cell>
          <cell r="D21156">
            <v>0</v>
          </cell>
        </row>
        <row r="21157">
          <cell r="A21157">
            <v>0</v>
          </cell>
          <cell r="B21157">
            <v>0</v>
          </cell>
          <cell r="C21157">
            <v>0</v>
          </cell>
          <cell r="D21157">
            <v>0</v>
          </cell>
        </row>
        <row r="21158">
          <cell r="A21158">
            <v>0</v>
          </cell>
          <cell r="B21158">
            <v>0</v>
          </cell>
          <cell r="C21158">
            <v>0</v>
          </cell>
          <cell r="D21158">
            <v>0</v>
          </cell>
        </row>
        <row r="21159">
          <cell r="A21159">
            <v>0</v>
          </cell>
          <cell r="B21159">
            <v>0</v>
          </cell>
          <cell r="C21159">
            <v>0</v>
          </cell>
          <cell r="D21159">
            <v>0</v>
          </cell>
        </row>
        <row r="21160">
          <cell r="A21160">
            <v>0</v>
          </cell>
          <cell r="B21160">
            <v>0</v>
          </cell>
          <cell r="C21160">
            <v>0</v>
          </cell>
          <cell r="D21160">
            <v>0</v>
          </cell>
        </row>
        <row r="21161">
          <cell r="A21161">
            <v>0</v>
          </cell>
          <cell r="B21161">
            <v>0</v>
          </cell>
          <cell r="C21161">
            <v>0</v>
          </cell>
          <cell r="D21161">
            <v>0</v>
          </cell>
        </row>
        <row r="21162">
          <cell r="A21162">
            <v>0</v>
          </cell>
          <cell r="B21162">
            <v>0</v>
          </cell>
          <cell r="C21162">
            <v>0</v>
          </cell>
          <cell r="D21162">
            <v>0</v>
          </cell>
        </row>
        <row r="21163">
          <cell r="A21163">
            <v>0</v>
          </cell>
          <cell r="B21163">
            <v>0</v>
          </cell>
          <cell r="C21163">
            <v>0</v>
          </cell>
          <cell r="D21163">
            <v>0</v>
          </cell>
        </row>
        <row r="21164">
          <cell r="A21164">
            <v>0</v>
          </cell>
          <cell r="B21164">
            <v>0</v>
          </cell>
          <cell r="C21164">
            <v>0</v>
          </cell>
          <cell r="D21164">
            <v>0</v>
          </cell>
        </row>
        <row r="21165">
          <cell r="A21165">
            <v>0</v>
          </cell>
          <cell r="B21165">
            <v>0</v>
          </cell>
          <cell r="C21165">
            <v>0</v>
          </cell>
          <cell r="D21165">
            <v>0</v>
          </cell>
        </row>
        <row r="21166">
          <cell r="A21166">
            <v>0</v>
          </cell>
          <cell r="B21166">
            <v>0</v>
          </cell>
          <cell r="C21166">
            <v>0</v>
          </cell>
          <cell r="D21166">
            <v>0</v>
          </cell>
        </row>
        <row r="21167">
          <cell r="A21167">
            <v>0</v>
          </cell>
          <cell r="B21167">
            <v>0</v>
          </cell>
          <cell r="C21167">
            <v>0</v>
          </cell>
          <cell r="D21167">
            <v>0</v>
          </cell>
        </row>
        <row r="21168">
          <cell r="A21168">
            <v>0</v>
          </cell>
          <cell r="B21168">
            <v>0</v>
          </cell>
          <cell r="C21168">
            <v>0</v>
          </cell>
          <cell r="D21168">
            <v>0</v>
          </cell>
        </row>
        <row r="21169">
          <cell r="A21169">
            <v>0</v>
          </cell>
          <cell r="B21169">
            <v>0</v>
          </cell>
          <cell r="C21169">
            <v>0</v>
          </cell>
          <cell r="D21169">
            <v>0</v>
          </cell>
        </row>
        <row r="21170">
          <cell r="A21170">
            <v>0</v>
          </cell>
          <cell r="B21170">
            <v>0</v>
          </cell>
          <cell r="C21170">
            <v>0</v>
          </cell>
          <cell r="D21170">
            <v>0</v>
          </cell>
        </row>
        <row r="21171">
          <cell r="A21171">
            <v>0</v>
          </cell>
          <cell r="B21171">
            <v>0</v>
          </cell>
          <cell r="C21171">
            <v>0</v>
          </cell>
          <cell r="D21171">
            <v>0</v>
          </cell>
        </row>
        <row r="21172">
          <cell r="A21172">
            <v>0</v>
          </cell>
          <cell r="B21172">
            <v>0</v>
          </cell>
          <cell r="C21172">
            <v>0</v>
          </cell>
          <cell r="D21172">
            <v>0</v>
          </cell>
        </row>
        <row r="21173">
          <cell r="A21173">
            <v>0</v>
          </cell>
          <cell r="B21173">
            <v>0</v>
          </cell>
          <cell r="C21173">
            <v>0</v>
          </cell>
          <cell r="D21173">
            <v>0</v>
          </cell>
        </row>
        <row r="21174">
          <cell r="A21174">
            <v>0</v>
          </cell>
          <cell r="B21174">
            <v>0</v>
          </cell>
          <cell r="C21174">
            <v>0</v>
          </cell>
          <cell r="D21174">
            <v>0</v>
          </cell>
        </row>
        <row r="21175">
          <cell r="A21175">
            <v>0</v>
          </cell>
          <cell r="B21175">
            <v>0</v>
          </cell>
          <cell r="C21175">
            <v>0</v>
          </cell>
          <cell r="D21175">
            <v>0</v>
          </cell>
        </row>
        <row r="21176">
          <cell r="A21176">
            <v>0</v>
          </cell>
          <cell r="B21176">
            <v>0</v>
          </cell>
          <cell r="C21176">
            <v>0</v>
          </cell>
          <cell r="D21176">
            <v>0</v>
          </cell>
        </row>
        <row r="21177">
          <cell r="A21177">
            <v>0</v>
          </cell>
          <cell r="B21177">
            <v>0</v>
          </cell>
          <cell r="C21177">
            <v>0</v>
          </cell>
          <cell r="D21177">
            <v>0</v>
          </cell>
        </row>
        <row r="21178">
          <cell r="A21178">
            <v>0</v>
          </cell>
          <cell r="B21178">
            <v>0</v>
          </cell>
          <cell r="C21178">
            <v>0</v>
          </cell>
          <cell r="D21178">
            <v>0</v>
          </cell>
        </row>
        <row r="21179">
          <cell r="A21179">
            <v>0</v>
          </cell>
          <cell r="B21179">
            <v>0</v>
          </cell>
          <cell r="C21179">
            <v>0</v>
          </cell>
          <cell r="D21179">
            <v>0</v>
          </cell>
        </row>
        <row r="21180">
          <cell r="A21180">
            <v>0</v>
          </cell>
          <cell r="B21180">
            <v>0</v>
          </cell>
          <cell r="C21180">
            <v>0</v>
          </cell>
          <cell r="D21180">
            <v>0</v>
          </cell>
        </row>
        <row r="21181">
          <cell r="A21181">
            <v>0</v>
          </cell>
          <cell r="B21181">
            <v>0</v>
          </cell>
          <cell r="C21181">
            <v>0</v>
          </cell>
          <cell r="D21181">
            <v>0</v>
          </cell>
        </row>
        <row r="21182">
          <cell r="A21182">
            <v>0</v>
          </cell>
          <cell r="B21182">
            <v>0</v>
          </cell>
          <cell r="C21182">
            <v>0</v>
          </cell>
          <cell r="D21182">
            <v>0</v>
          </cell>
        </row>
        <row r="21183">
          <cell r="A21183">
            <v>0</v>
          </cell>
          <cell r="B21183">
            <v>0</v>
          </cell>
          <cell r="C21183">
            <v>0</v>
          </cell>
          <cell r="D21183">
            <v>0</v>
          </cell>
        </row>
        <row r="21184">
          <cell r="A21184">
            <v>0</v>
          </cell>
          <cell r="B21184">
            <v>0</v>
          </cell>
          <cell r="C21184">
            <v>0</v>
          </cell>
          <cell r="D21184">
            <v>0</v>
          </cell>
        </row>
        <row r="21185">
          <cell r="A21185">
            <v>0</v>
          </cell>
          <cell r="B21185">
            <v>0</v>
          </cell>
          <cell r="C21185">
            <v>0</v>
          </cell>
          <cell r="D21185">
            <v>0</v>
          </cell>
        </row>
        <row r="21186">
          <cell r="A21186">
            <v>0</v>
          </cell>
          <cell r="B21186">
            <v>0</v>
          </cell>
          <cell r="C21186">
            <v>0</v>
          </cell>
          <cell r="D21186">
            <v>0</v>
          </cell>
        </row>
        <row r="21187">
          <cell r="A21187">
            <v>0</v>
          </cell>
          <cell r="B21187">
            <v>0</v>
          </cell>
          <cell r="C21187">
            <v>0</v>
          </cell>
          <cell r="D21187">
            <v>0</v>
          </cell>
        </row>
        <row r="21188">
          <cell r="A21188">
            <v>0</v>
          </cell>
          <cell r="B21188">
            <v>0</v>
          </cell>
          <cell r="C21188">
            <v>0</v>
          </cell>
          <cell r="D21188">
            <v>0</v>
          </cell>
        </row>
        <row r="21189">
          <cell r="A21189">
            <v>0</v>
          </cell>
          <cell r="B21189">
            <v>0</v>
          </cell>
          <cell r="C21189">
            <v>0</v>
          </cell>
          <cell r="D21189">
            <v>0</v>
          </cell>
        </row>
        <row r="21190">
          <cell r="A21190">
            <v>0</v>
          </cell>
          <cell r="B21190">
            <v>0</v>
          </cell>
          <cell r="C21190">
            <v>0</v>
          </cell>
          <cell r="D21190">
            <v>0</v>
          </cell>
        </row>
        <row r="21191">
          <cell r="A21191">
            <v>0</v>
          </cell>
          <cell r="B21191">
            <v>0</v>
          </cell>
          <cell r="C21191">
            <v>0</v>
          </cell>
          <cell r="D21191">
            <v>0</v>
          </cell>
        </row>
        <row r="21192">
          <cell r="A21192">
            <v>0</v>
          </cell>
          <cell r="B21192">
            <v>0</v>
          </cell>
          <cell r="C21192">
            <v>0</v>
          </cell>
          <cell r="D21192">
            <v>0</v>
          </cell>
        </row>
        <row r="21193">
          <cell r="A21193">
            <v>0</v>
          </cell>
          <cell r="B21193">
            <v>0</v>
          </cell>
          <cell r="C21193">
            <v>0</v>
          </cell>
          <cell r="D21193">
            <v>0</v>
          </cell>
        </row>
        <row r="21194">
          <cell r="A21194">
            <v>0</v>
          </cell>
          <cell r="B21194">
            <v>0</v>
          </cell>
          <cell r="C21194">
            <v>0</v>
          </cell>
          <cell r="D21194">
            <v>0</v>
          </cell>
        </row>
        <row r="21195">
          <cell r="A21195">
            <v>0</v>
          </cell>
          <cell r="B21195">
            <v>0</v>
          </cell>
          <cell r="C21195">
            <v>0</v>
          </cell>
          <cell r="D21195">
            <v>0</v>
          </cell>
        </row>
        <row r="21196">
          <cell r="A21196">
            <v>0</v>
          </cell>
          <cell r="B21196">
            <v>0</v>
          </cell>
          <cell r="C21196">
            <v>0</v>
          </cell>
          <cell r="D21196">
            <v>0</v>
          </cell>
        </row>
        <row r="21197">
          <cell r="A21197">
            <v>0</v>
          </cell>
          <cell r="B21197">
            <v>0</v>
          </cell>
          <cell r="C21197">
            <v>0</v>
          </cell>
          <cell r="D21197">
            <v>0</v>
          </cell>
        </row>
        <row r="21198">
          <cell r="A21198">
            <v>0</v>
          </cell>
          <cell r="B21198">
            <v>0</v>
          </cell>
          <cell r="C21198">
            <v>0</v>
          </cell>
          <cell r="D21198">
            <v>0</v>
          </cell>
        </row>
        <row r="21199">
          <cell r="A21199">
            <v>0</v>
          </cell>
          <cell r="B21199">
            <v>0</v>
          </cell>
          <cell r="C21199">
            <v>0</v>
          </cell>
          <cell r="D21199">
            <v>0</v>
          </cell>
        </row>
        <row r="21200">
          <cell r="A21200">
            <v>0</v>
          </cell>
          <cell r="B21200">
            <v>0</v>
          </cell>
          <cell r="C21200">
            <v>0</v>
          </cell>
          <cell r="D21200">
            <v>0</v>
          </cell>
        </row>
        <row r="21201">
          <cell r="A21201">
            <v>0</v>
          </cell>
          <cell r="B21201">
            <v>0</v>
          </cell>
          <cell r="C21201">
            <v>0</v>
          </cell>
          <cell r="D21201">
            <v>0</v>
          </cell>
        </row>
        <row r="21202">
          <cell r="A21202">
            <v>0</v>
          </cell>
          <cell r="B21202">
            <v>0</v>
          </cell>
          <cell r="C21202">
            <v>0</v>
          </cell>
          <cell r="D21202">
            <v>0</v>
          </cell>
        </row>
        <row r="21203">
          <cell r="A21203">
            <v>0</v>
          </cell>
          <cell r="B21203">
            <v>0</v>
          </cell>
          <cell r="C21203">
            <v>0</v>
          </cell>
          <cell r="D21203">
            <v>0</v>
          </cell>
        </row>
        <row r="21204">
          <cell r="A21204">
            <v>0</v>
          </cell>
          <cell r="B21204">
            <v>0</v>
          </cell>
          <cell r="C21204">
            <v>0</v>
          </cell>
          <cell r="D21204">
            <v>0</v>
          </cell>
        </row>
        <row r="21205">
          <cell r="A21205">
            <v>0</v>
          </cell>
          <cell r="B21205">
            <v>0</v>
          </cell>
          <cell r="C21205">
            <v>0</v>
          </cell>
          <cell r="D21205">
            <v>0</v>
          </cell>
        </row>
        <row r="21206">
          <cell r="A21206">
            <v>0</v>
          </cell>
          <cell r="B21206">
            <v>0</v>
          </cell>
          <cell r="C21206">
            <v>0</v>
          </cell>
          <cell r="D21206">
            <v>0</v>
          </cell>
        </row>
        <row r="21207">
          <cell r="A21207">
            <v>0</v>
          </cell>
          <cell r="B21207">
            <v>0</v>
          </cell>
          <cell r="C21207">
            <v>0</v>
          </cell>
          <cell r="D21207">
            <v>0</v>
          </cell>
        </row>
        <row r="21208">
          <cell r="A21208">
            <v>0</v>
          </cell>
          <cell r="B21208">
            <v>0</v>
          </cell>
          <cell r="C21208">
            <v>0</v>
          </cell>
          <cell r="D21208">
            <v>0</v>
          </cell>
        </row>
        <row r="21209">
          <cell r="A21209">
            <v>0</v>
          </cell>
          <cell r="B21209">
            <v>0</v>
          </cell>
          <cell r="C21209">
            <v>0</v>
          </cell>
          <cell r="D21209">
            <v>0</v>
          </cell>
        </row>
        <row r="21210">
          <cell r="A21210">
            <v>0</v>
          </cell>
          <cell r="B21210">
            <v>0</v>
          </cell>
          <cell r="C21210">
            <v>0</v>
          </cell>
          <cell r="D21210">
            <v>0</v>
          </cell>
        </row>
        <row r="21211">
          <cell r="A21211">
            <v>0</v>
          </cell>
          <cell r="B21211">
            <v>0</v>
          </cell>
          <cell r="C21211">
            <v>0</v>
          </cell>
          <cell r="D21211">
            <v>0</v>
          </cell>
        </row>
        <row r="21212">
          <cell r="A21212">
            <v>0</v>
          </cell>
          <cell r="B21212">
            <v>0</v>
          </cell>
          <cell r="C21212">
            <v>0</v>
          </cell>
          <cell r="D21212">
            <v>0</v>
          </cell>
        </row>
        <row r="21213">
          <cell r="A21213">
            <v>0</v>
          </cell>
          <cell r="B21213">
            <v>0</v>
          </cell>
          <cell r="C21213">
            <v>0</v>
          </cell>
          <cell r="D21213">
            <v>0</v>
          </cell>
        </row>
        <row r="21214">
          <cell r="A21214">
            <v>0</v>
          </cell>
          <cell r="B21214">
            <v>0</v>
          </cell>
          <cell r="C21214">
            <v>0</v>
          </cell>
          <cell r="D21214">
            <v>0</v>
          </cell>
        </row>
        <row r="21215">
          <cell r="A21215">
            <v>0</v>
          </cell>
          <cell r="B21215">
            <v>0</v>
          </cell>
          <cell r="C21215">
            <v>0</v>
          </cell>
          <cell r="D21215">
            <v>0</v>
          </cell>
        </row>
        <row r="21216">
          <cell r="A21216">
            <v>0</v>
          </cell>
          <cell r="B21216">
            <v>0</v>
          </cell>
          <cell r="C21216">
            <v>0</v>
          </cell>
          <cell r="D21216">
            <v>0</v>
          </cell>
        </row>
        <row r="21217">
          <cell r="A21217">
            <v>0</v>
          </cell>
          <cell r="B21217">
            <v>0</v>
          </cell>
          <cell r="C21217">
            <v>0</v>
          </cell>
          <cell r="D21217">
            <v>0</v>
          </cell>
        </row>
        <row r="21218">
          <cell r="A21218">
            <v>0</v>
          </cell>
          <cell r="B21218">
            <v>0</v>
          </cell>
          <cell r="C21218">
            <v>0</v>
          </cell>
          <cell r="D21218">
            <v>0</v>
          </cell>
        </row>
        <row r="21219">
          <cell r="A21219">
            <v>0</v>
          </cell>
          <cell r="B21219">
            <v>0</v>
          </cell>
          <cell r="C21219">
            <v>0</v>
          </cell>
          <cell r="D21219">
            <v>0</v>
          </cell>
        </row>
        <row r="21220">
          <cell r="A21220">
            <v>0</v>
          </cell>
          <cell r="B21220">
            <v>0</v>
          </cell>
          <cell r="C21220">
            <v>0</v>
          </cell>
          <cell r="D21220">
            <v>0</v>
          </cell>
        </row>
        <row r="21221">
          <cell r="A21221">
            <v>0</v>
          </cell>
          <cell r="B21221">
            <v>0</v>
          </cell>
          <cell r="C21221">
            <v>0</v>
          </cell>
          <cell r="D21221">
            <v>0</v>
          </cell>
        </row>
        <row r="21222">
          <cell r="A21222">
            <v>0</v>
          </cell>
          <cell r="B21222">
            <v>0</v>
          </cell>
          <cell r="C21222">
            <v>0</v>
          </cell>
          <cell r="D21222">
            <v>0</v>
          </cell>
        </row>
        <row r="21223">
          <cell r="A21223">
            <v>0</v>
          </cell>
          <cell r="B21223">
            <v>0</v>
          </cell>
          <cell r="C21223">
            <v>0</v>
          </cell>
          <cell r="D21223">
            <v>0</v>
          </cell>
        </row>
        <row r="21224">
          <cell r="A21224">
            <v>0</v>
          </cell>
          <cell r="B21224">
            <v>0</v>
          </cell>
          <cell r="C21224">
            <v>0</v>
          </cell>
          <cell r="D21224">
            <v>0</v>
          </cell>
        </row>
        <row r="21225">
          <cell r="A21225">
            <v>0</v>
          </cell>
          <cell r="B21225">
            <v>0</v>
          </cell>
          <cell r="C21225">
            <v>0</v>
          </cell>
          <cell r="D21225">
            <v>0</v>
          </cell>
        </row>
        <row r="21226">
          <cell r="A21226">
            <v>0</v>
          </cell>
          <cell r="B21226">
            <v>0</v>
          </cell>
          <cell r="C21226">
            <v>0</v>
          </cell>
          <cell r="D21226">
            <v>0</v>
          </cell>
        </row>
        <row r="21227">
          <cell r="A21227">
            <v>0</v>
          </cell>
          <cell r="B21227">
            <v>0</v>
          </cell>
          <cell r="C21227">
            <v>0</v>
          </cell>
          <cell r="D21227">
            <v>0</v>
          </cell>
        </row>
        <row r="21228">
          <cell r="A21228">
            <v>0</v>
          </cell>
          <cell r="B21228">
            <v>0</v>
          </cell>
          <cell r="C21228">
            <v>0</v>
          </cell>
          <cell r="D21228">
            <v>0</v>
          </cell>
        </row>
        <row r="21229">
          <cell r="A21229">
            <v>0</v>
          </cell>
          <cell r="B21229">
            <v>0</v>
          </cell>
          <cell r="C21229">
            <v>0</v>
          </cell>
          <cell r="D21229">
            <v>0</v>
          </cell>
        </row>
        <row r="21230">
          <cell r="A21230">
            <v>0</v>
          </cell>
          <cell r="B21230">
            <v>0</v>
          </cell>
          <cell r="C21230">
            <v>0</v>
          </cell>
          <cell r="D21230">
            <v>0</v>
          </cell>
        </row>
        <row r="21231">
          <cell r="A21231">
            <v>0</v>
          </cell>
          <cell r="B21231">
            <v>0</v>
          </cell>
          <cell r="C21231">
            <v>0</v>
          </cell>
          <cell r="D21231">
            <v>0</v>
          </cell>
        </row>
        <row r="21232">
          <cell r="A21232">
            <v>0</v>
          </cell>
          <cell r="B21232">
            <v>0</v>
          </cell>
          <cell r="C21232">
            <v>0</v>
          </cell>
          <cell r="D21232">
            <v>0</v>
          </cell>
        </row>
        <row r="21233">
          <cell r="A21233">
            <v>0</v>
          </cell>
          <cell r="B21233">
            <v>0</v>
          </cell>
          <cell r="C21233">
            <v>0</v>
          </cell>
          <cell r="D21233">
            <v>0</v>
          </cell>
        </row>
        <row r="21234">
          <cell r="A21234">
            <v>0</v>
          </cell>
          <cell r="B21234">
            <v>0</v>
          </cell>
          <cell r="C21234">
            <v>0</v>
          </cell>
          <cell r="D21234">
            <v>0</v>
          </cell>
        </row>
        <row r="21235">
          <cell r="A21235">
            <v>0</v>
          </cell>
          <cell r="B21235">
            <v>0</v>
          </cell>
          <cell r="C21235">
            <v>0</v>
          </cell>
          <cell r="D21235">
            <v>0</v>
          </cell>
        </row>
        <row r="21236">
          <cell r="A21236">
            <v>0</v>
          </cell>
          <cell r="B21236">
            <v>0</v>
          </cell>
          <cell r="C21236">
            <v>0</v>
          </cell>
          <cell r="D21236">
            <v>0</v>
          </cell>
        </row>
        <row r="21237">
          <cell r="A21237">
            <v>0</v>
          </cell>
          <cell r="B21237">
            <v>0</v>
          </cell>
          <cell r="C21237">
            <v>0</v>
          </cell>
          <cell r="D21237">
            <v>0</v>
          </cell>
        </row>
        <row r="21238">
          <cell r="A21238">
            <v>0</v>
          </cell>
          <cell r="B21238">
            <v>0</v>
          </cell>
          <cell r="C21238">
            <v>0</v>
          </cell>
          <cell r="D21238">
            <v>0</v>
          </cell>
        </row>
        <row r="21239">
          <cell r="A21239">
            <v>0</v>
          </cell>
          <cell r="B21239">
            <v>0</v>
          </cell>
          <cell r="C21239">
            <v>0</v>
          </cell>
          <cell r="D21239">
            <v>0</v>
          </cell>
        </row>
        <row r="21240">
          <cell r="A21240">
            <v>0</v>
          </cell>
          <cell r="B21240">
            <v>0</v>
          </cell>
          <cell r="C21240">
            <v>0</v>
          </cell>
          <cell r="D21240">
            <v>0</v>
          </cell>
        </row>
        <row r="21241">
          <cell r="A21241">
            <v>0</v>
          </cell>
          <cell r="B21241">
            <v>0</v>
          </cell>
          <cell r="C21241">
            <v>0</v>
          </cell>
          <cell r="D21241">
            <v>0</v>
          </cell>
        </row>
        <row r="21242">
          <cell r="A21242">
            <v>0</v>
          </cell>
          <cell r="B21242">
            <v>0</v>
          </cell>
          <cell r="C21242">
            <v>0</v>
          </cell>
          <cell r="D21242">
            <v>0</v>
          </cell>
        </row>
        <row r="21243">
          <cell r="A21243">
            <v>0</v>
          </cell>
          <cell r="B21243">
            <v>0</v>
          </cell>
          <cell r="C21243">
            <v>0</v>
          </cell>
          <cell r="D21243">
            <v>0</v>
          </cell>
        </row>
        <row r="21244">
          <cell r="A21244">
            <v>0</v>
          </cell>
          <cell r="B21244">
            <v>0</v>
          </cell>
          <cell r="C21244">
            <v>0</v>
          </cell>
          <cell r="D21244">
            <v>0</v>
          </cell>
        </row>
        <row r="21245">
          <cell r="A21245">
            <v>0</v>
          </cell>
          <cell r="B21245">
            <v>0</v>
          </cell>
          <cell r="C21245">
            <v>0</v>
          </cell>
          <cell r="D21245">
            <v>0</v>
          </cell>
        </row>
        <row r="21246">
          <cell r="A21246">
            <v>0</v>
          </cell>
          <cell r="B21246">
            <v>0</v>
          </cell>
          <cell r="C21246">
            <v>0</v>
          </cell>
          <cell r="D21246">
            <v>0</v>
          </cell>
        </row>
        <row r="21247">
          <cell r="A21247">
            <v>0</v>
          </cell>
          <cell r="B21247">
            <v>0</v>
          </cell>
          <cell r="C21247">
            <v>0</v>
          </cell>
          <cell r="D21247">
            <v>0</v>
          </cell>
        </row>
        <row r="21248">
          <cell r="A21248">
            <v>0</v>
          </cell>
          <cell r="B21248">
            <v>0</v>
          </cell>
          <cell r="C21248">
            <v>0</v>
          </cell>
          <cell r="D21248">
            <v>0</v>
          </cell>
        </row>
        <row r="21249">
          <cell r="A21249">
            <v>0</v>
          </cell>
          <cell r="B21249">
            <v>0</v>
          </cell>
          <cell r="C21249">
            <v>0</v>
          </cell>
          <cell r="D21249">
            <v>0</v>
          </cell>
        </row>
        <row r="21250">
          <cell r="A21250">
            <v>0</v>
          </cell>
          <cell r="B21250">
            <v>0</v>
          </cell>
          <cell r="C21250">
            <v>0</v>
          </cell>
          <cell r="D21250">
            <v>0</v>
          </cell>
        </row>
        <row r="21251">
          <cell r="A21251">
            <v>0</v>
          </cell>
          <cell r="B21251">
            <v>0</v>
          </cell>
          <cell r="C21251">
            <v>0</v>
          </cell>
          <cell r="D21251">
            <v>0</v>
          </cell>
        </row>
        <row r="21252">
          <cell r="A21252">
            <v>0</v>
          </cell>
          <cell r="B21252">
            <v>0</v>
          </cell>
          <cell r="C21252">
            <v>0</v>
          </cell>
          <cell r="D21252">
            <v>0</v>
          </cell>
        </row>
        <row r="21253">
          <cell r="A21253">
            <v>0</v>
          </cell>
          <cell r="B21253">
            <v>0</v>
          </cell>
          <cell r="C21253">
            <v>0</v>
          </cell>
          <cell r="D21253">
            <v>0</v>
          </cell>
        </row>
        <row r="21254">
          <cell r="A21254">
            <v>0</v>
          </cell>
          <cell r="B21254">
            <v>0</v>
          </cell>
          <cell r="C21254">
            <v>0</v>
          </cell>
          <cell r="D21254">
            <v>0</v>
          </cell>
        </row>
        <row r="21255">
          <cell r="A21255">
            <v>0</v>
          </cell>
          <cell r="B21255">
            <v>0</v>
          </cell>
          <cell r="C21255">
            <v>0</v>
          </cell>
          <cell r="D21255">
            <v>0</v>
          </cell>
        </row>
        <row r="21256">
          <cell r="A21256">
            <v>0</v>
          </cell>
          <cell r="B21256">
            <v>0</v>
          </cell>
          <cell r="C21256">
            <v>0</v>
          </cell>
          <cell r="D21256">
            <v>0</v>
          </cell>
        </row>
        <row r="21257">
          <cell r="A21257">
            <v>0</v>
          </cell>
          <cell r="B21257">
            <v>0</v>
          </cell>
          <cell r="C21257">
            <v>0</v>
          </cell>
          <cell r="D21257">
            <v>0</v>
          </cell>
        </row>
        <row r="21258">
          <cell r="A21258">
            <v>0</v>
          </cell>
          <cell r="B21258">
            <v>0</v>
          </cell>
          <cell r="C21258">
            <v>0</v>
          </cell>
          <cell r="D21258">
            <v>0</v>
          </cell>
        </row>
        <row r="21259">
          <cell r="A21259">
            <v>0</v>
          </cell>
          <cell r="B21259">
            <v>0</v>
          </cell>
          <cell r="C21259">
            <v>0</v>
          </cell>
          <cell r="D21259">
            <v>0</v>
          </cell>
        </row>
        <row r="21260">
          <cell r="A21260">
            <v>0</v>
          </cell>
          <cell r="B21260">
            <v>0</v>
          </cell>
          <cell r="C21260">
            <v>0</v>
          </cell>
          <cell r="D21260">
            <v>0</v>
          </cell>
        </row>
        <row r="21261">
          <cell r="A21261">
            <v>0</v>
          </cell>
          <cell r="B21261">
            <v>0</v>
          </cell>
          <cell r="C21261">
            <v>0</v>
          </cell>
          <cell r="D21261">
            <v>0</v>
          </cell>
        </row>
        <row r="21262">
          <cell r="A21262">
            <v>0</v>
          </cell>
          <cell r="B21262">
            <v>0</v>
          </cell>
          <cell r="C21262">
            <v>0</v>
          </cell>
          <cell r="D21262">
            <v>0</v>
          </cell>
        </row>
        <row r="21263">
          <cell r="A21263">
            <v>0</v>
          </cell>
          <cell r="B21263">
            <v>0</v>
          </cell>
          <cell r="C21263">
            <v>0</v>
          </cell>
          <cell r="D21263">
            <v>0</v>
          </cell>
        </row>
        <row r="21264">
          <cell r="A21264">
            <v>0</v>
          </cell>
          <cell r="B21264">
            <v>0</v>
          </cell>
          <cell r="C21264">
            <v>0</v>
          </cell>
          <cell r="D21264">
            <v>0</v>
          </cell>
        </row>
        <row r="21265">
          <cell r="A21265">
            <v>0</v>
          </cell>
          <cell r="B21265">
            <v>0</v>
          </cell>
          <cell r="C21265">
            <v>0</v>
          </cell>
          <cell r="D21265">
            <v>0</v>
          </cell>
        </row>
        <row r="21266">
          <cell r="A21266">
            <v>0</v>
          </cell>
          <cell r="B21266">
            <v>0</v>
          </cell>
          <cell r="C21266">
            <v>0</v>
          </cell>
          <cell r="D21266">
            <v>0</v>
          </cell>
        </row>
        <row r="21267">
          <cell r="A21267">
            <v>0</v>
          </cell>
          <cell r="B21267">
            <v>0</v>
          </cell>
          <cell r="C21267">
            <v>0</v>
          </cell>
          <cell r="D21267">
            <v>0</v>
          </cell>
        </row>
        <row r="21268">
          <cell r="A21268">
            <v>0</v>
          </cell>
          <cell r="B21268">
            <v>0</v>
          </cell>
          <cell r="C21268">
            <v>0</v>
          </cell>
          <cell r="D21268">
            <v>0</v>
          </cell>
        </row>
        <row r="21269">
          <cell r="A21269">
            <v>0</v>
          </cell>
          <cell r="B21269">
            <v>0</v>
          </cell>
          <cell r="C21269">
            <v>0</v>
          </cell>
          <cell r="D21269">
            <v>0</v>
          </cell>
        </row>
        <row r="21270">
          <cell r="A21270">
            <v>0</v>
          </cell>
          <cell r="B21270">
            <v>0</v>
          </cell>
          <cell r="C21270">
            <v>0</v>
          </cell>
          <cell r="D21270">
            <v>0</v>
          </cell>
        </row>
        <row r="21271">
          <cell r="A21271">
            <v>0</v>
          </cell>
          <cell r="B21271">
            <v>0</v>
          </cell>
          <cell r="C21271">
            <v>0</v>
          </cell>
          <cell r="D21271">
            <v>0</v>
          </cell>
        </row>
        <row r="21272">
          <cell r="A21272">
            <v>0</v>
          </cell>
          <cell r="B21272">
            <v>0</v>
          </cell>
          <cell r="C21272">
            <v>0</v>
          </cell>
          <cell r="D21272">
            <v>0</v>
          </cell>
        </row>
        <row r="21273">
          <cell r="A21273">
            <v>0</v>
          </cell>
          <cell r="B21273">
            <v>0</v>
          </cell>
          <cell r="C21273">
            <v>0</v>
          </cell>
          <cell r="D21273">
            <v>0</v>
          </cell>
        </row>
        <row r="21274">
          <cell r="A21274">
            <v>0</v>
          </cell>
          <cell r="B21274">
            <v>0</v>
          </cell>
          <cell r="C21274">
            <v>0</v>
          </cell>
          <cell r="D21274">
            <v>0</v>
          </cell>
        </row>
        <row r="21275">
          <cell r="A21275">
            <v>0</v>
          </cell>
          <cell r="B21275">
            <v>0</v>
          </cell>
          <cell r="C21275">
            <v>0</v>
          </cell>
          <cell r="D21275">
            <v>0</v>
          </cell>
        </row>
        <row r="21276">
          <cell r="A21276">
            <v>0</v>
          </cell>
          <cell r="B21276">
            <v>0</v>
          </cell>
          <cell r="C21276">
            <v>0</v>
          </cell>
          <cell r="D21276">
            <v>0</v>
          </cell>
        </row>
        <row r="21277">
          <cell r="A21277">
            <v>0</v>
          </cell>
          <cell r="B21277">
            <v>0</v>
          </cell>
          <cell r="C21277">
            <v>0</v>
          </cell>
          <cell r="D21277">
            <v>0</v>
          </cell>
        </row>
        <row r="21278">
          <cell r="A21278">
            <v>0</v>
          </cell>
          <cell r="B21278">
            <v>0</v>
          </cell>
          <cell r="C21278">
            <v>0</v>
          </cell>
          <cell r="D21278">
            <v>0</v>
          </cell>
        </row>
        <row r="21279">
          <cell r="A21279">
            <v>0</v>
          </cell>
          <cell r="B21279">
            <v>0</v>
          </cell>
          <cell r="C21279">
            <v>0</v>
          </cell>
          <cell r="D21279">
            <v>0</v>
          </cell>
        </row>
        <row r="21280">
          <cell r="A21280">
            <v>0</v>
          </cell>
          <cell r="B21280">
            <v>0</v>
          </cell>
          <cell r="C21280">
            <v>0</v>
          </cell>
          <cell r="D21280">
            <v>0</v>
          </cell>
        </row>
        <row r="21281">
          <cell r="A21281">
            <v>0</v>
          </cell>
          <cell r="B21281">
            <v>0</v>
          </cell>
          <cell r="C21281">
            <v>0</v>
          </cell>
          <cell r="D21281">
            <v>0</v>
          </cell>
        </row>
        <row r="21282">
          <cell r="A21282">
            <v>0</v>
          </cell>
          <cell r="B21282">
            <v>0</v>
          </cell>
          <cell r="C21282">
            <v>0</v>
          </cell>
          <cell r="D21282">
            <v>0</v>
          </cell>
        </row>
        <row r="21283">
          <cell r="A21283">
            <v>0</v>
          </cell>
          <cell r="B21283">
            <v>0</v>
          </cell>
          <cell r="C21283">
            <v>0</v>
          </cell>
          <cell r="D21283">
            <v>0</v>
          </cell>
        </row>
        <row r="21284">
          <cell r="A21284">
            <v>0</v>
          </cell>
          <cell r="B21284">
            <v>0</v>
          </cell>
          <cell r="C21284">
            <v>0</v>
          </cell>
          <cell r="D21284">
            <v>0</v>
          </cell>
        </row>
        <row r="21285">
          <cell r="A21285">
            <v>0</v>
          </cell>
          <cell r="B21285">
            <v>0</v>
          </cell>
          <cell r="C21285">
            <v>0</v>
          </cell>
          <cell r="D21285">
            <v>0</v>
          </cell>
        </row>
        <row r="21286">
          <cell r="A21286">
            <v>0</v>
          </cell>
          <cell r="B21286">
            <v>0</v>
          </cell>
          <cell r="C21286">
            <v>0</v>
          </cell>
          <cell r="D21286">
            <v>0</v>
          </cell>
        </row>
        <row r="21287">
          <cell r="A21287">
            <v>0</v>
          </cell>
          <cell r="B21287">
            <v>0</v>
          </cell>
          <cell r="C21287">
            <v>0</v>
          </cell>
          <cell r="D21287">
            <v>0</v>
          </cell>
        </row>
        <row r="21288">
          <cell r="A21288">
            <v>0</v>
          </cell>
          <cell r="B21288">
            <v>0</v>
          </cell>
          <cell r="C21288">
            <v>0</v>
          </cell>
          <cell r="D21288">
            <v>0</v>
          </cell>
        </row>
        <row r="21289">
          <cell r="A21289">
            <v>0</v>
          </cell>
          <cell r="B21289">
            <v>0</v>
          </cell>
          <cell r="C21289">
            <v>0</v>
          </cell>
          <cell r="D21289">
            <v>0</v>
          </cell>
        </row>
        <row r="21290">
          <cell r="A21290">
            <v>0</v>
          </cell>
          <cell r="B21290">
            <v>0</v>
          </cell>
          <cell r="C21290">
            <v>0</v>
          </cell>
          <cell r="D21290">
            <v>0</v>
          </cell>
        </row>
        <row r="21291">
          <cell r="A21291">
            <v>0</v>
          </cell>
          <cell r="B21291">
            <v>0</v>
          </cell>
          <cell r="C21291">
            <v>0</v>
          </cell>
          <cell r="D21291">
            <v>0</v>
          </cell>
        </row>
        <row r="21292">
          <cell r="A21292">
            <v>0</v>
          </cell>
          <cell r="B21292">
            <v>0</v>
          </cell>
          <cell r="C21292">
            <v>0</v>
          </cell>
          <cell r="D21292">
            <v>0</v>
          </cell>
        </row>
        <row r="21293">
          <cell r="A21293">
            <v>0</v>
          </cell>
          <cell r="B21293">
            <v>0</v>
          </cell>
          <cell r="C21293">
            <v>0</v>
          </cell>
          <cell r="D21293">
            <v>0</v>
          </cell>
        </row>
        <row r="21294">
          <cell r="A21294">
            <v>0</v>
          </cell>
          <cell r="B21294">
            <v>0</v>
          </cell>
          <cell r="C21294">
            <v>0</v>
          </cell>
          <cell r="D21294">
            <v>0</v>
          </cell>
        </row>
        <row r="21295">
          <cell r="A21295">
            <v>0</v>
          </cell>
          <cell r="B21295">
            <v>0</v>
          </cell>
          <cell r="C21295">
            <v>0</v>
          </cell>
          <cell r="D21295">
            <v>0</v>
          </cell>
        </row>
        <row r="21296">
          <cell r="A21296">
            <v>0</v>
          </cell>
          <cell r="B21296">
            <v>0</v>
          </cell>
          <cell r="C21296">
            <v>0</v>
          </cell>
          <cell r="D21296">
            <v>0</v>
          </cell>
        </row>
        <row r="21297">
          <cell r="A21297">
            <v>0</v>
          </cell>
          <cell r="B21297">
            <v>0</v>
          </cell>
          <cell r="C21297">
            <v>0</v>
          </cell>
          <cell r="D21297">
            <v>0</v>
          </cell>
        </row>
        <row r="21298">
          <cell r="A21298">
            <v>0</v>
          </cell>
          <cell r="B21298">
            <v>0</v>
          </cell>
          <cell r="C21298">
            <v>0</v>
          </cell>
          <cell r="D21298">
            <v>0</v>
          </cell>
        </row>
        <row r="21299">
          <cell r="A21299">
            <v>0</v>
          </cell>
          <cell r="B21299">
            <v>0</v>
          </cell>
          <cell r="C21299">
            <v>0</v>
          </cell>
          <cell r="D21299">
            <v>0</v>
          </cell>
        </row>
        <row r="21300">
          <cell r="A21300">
            <v>0</v>
          </cell>
          <cell r="B21300">
            <v>0</v>
          </cell>
          <cell r="C21300">
            <v>0</v>
          </cell>
          <cell r="D21300">
            <v>0</v>
          </cell>
        </row>
        <row r="21301">
          <cell r="A21301">
            <v>0</v>
          </cell>
          <cell r="B21301">
            <v>0</v>
          </cell>
          <cell r="C21301">
            <v>0</v>
          </cell>
          <cell r="D21301">
            <v>0</v>
          </cell>
        </row>
        <row r="21302">
          <cell r="A21302">
            <v>0</v>
          </cell>
          <cell r="B21302">
            <v>0</v>
          </cell>
          <cell r="C21302">
            <v>0</v>
          </cell>
          <cell r="D21302">
            <v>0</v>
          </cell>
        </row>
        <row r="21303">
          <cell r="A21303">
            <v>0</v>
          </cell>
          <cell r="B21303">
            <v>0</v>
          </cell>
          <cell r="C21303">
            <v>0</v>
          </cell>
          <cell r="D21303">
            <v>0</v>
          </cell>
        </row>
        <row r="21304">
          <cell r="A21304">
            <v>0</v>
          </cell>
          <cell r="B21304">
            <v>0</v>
          </cell>
          <cell r="C21304">
            <v>0</v>
          </cell>
          <cell r="D21304">
            <v>0</v>
          </cell>
        </row>
        <row r="21305">
          <cell r="A21305">
            <v>0</v>
          </cell>
          <cell r="B21305">
            <v>0</v>
          </cell>
          <cell r="C21305">
            <v>0</v>
          </cell>
          <cell r="D21305">
            <v>0</v>
          </cell>
        </row>
        <row r="21306">
          <cell r="A21306">
            <v>0</v>
          </cell>
          <cell r="B21306">
            <v>0</v>
          </cell>
          <cell r="C21306">
            <v>0</v>
          </cell>
          <cell r="D21306">
            <v>0</v>
          </cell>
        </row>
        <row r="21307">
          <cell r="A21307">
            <v>0</v>
          </cell>
          <cell r="B21307">
            <v>0</v>
          </cell>
          <cell r="C21307">
            <v>0</v>
          </cell>
          <cell r="D21307">
            <v>0</v>
          </cell>
        </row>
        <row r="21308">
          <cell r="A21308">
            <v>0</v>
          </cell>
          <cell r="B21308">
            <v>0</v>
          </cell>
          <cell r="C21308">
            <v>0</v>
          </cell>
          <cell r="D21308">
            <v>0</v>
          </cell>
        </row>
        <row r="21309">
          <cell r="A21309">
            <v>0</v>
          </cell>
          <cell r="B21309">
            <v>0</v>
          </cell>
          <cell r="C21309">
            <v>0</v>
          </cell>
          <cell r="D21309">
            <v>0</v>
          </cell>
        </row>
        <row r="21310">
          <cell r="A21310">
            <v>0</v>
          </cell>
          <cell r="B21310">
            <v>0</v>
          </cell>
          <cell r="C21310">
            <v>0</v>
          </cell>
          <cell r="D21310">
            <v>0</v>
          </cell>
        </row>
        <row r="21311">
          <cell r="A21311">
            <v>0</v>
          </cell>
          <cell r="B21311">
            <v>0</v>
          </cell>
          <cell r="C21311">
            <v>0</v>
          </cell>
          <cell r="D21311">
            <v>0</v>
          </cell>
        </row>
        <row r="21312">
          <cell r="A21312">
            <v>0</v>
          </cell>
          <cell r="B21312">
            <v>0</v>
          </cell>
          <cell r="C21312">
            <v>0</v>
          </cell>
          <cell r="D21312">
            <v>0</v>
          </cell>
        </row>
        <row r="21313">
          <cell r="A21313">
            <v>0</v>
          </cell>
          <cell r="B21313">
            <v>0</v>
          </cell>
          <cell r="C21313">
            <v>0</v>
          </cell>
          <cell r="D21313">
            <v>0</v>
          </cell>
        </row>
        <row r="21314">
          <cell r="A21314">
            <v>0</v>
          </cell>
          <cell r="B21314">
            <v>0</v>
          </cell>
          <cell r="C21314">
            <v>0</v>
          </cell>
          <cell r="D21314">
            <v>0</v>
          </cell>
        </row>
        <row r="21315">
          <cell r="A21315">
            <v>0</v>
          </cell>
          <cell r="B21315">
            <v>0</v>
          </cell>
          <cell r="C21315">
            <v>0</v>
          </cell>
          <cell r="D21315">
            <v>0</v>
          </cell>
        </row>
        <row r="21316">
          <cell r="A21316">
            <v>0</v>
          </cell>
          <cell r="B21316">
            <v>0</v>
          </cell>
          <cell r="C21316">
            <v>0</v>
          </cell>
          <cell r="D21316">
            <v>0</v>
          </cell>
        </row>
        <row r="21317">
          <cell r="A21317">
            <v>0</v>
          </cell>
          <cell r="B21317">
            <v>0</v>
          </cell>
          <cell r="C21317">
            <v>0</v>
          </cell>
          <cell r="D21317">
            <v>0</v>
          </cell>
        </row>
        <row r="21318">
          <cell r="A21318">
            <v>0</v>
          </cell>
          <cell r="B21318">
            <v>0</v>
          </cell>
          <cell r="C21318">
            <v>0</v>
          </cell>
          <cell r="D21318">
            <v>0</v>
          </cell>
        </row>
        <row r="21319">
          <cell r="A21319">
            <v>0</v>
          </cell>
          <cell r="B21319">
            <v>0</v>
          </cell>
          <cell r="C21319">
            <v>0</v>
          </cell>
          <cell r="D21319">
            <v>0</v>
          </cell>
        </row>
        <row r="21320">
          <cell r="A21320">
            <v>0</v>
          </cell>
          <cell r="B21320">
            <v>0</v>
          </cell>
          <cell r="C21320">
            <v>0</v>
          </cell>
          <cell r="D21320">
            <v>0</v>
          </cell>
        </row>
        <row r="21321">
          <cell r="A21321">
            <v>0</v>
          </cell>
          <cell r="B21321">
            <v>0</v>
          </cell>
          <cell r="C21321">
            <v>0</v>
          </cell>
          <cell r="D21321">
            <v>0</v>
          </cell>
        </row>
        <row r="21322">
          <cell r="A21322">
            <v>0</v>
          </cell>
          <cell r="B21322">
            <v>0</v>
          </cell>
          <cell r="C21322">
            <v>0</v>
          </cell>
          <cell r="D21322">
            <v>0</v>
          </cell>
        </row>
        <row r="21323">
          <cell r="A21323">
            <v>0</v>
          </cell>
          <cell r="B21323">
            <v>0</v>
          </cell>
          <cell r="C21323">
            <v>0</v>
          </cell>
          <cell r="D21323">
            <v>0</v>
          </cell>
        </row>
        <row r="21324">
          <cell r="A21324">
            <v>0</v>
          </cell>
          <cell r="B21324">
            <v>0</v>
          </cell>
          <cell r="C21324">
            <v>0</v>
          </cell>
          <cell r="D21324">
            <v>0</v>
          </cell>
        </row>
        <row r="21325">
          <cell r="A21325">
            <v>0</v>
          </cell>
          <cell r="B21325">
            <v>0</v>
          </cell>
          <cell r="C21325">
            <v>0</v>
          </cell>
          <cell r="D21325">
            <v>0</v>
          </cell>
        </row>
        <row r="21326">
          <cell r="A21326">
            <v>0</v>
          </cell>
          <cell r="B21326">
            <v>0</v>
          </cell>
          <cell r="C21326">
            <v>0</v>
          </cell>
          <cell r="D21326">
            <v>0</v>
          </cell>
        </row>
        <row r="21327">
          <cell r="A21327">
            <v>0</v>
          </cell>
          <cell r="B21327">
            <v>0</v>
          </cell>
          <cell r="C21327">
            <v>0</v>
          </cell>
          <cell r="D21327">
            <v>0</v>
          </cell>
        </row>
        <row r="21328">
          <cell r="A21328">
            <v>0</v>
          </cell>
          <cell r="B21328">
            <v>0</v>
          </cell>
          <cell r="C21328">
            <v>0</v>
          </cell>
          <cell r="D21328">
            <v>0</v>
          </cell>
        </row>
        <row r="21329">
          <cell r="A21329">
            <v>0</v>
          </cell>
          <cell r="B21329">
            <v>0</v>
          </cell>
          <cell r="C21329">
            <v>0</v>
          </cell>
          <cell r="D21329">
            <v>0</v>
          </cell>
        </row>
        <row r="21330">
          <cell r="A21330">
            <v>0</v>
          </cell>
          <cell r="B21330">
            <v>0</v>
          </cell>
          <cell r="C21330">
            <v>0</v>
          </cell>
          <cell r="D21330">
            <v>0</v>
          </cell>
        </row>
        <row r="21331">
          <cell r="A21331">
            <v>0</v>
          </cell>
          <cell r="B21331">
            <v>0</v>
          </cell>
          <cell r="C21331">
            <v>0</v>
          </cell>
          <cell r="D21331">
            <v>0</v>
          </cell>
        </row>
        <row r="21332">
          <cell r="A21332">
            <v>0</v>
          </cell>
          <cell r="B21332">
            <v>0</v>
          </cell>
          <cell r="C21332">
            <v>0</v>
          </cell>
          <cell r="D21332">
            <v>0</v>
          </cell>
        </row>
        <row r="21333">
          <cell r="A21333">
            <v>0</v>
          </cell>
          <cell r="B21333">
            <v>0</v>
          </cell>
          <cell r="C21333">
            <v>0</v>
          </cell>
          <cell r="D21333">
            <v>0</v>
          </cell>
        </row>
        <row r="21334">
          <cell r="A21334">
            <v>0</v>
          </cell>
          <cell r="B21334">
            <v>0</v>
          </cell>
          <cell r="C21334">
            <v>0</v>
          </cell>
          <cell r="D21334">
            <v>0</v>
          </cell>
        </row>
        <row r="21335">
          <cell r="A21335">
            <v>0</v>
          </cell>
          <cell r="B21335">
            <v>0</v>
          </cell>
          <cell r="C21335">
            <v>0</v>
          </cell>
          <cell r="D21335">
            <v>0</v>
          </cell>
        </row>
        <row r="21336">
          <cell r="A21336">
            <v>0</v>
          </cell>
          <cell r="B21336">
            <v>0</v>
          </cell>
          <cell r="C21336">
            <v>0</v>
          </cell>
          <cell r="D21336">
            <v>0</v>
          </cell>
        </row>
        <row r="21337">
          <cell r="A21337">
            <v>0</v>
          </cell>
          <cell r="B21337">
            <v>0</v>
          </cell>
          <cell r="C21337">
            <v>0</v>
          </cell>
          <cell r="D21337">
            <v>0</v>
          </cell>
        </row>
        <row r="21338">
          <cell r="A21338">
            <v>0</v>
          </cell>
          <cell r="B21338">
            <v>0</v>
          </cell>
          <cell r="C21338">
            <v>0</v>
          </cell>
          <cell r="D21338">
            <v>0</v>
          </cell>
        </row>
        <row r="21339">
          <cell r="A21339">
            <v>0</v>
          </cell>
          <cell r="B21339">
            <v>0</v>
          </cell>
          <cell r="C21339">
            <v>0</v>
          </cell>
          <cell r="D21339">
            <v>0</v>
          </cell>
        </row>
        <row r="21340">
          <cell r="A21340">
            <v>0</v>
          </cell>
          <cell r="B21340">
            <v>0</v>
          </cell>
          <cell r="C21340">
            <v>0</v>
          </cell>
          <cell r="D21340">
            <v>0</v>
          </cell>
        </row>
        <row r="21341">
          <cell r="A21341">
            <v>0</v>
          </cell>
          <cell r="B21341">
            <v>0</v>
          </cell>
          <cell r="C21341">
            <v>0</v>
          </cell>
          <cell r="D21341">
            <v>0</v>
          </cell>
        </row>
        <row r="21342">
          <cell r="A21342">
            <v>0</v>
          </cell>
          <cell r="B21342">
            <v>0</v>
          </cell>
          <cell r="C21342">
            <v>0</v>
          </cell>
          <cell r="D21342">
            <v>0</v>
          </cell>
        </row>
        <row r="21343">
          <cell r="A21343">
            <v>0</v>
          </cell>
          <cell r="B21343">
            <v>0</v>
          </cell>
          <cell r="C21343">
            <v>0</v>
          </cell>
          <cell r="D21343">
            <v>0</v>
          </cell>
        </row>
        <row r="21344">
          <cell r="A21344">
            <v>0</v>
          </cell>
          <cell r="B21344">
            <v>0</v>
          </cell>
          <cell r="C21344">
            <v>0</v>
          </cell>
          <cell r="D21344">
            <v>0</v>
          </cell>
        </row>
        <row r="21345">
          <cell r="A21345">
            <v>0</v>
          </cell>
          <cell r="B21345">
            <v>0</v>
          </cell>
          <cell r="C21345">
            <v>0</v>
          </cell>
          <cell r="D21345">
            <v>0</v>
          </cell>
        </row>
        <row r="21346">
          <cell r="A21346">
            <v>0</v>
          </cell>
          <cell r="B21346">
            <v>0</v>
          </cell>
          <cell r="C21346">
            <v>0</v>
          </cell>
          <cell r="D21346">
            <v>0</v>
          </cell>
        </row>
        <row r="21347">
          <cell r="A21347">
            <v>0</v>
          </cell>
          <cell r="B21347">
            <v>0</v>
          </cell>
          <cell r="C21347">
            <v>0</v>
          </cell>
          <cell r="D21347">
            <v>0</v>
          </cell>
        </row>
        <row r="21348">
          <cell r="A21348">
            <v>0</v>
          </cell>
          <cell r="B21348">
            <v>0</v>
          </cell>
          <cell r="C21348">
            <v>0</v>
          </cell>
          <cell r="D21348">
            <v>0</v>
          </cell>
        </row>
        <row r="21349">
          <cell r="A21349">
            <v>0</v>
          </cell>
          <cell r="B21349">
            <v>0</v>
          </cell>
          <cell r="C21349">
            <v>0</v>
          </cell>
          <cell r="D21349">
            <v>0</v>
          </cell>
        </row>
        <row r="21350">
          <cell r="A21350">
            <v>0</v>
          </cell>
          <cell r="B21350">
            <v>0</v>
          </cell>
          <cell r="C21350">
            <v>0</v>
          </cell>
          <cell r="D21350">
            <v>0</v>
          </cell>
        </row>
        <row r="21351">
          <cell r="A21351">
            <v>0</v>
          </cell>
          <cell r="B21351">
            <v>0</v>
          </cell>
          <cell r="C21351">
            <v>0</v>
          </cell>
          <cell r="D21351">
            <v>0</v>
          </cell>
        </row>
        <row r="21352">
          <cell r="A21352">
            <v>0</v>
          </cell>
          <cell r="B21352">
            <v>0</v>
          </cell>
          <cell r="C21352">
            <v>0</v>
          </cell>
          <cell r="D21352">
            <v>0</v>
          </cell>
        </row>
        <row r="21353">
          <cell r="A21353">
            <v>0</v>
          </cell>
          <cell r="B21353">
            <v>0</v>
          </cell>
          <cell r="C21353">
            <v>0</v>
          </cell>
          <cell r="D21353">
            <v>0</v>
          </cell>
        </row>
        <row r="21354">
          <cell r="A21354">
            <v>0</v>
          </cell>
          <cell r="B21354">
            <v>0</v>
          </cell>
          <cell r="C21354">
            <v>0</v>
          </cell>
          <cell r="D21354">
            <v>0</v>
          </cell>
        </row>
        <row r="21355">
          <cell r="A21355">
            <v>0</v>
          </cell>
          <cell r="B21355">
            <v>0</v>
          </cell>
          <cell r="C21355">
            <v>0</v>
          </cell>
          <cell r="D21355">
            <v>0</v>
          </cell>
        </row>
        <row r="21356">
          <cell r="A21356">
            <v>0</v>
          </cell>
          <cell r="B21356">
            <v>0</v>
          </cell>
          <cell r="C21356">
            <v>0</v>
          </cell>
          <cell r="D21356">
            <v>0</v>
          </cell>
        </row>
        <row r="21357">
          <cell r="A21357">
            <v>0</v>
          </cell>
          <cell r="B21357">
            <v>0</v>
          </cell>
          <cell r="C21357">
            <v>0</v>
          </cell>
          <cell r="D21357">
            <v>0</v>
          </cell>
        </row>
        <row r="21358">
          <cell r="A21358">
            <v>0</v>
          </cell>
          <cell r="B21358">
            <v>0</v>
          </cell>
          <cell r="C21358">
            <v>0</v>
          </cell>
          <cell r="D21358">
            <v>0</v>
          </cell>
        </row>
        <row r="21359">
          <cell r="A21359">
            <v>0</v>
          </cell>
          <cell r="B21359">
            <v>0</v>
          </cell>
          <cell r="C21359">
            <v>0</v>
          </cell>
          <cell r="D21359">
            <v>0</v>
          </cell>
        </row>
        <row r="21360">
          <cell r="A21360">
            <v>0</v>
          </cell>
          <cell r="B21360">
            <v>0</v>
          </cell>
          <cell r="C21360">
            <v>0</v>
          </cell>
          <cell r="D21360">
            <v>0</v>
          </cell>
        </row>
        <row r="21361">
          <cell r="A21361">
            <v>0</v>
          </cell>
          <cell r="B21361">
            <v>0</v>
          </cell>
          <cell r="C21361">
            <v>0</v>
          </cell>
          <cell r="D21361">
            <v>0</v>
          </cell>
        </row>
        <row r="21362">
          <cell r="A21362">
            <v>0</v>
          </cell>
          <cell r="B21362">
            <v>0</v>
          </cell>
          <cell r="C21362">
            <v>0</v>
          </cell>
          <cell r="D21362">
            <v>0</v>
          </cell>
        </row>
        <row r="21363">
          <cell r="A21363">
            <v>0</v>
          </cell>
          <cell r="B21363">
            <v>0</v>
          </cell>
          <cell r="C21363">
            <v>0</v>
          </cell>
          <cell r="D21363">
            <v>0</v>
          </cell>
        </row>
        <row r="21364">
          <cell r="A21364">
            <v>0</v>
          </cell>
          <cell r="B21364">
            <v>0</v>
          </cell>
          <cell r="C21364">
            <v>0</v>
          </cell>
          <cell r="D21364">
            <v>0</v>
          </cell>
        </row>
        <row r="21365">
          <cell r="A21365">
            <v>0</v>
          </cell>
          <cell r="B21365">
            <v>0</v>
          </cell>
          <cell r="C21365">
            <v>0</v>
          </cell>
          <cell r="D21365">
            <v>0</v>
          </cell>
        </row>
        <row r="21366">
          <cell r="A21366">
            <v>0</v>
          </cell>
          <cell r="B21366">
            <v>0</v>
          </cell>
          <cell r="C21366">
            <v>0</v>
          </cell>
          <cell r="D21366">
            <v>0</v>
          </cell>
        </row>
        <row r="21367">
          <cell r="A21367">
            <v>0</v>
          </cell>
          <cell r="B21367">
            <v>0</v>
          </cell>
          <cell r="C21367">
            <v>0</v>
          </cell>
          <cell r="D21367">
            <v>0</v>
          </cell>
        </row>
        <row r="21368">
          <cell r="A21368">
            <v>0</v>
          </cell>
          <cell r="B21368">
            <v>0</v>
          </cell>
          <cell r="C21368">
            <v>0</v>
          </cell>
          <cell r="D21368">
            <v>0</v>
          </cell>
        </row>
        <row r="21369">
          <cell r="A21369">
            <v>0</v>
          </cell>
          <cell r="B21369">
            <v>0</v>
          </cell>
          <cell r="C21369">
            <v>0</v>
          </cell>
          <cell r="D21369">
            <v>0</v>
          </cell>
        </row>
        <row r="21370">
          <cell r="A21370">
            <v>0</v>
          </cell>
          <cell r="B21370">
            <v>0</v>
          </cell>
          <cell r="C21370">
            <v>0</v>
          </cell>
          <cell r="D21370">
            <v>0</v>
          </cell>
        </row>
        <row r="21371">
          <cell r="A21371">
            <v>0</v>
          </cell>
          <cell r="B21371">
            <v>0</v>
          </cell>
          <cell r="C21371">
            <v>0</v>
          </cell>
          <cell r="D21371">
            <v>0</v>
          </cell>
        </row>
        <row r="21372">
          <cell r="A21372">
            <v>0</v>
          </cell>
          <cell r="B21372">
            <v>0</v>
          </cell>
          <cell r="C21372">
            <v>0</v>
          </cell>
          <cell r="D21372">
            <v>0</v>
          </cell>
        </row>
        <row r="21373">
          <cell r="A21373">
            <v>0</v>
          </cell>
          <cell r="B21373">
            <v>0</v>
          </cell>
          <cell r="C21373">
            <v>0</v>
          </cell>
          <cell r="D21373">
            <v>0</v>
          </cell>
        </row>
        <row r="21374">
          <cell r="A21374">
            <v>0</v>
          </cell>
          <cell r="B21374">
            <v>0</v>
          </cell>
          <cell r="C21374">
            <v>0</v>
          </cell>
          <cell r="D21374">
            <v>0</v>
          </cell>
        </row>
        <row r="21375">
          <cell r="A21375">
            <v>0</v>
          </cell>
          <cell r="B21375">
            <v>0</v>
          </cell>
          <cell r="C21375">
            <v>0</v>
          </cell>
          <cell r="D21375">
            <v>0</v>
          </cell>
        </row>
        <row r="21376">
          <cell r="A21376">
            <v>0</v>
          </cell>
          <cell r="B21376">
            <v>0</v>
          </cell>
          <cell r="C21376">
            <v>0</v>
          </cell>
          <cell r="D21376">
            <v>0</v>
          </cell>
        </row>
        <row r="21377">
          <cell r="A21377">
            <v>0</v>
          </cell>
          <cell r="B21377">
            <v>0</v>
          </cell>
          <cell r="C21377">
            <v>0</v>
          </cell>
          <cell r="D21377">
            <v>0</v>
          </cell>
        </row>
        <row r="21378">
          <cell r="A21378">
            <v>0</v>
          </cell>
          <cell r="B21378">
            <v>0</v>
          </cell>
          <cell r="C21378">
            <v>0</v>
          </cell>
          <cell r="D21378">
            <v>0</v>
          </cell>
        </row>
        <row r="21379">
          <cell r="A21379">
            <v>0</v>
          </cell>
          <cell r="B21379">
            <v>0</v>
          </cell>
          <cell r="C21379">
            <v>0</v>
          </cell>
          <cell r="D21379">
            <v>0</v>
          </cell>
        </row>
        <row r="21380">
          <cell r="A21380">
            <v>0</v>
          </cell>
          <cell r="B21380">
            <v>0</v>
          </cell>
          <cell r="C21380">
            <v>0</v>
          </cell>
          <cell r="D21380">
            <v>0</v>
          </cell>
        </row>
        <row r="21381">
          <cell r="A21381">
            <v>0</v>
          </cell>
          <cell r="B21381">
            <v>0</v>
          </cell>
          <cell r="C21381">
            <v>0</v>
          </cell>
          <cell r="D21381">
            <v>0</v>
          </cell>
        </row>
        <row r="21382">
          <cell r="A21382">
            <v>0</v>
          </cell>
          <cell r="B21382">
            <v>0</v>
          </cell>
          <cell r="C21382">
            <v>0</v>
          </cell>
          <cell r="D21382">
            <v>0</v>
          </cell>
        </row>
        <row r="21383">
          <cell r="A21383">
            <v>0</v>
          </cell>
          <cell r="B21383">
            <v>0</v>
          </cell>
          <cell r="C21383">
            <v>0</v>
          </cell>
          <cell r="D21383">
            <v>0</v>
          </cell>
        </row>
        <row r="21384">
          <cell r="A21384">
            <v>0</v>
          </cell>
          <cell r="B21384">
            <v>0</v>
          </cell>
          <cell r="C21384">
            <v>0</v>
          </cell>
          <cell r="D21384">
            <v>0</v>
          </cell>
        </row>
        <row r="21385">
          <cell r="A21385">
            <v>0</v>
          </cell>
          <cell r="B21385">
            <v>0</v>
          </cell>
          <cell r="C21385">
            <v>0</v>
          </cell>
          <cell r="D21385">
            <v>0</v>
          </cell>
        </row>
        <row r="21386">
          <cell r="A21386">
            <v>0</v>
          </cell>
          <cell r="B21386">
            <v>0</v>
          </cell>
          <cell r="C21386">
            <v>0</v>
          </cell>
          <cell r="D21386">
            <v>0</v>
          </cell>
        </row>
        <row r="21387">
          <cell r="A21387">
            <v>0</v>
          </cell>
          <cell r="B21387">
            <v>0</v>
          </cell>
          <cell r="C21387">
            <v>0</v>
          </cell>
          <cell r="D21387">
            <v>0</v>
          </cell>
        </row>
        <row r="21388">
          <cell r="A21388">
            <v>0</v>
          </cell>
          <cell r="B21388">
            <v>0</v>
          </cell>
          <cell r="C21388">
            <v>0</v>
          </cell>
          <cell r="D21388">
            <v>0</v>
          </cell>
        </row>
        <row r="21389">
          <cell r="A21389">
            <v>0</v>
          </cell>
          <cell r="B21389">
            <v>0</v>
          </cell>
          <cell r="C21389">
            <v>0</v>
          </cell>
          <cell r="D21389">
            <v>0</v>
          </cell>
        </row>
        <row r="21390">
          <cell r="A21390">
            <v>0</v>
          </cell>
          <cell r="B21390">
            <v>0</v>
          </cell>
          <cell r="C21390">
            <v>0</v>
          </cell>
          <cell r="D21390">
            <v>0</v>
          </cell>
        </row>
        <row r="21391">
          <cell r="A21391">
            <v>0</v>
          </cell>
          <cell r="B21391">
            <v>0</v>
          </cell>
          <cell r="C21391">
            <v>0</v>
          </cell>
          <cell r="D21391">
            <v>0</v>
          </cell>
        </row>
        <row r="21392">
          <cell r="A21392">
            <v>0</v>
          </cell>
          <cell r="B21392">
            <v>0</v>
          </cell>
          <cell r="C21392">
            <v>0</v>
          </cell>
          <cell r="D21392">
            <v>0</v>
          </cell>
        </row>
        <row r="21393">
          <cell r="A21393">
            <v>0</v>
          </cell>
          <cell r="B21393">
            <v>0</v>
          </cell>
          <cell r="C21393">
            <v>0</v>
          </cell>
          <cell r="D21393">
            <v>0</v>
          </cell>
        </row>
        <row r="21394">
          <cell r="A21394">
            <v>0</v>
          </cell>
          <cell r="B21394">
            <v>0</v>
          </cell>
          <cell r="C21394">
            <v>0</v>
          </cell>
          <cell r="D21394">
            <v>0</v>
          </cell>
        </row>
        <row r="21395">
          <cell r="A21395">
            <v>0</v>
          </cell>
          <cell r="B21395">
            <v>0</v>
          </cell>
          <cell r="C21395">
            <v>0</v>
          </cell>
          <cell r="D21395">
            <v>0</v>
          </cell>
        </row>
        <row r="21396">
          <cell r="A21396">
            <v>0</v>
          </cell>
          <cell r="B21396">
            <v>0</v>
          </cell>
          <cell r="C21396">
            <v>0</v>
          </cell>
          <cell r="D21396">
            <v>0</v>
          </cell>
        </row>
        <row r="21397">
          <cell r="A21397">
            <v>0</v>
          </cell>
          <cell r="B21397">
            <v>0</v>
          </cell>
          <cell r="C21397">
            <v>0</v>
          </cell>
          <cell r="D21397">
            <v>0</v>
          </cell>
        </row>
        <row r="21398">
          <cell r="A21398">
            <v>0</v>
          </cell>
          <cell r="B21398">
            <v>0</v>
          </cell>
          <cell r="C21398">
            <v>0</v>
          </cell>
          <cell r="D21398">
            <v>0</v>
          </cell>
        </row>
        <row r="21399">
          <cell r="A21399">
            <v>0</v>
          </cell>
          <cell r="B21399">
            <v>0</v>
          </cell>
          <cell r="C21399">
            <v>0</v>
          </cell>
          <cell r="D21399">
            <v>0</v>
          </cell>
        </row>
        <row r="21400">
          <cell r="A21400">
            <v>0</v>
          </cell>
          <cell r="B21400">
            <v>0</v>
          </cell>
          <cell r="C21400">
            <v>0</v>
          </cell>
          <cell r="D21400">
            <v>0</v>
          </cell>
        </row>
        <row r="21401">
          <cell r="A21401">
            <v>0</v>
          </cell>
          <cell r="B21401">
            <v>0</v>
          </cell>
          <cell r="C21401">
            <v>0</v>
          </cell>
          <cell r="D21401">
            <v>0</v>
          </cell>
        </row>
        <row r="21402">
          <cell r="A21402">
            <v>0</v>
          </cell>
          <cell r="B21402">
            <v>0</v>
          </cell>
          <cell r="C21402">
            <v>0</v>
          </cell>
          <cell r="D21402">
            <v>0</v>
          </cell>
        </row>
        <row r="21403">
          <cell r="A21403">
            <v>0</v>
          </cell>
          <cell r="B21403">
            <v>0</v>
          </cell>
          <cell r="C21403">
            <v>0</v>
          </cell>
          <cell r="D21403">
            <v>0</v>
          </cell>
        </row>
        <row r="21404">
          <cell r="A21404">
            <v>0</v>
          </cell>
          <cell r="B21404">
            <v>0</v>
          </cell>
          <cell r="C21404">
            <v>0</v>
          </cell>
          <cell r="D21404">
            <v>0</v>
          </cell>
        </row>
        <row r="21405">
          <cell r="A21405">
            <v>0</v>
          </cell>
          <cell r="B21405">
            <v>0</v>
          </cell>
          <cell r="C21405">
            <v>0</v>
          </cell>
          <cell r="D21405">
            <v>0</v>
          </cell>
        </row>
        <row r="21406">
          <cell r="A21406">
            <v>0</v>
          </cell>
          <cell r="B21406">
            <v>0</v>
          </cell>
          <cell r="C21406">
            <v>0</v>
          </cell>
          <cell r="D21406">
            <v>0</v>
          </cell>
        </row>
        <row r="21407">
          <cell r="A21407">
            <v>0</v>
          </cell>
          <cell r="B21407">
            <v>0</v>
          </cell>
          <cell r="C21407">
            <v>0</v>
          </cell>
          <cell r="D21407">
            <v>0</v>
          </cell>
        </row>
        <row r="21408">
          <cell r="A21408">
            <v>0</v>
          </cell>
          <cell r="B21408">
            <v>0</v>
          </cell>
          <cell r="C21408">
            <v>0</v>
          </cell>
          <cell r="D21408">
            <v>0</v>
          </cell>
        </row>
        <row r="21409">
          <cell r="A21409">
            <v>0</v>
          </cell>
          <cell r="B21409">
            <v>0</v>
          </cell>
          <cell r="C21409">
            <v>0</v>
          </cell>
          <cell r="D21409">
            <v>0</v>
          </cell>
        </row>
        <row r="21410">
          <cell r="A21410">
            <v>0</v>
          </cell>
          <cell r="B21410">
            <v>0</v>
          </cell>
          <cell r="C21410">
            <v>0</v>
          </cell>
          <cell r="D21410">
            <v>0</v>
          </cell>
        </row>
        <row r="21411">
          <cell r="A21411">
            <v>0</v>
          </cell>
          <cell r="B21411">
            <v>0</v>
          </cell>
          <cell r="C21411">
            <v>0</v>
          </cell>
          <cell r="D21411">
            <v>0</v>
          </cell>
        </row>
        <row r="21412">
          <cell r="A21412">
            <v>0</v>
          </cell>
          <cell r="B21412">
            <v>0</v>
          </cell>
          <cell r="C21412">
            <v>0</v>
          </cell>
          <cell r="D21412">
            <v>0</v>
          </cell>
        </row>
        <row r="21413">
          <cell r="A21413">
            <v>0</v>
          </cell>
          <cell r="B21413">
            <v>0</v>
          </cell>
          <cell r="C21413">
            <v>0</v>
          </cell>
          <cell r="D21413">
            <v>0</v>
          </cell>
        </row>
        <row r="21414">
          <cell r="A21414">
            <v>0</v>
          </cell>
          <cell r="B21414">
            <v>0</v>
          </cell>
          <cell r="C21414">
            <v>0</v>
          </cell>
          <cell r="D21414">
            <v>0</v>
          </cell>
        </row>
        <row r="21415">
          <cell r="A21415">
            <v>0</v>
          </cell>
          <cell r="B21415">
            <v>0</v>
          </cell>
          <cell r="C21415">
            <v>0</v>
          </cell>
          <cell r="D21415">
            <v>0</v>
          </cell>
        </row>
        <row r="21416">
          <cell r="A21416">
            <v>0</v>
          </cell>
          <cell r="B21416">
            <v>0</v>
          </cell>
          <cell r="C21416">
            <v>0</v>
          </cell>
          <cell r="D21416">
            <v>0</v>
          </cell>
        </row>
        <row r="21417">
          <cell r="A21417">
            <v>0</v>
          </cell>
          <cell r="B21417">
            <v>0</v>
          </cell>
          <cell r="C21417">
            <v>0</v>
          </cell>
          <cell r="D21417">
            <v>0</v>
          </cell>
        </row>
        <row r="21418">
          <cell r="A21418">
            <v>0</v>
          </cell>
          <cell r="B21418">
            <v>0</v>
          </cell>
          <cell r="C21418">
            <v>0</v>
          </cell>
          <cell r="D21418">
            <v>0</v>
          </cell>
        </row>
        <row r="21419">
          <cell r="A21419">
            <v>0</v>
          </cell>
          <cell r="B21419">
            <v>0</v>
          </cell>
          <cell r="C21419">
            <v>0</v>
          </cell>
          <cell r="D21419">
            <v>0</v>
          </cell>
        </row>
        <row r="21420">
          <cell r="A21420">
            <v>0</v>
          </cell>
          <cell r="B21420">
            <v>0</v>
          </cell>
          <cell r="C21420">
            <v>0</v>
          </cell>
          <cell r="D21420">
            <v>0</v>
          </cell>
        </row>
        <row r="21421">
          <cell r="A21421">
            <v>0</v>
          </cell>
          <cell r="B21421">
            <v>0</v>
          </cell>
          <cell r="C21421">
            <v>0</v>
          </cell>
          <cell r="D21421">
            <v>0</v>
          </cell>
        </row>
        <row r="21422">
          <cell r="A21422">
            <v>0</v>
          </cell>
          <cell r="B21422">
            <v>0</v>
          </cell>
          <cell r="C21422">
            <v>0</v>
          </cell>
          <cell r="D21422">
            <v>0</v>
          </cell>
        </row>
        <row r="21423">
          <cell r="A21423">
            <v>0</v>
          </cell>
          <cell r="B21423">
            <v>0</v>
          </cell>
          <cell r="C21423">
            <v>0</v>
          </cell>
          <cell r="D21423">
            <v>0</v>
          </cell>
        </row>
        <row r="21424">
          <cell r="A21424">
            <v>0</v>
          </cell>
          <cell r="B21424">
            <v>0</v>
          </cell>
          <cell r="C21424">
            <v>0</v>
          </cell>
          <cell r="D21424">
            <v>0</v>
          </cell>
        </row>
        <row r="21425">
          <cell r="A21425">
            <v>0</v>
          </cell>
          <cell r="B21425">
            <v>0</v>
          </cell>
          <cell r="C21425">
            <v>0</v>
          </cell>
          <cell r="D21425">
            <v>0</v>
          </cell>
        </row>
        <row r="21426">
          <cell r="A21426">
            <v>0</v>
          </cell>
          <cell r="B21426">
            <v>0</v>
          </cell>
          <cell r="C21426">
            <v>0</v>
          </cell>
          <cell r="D21426">
            <v>0</v>
          </cell>
        </row>
        <row r="21427">
          <cell r="A21427">
            <v>0</v>
          </cell>
          <cell r="B21427">
            <v>0</v>
          </cell>
          <cell r="C21427">
            <v>0</v>
          </cell>
          <cell r="D21427">
            <v>0</v>
          </cell>
        </row>
        <row r="21428">
          <cell r="A21428">
            <v>0</v>
          </cell>
          <cell r="B21428">
            <v>0</v>
          </cell>
          <cell r="C21428">
            <v>0</v>
          </cell>
          <cell r="D21428">
            <v>0</v>
          </cell>
        </row>
        <row r="21429">
          <cell r="A21429">
            <v>0</v>
          </cell>
          <cell r="B21429">
            <v>0</v>
          </cell>
          <cell r="C21429">
            <v>0</v>
          </cell>
          <cell r="D21429">
            <v>0</v>
          </cell>
        </row>
        <row r="21430">
          <cell r="A21430">
            <v>0</v>
          </cell>
          <cell r="B21430">
            <v>0</v>
          </cell>
          <cell r="C21430">
            <v>0</v>
          </cell>
          <cell r="D21430">
            <v>0</v>
          </cell>
        </row>
        <row r="21431">
          <cell r="A21431">
            <v>0</v>
          </cell>
          <cell r="B21431">
            <v>0</v>
          </cell>
          <cell r="C21431">
            <v>0</v>
          </cell>
          <cell r="D21431">
            <v>0</v>
          </cell>
        </row>
        <row r="21432">
          <cell r="A21432">
            <v>0</v>
          </cell>
          <cell r="B21432">
            <v>0</v>
          </cell>
          <cell r="C21432">
            <v>0</v>
          </cell>
          <cell r="D21432">
            <v>0</v>
          </cell>
        </row>
        <row r="21433">
          <cell r="A21433">
            <v>0</v>
          </cell>
          <cell r="B21433">
            <v>0</v>
          </cell>
          <cell r="C21433">
            <v>0</v>
          </cell>
          <cell r="D21433">
            <v>0</v>
          </cell>
        </row>
        <row r="21434">
          <cell r="A21434">
            <v>0</v>
          </cell>
          <cell r="B21434">
            <v>0</v>
          </cell>
          <cell r="C21434">
            <v>0</v>
          </cell>
          <cell r="D21434">
            <v>0</v>
          </cell>
        </row>
        <row r="21435">
          <cell r="A21435">
            <v>0</v>
          </cell>
          <cell r="B21435">
            <v>0</v>
          </cell>
          <cell r="C21435">
            <v>0</v>
          </cell>
          <cell r="D21435">
            <v>0</v>
          </cell>
        </row>
        <row r="21436">
          <cell r="A21436">
            <v>0</v>
          </cell>
          <cell r="B21436">
            <v>0</v>
          </cell>
          <cell r="C21436">
            <v>0</v>
          </cell>
          <cell r="D21436">
            <v>0</v>
          </cell>
        </row>
        <row r="21437">
          <cell r="A21437">
            <v>0</v>
          </cell>
          <cell r="B21437">
            <v>0</v>
          </cell>
          <cell r="C21437">
            <v>0</v>
          </cell>
          <cell r="D21437">
            <v>0</v>
          </cell>
        </row>
        <row r="21438">
          <cell r="A21438">
            <v>0</v>
          </cell>
          <cell r="B21438">
            <v>0</v>
          </cell>
          <cell r="C21438">
            <v>0</v>
          </cell>
          <cell r="D21438">
            <v>0</v>
          </cell>
        </row>
        <row r="21439">
          <cell r="A21439">
            <v>0</v>
          </cell>
          <cell r="B21439">
            <v>0</v>
          </cell>
          <cell r="C21439">
            <v>0</v>
          </cell>
          <cell r="D21439">
            <v>0</v>
          </cell>
        </row>
        <row r="21440">
          <cell r="A21440">
            <v>0</v>
          </cell>
          <cell r="B21440">
            <v>0</v>
          </cell>
          <cell r="C21440">
            <v>0</v>
          </cell>
          <cell r="D21440">
            <v>0</v>
          </cell>
        </row>
        <row r="21441">
          <cell r="A21441">
            <v>0</v>
          </cell>
          <cell r="B21441">
            <v>0</v>
          </cell>
          <cell r="C21441">
            <v>0</v>
          </cell>
          <cell r="D21441">
            <v>0</v>
          </cell>
        </row>
        <row r="21442">
          <cell r="A21442">
            <v>0</v>
          </cell>
          <cell r="B21442">
            <v>0</v>
          </cell>
          <cell r="C21442">
            <v>0</v>
          </cell>
          <cell r="D21442">
            <v>0</v>
          </cell>
        </row>
        <row r="21443">
          <cell r="A21443">
            <v>0</v>
          </cell>
          <cell r="B21443">
            <v>0</v>
          </cell>
          <cell r="C21443">
            <v>0</v>
          </cell>
          <cell r="D21443">
            <v>0</v>
          </cell>
        </row>
        <row r="21444">
          <cell r="A21444">
            <v>0</v>
          </cell>
          <cell r="B21444">
            <v>0</v>
          </cell>
          <cell r="C21444">
            <v>0</v>
          </cell>
          <cell r="D21444">
            <v>0</v>
          </cell>
        </row>
        <row r="21445">
          <cell r="A21445">
            <v>0</v>
          </cell>
          <cell r="B21445">
            <v>0</v>
          </cell>
          <cell r="C21445">
            <v>0</v>
          </cell>
          <cell r="D21445">
            <v>0</v>
          </cell>
        </row>
        <row r="21446">
          <cell r="A21446">
            <v>0</v>
          </cell>
          <cell r="B21446">
            <v>0</v>
          </cell>
          <cell r="C21446">
            <v>0</v>
          </cell>
          <cell r="D21446">
            <v>0</v>
          </cell>
        </row>
        <row r="21447">
          <cell r="A21447">
            <v>0</v>
          </cell>
          <cell r="B21447">
            <v>0</v>
          </cell>
          <cell r="C21447">
            <v>0</v>
          </cell>
          <cell r="D21447">
            <v>0</v>
          </cell>
        </row>
        <row r="21448">
          <cell r="A21448">
            <v>0</v>
          </cell>
          <cell r="B21448">
            <v>0</v>
          </cell>
          <cell r="C21448">
            <v>0</v>
          </cell>
          <cell r="D21448">
            <v>0</v>
          </cell>
        </row>
        <row r="21449">
          <cell r="A21449">
            <v>0</v>
          </cell>
          <cell r="B21449">
            <v>0</v>
          </cell>
          <cell r="C21449">
            <v>0</v>
          </cell>
          <cell r="D21449">
            <v>0</v>
          </cell>
        </row>
        <row r="21450">
          <cell r="A21450">
            <v>0</v>
          </cell>
          <cell r="B21450">
            <v>0</v>
          </cell>
          <cell r="C21450">
            <v>0</v>
          </cell>
          <cell r="D21450">
            <v>0</v>
          </cell>
        </row>
        <row r="21451">
          <cell r="A21451">
            <v>0</v>
          </cell>
          <cell r="B21451">
            <v>0</v>
          </cell>
          <cell r="C21451">
            <v>0</v>
          </cell>
          <cell r="D21451">
            <v>0</v>
          </cell>
        </row>
        <row r="21452">
          <cell r="A21452">
            <v>0</v>
          </cell>
          <cell r="B21452">
            <v>0</v>
          </cell>
          <cell r="C21452">
            <v>0</v>
          </cell>
          <cell r="D21452">
            <v>0</v>
          </cell>
        </row>
        <row r="21453">
          <cell r="A21453">
            <v>0</v>
          </cell>
          <cell r="B21453">
            <v>0</v>
          </cell>
          <cell r="C21453">
            <v>0</v>
          </cell>
          <cell r="D21453">
            <v>0</v>
          </cell>
        </row>
        <row r="21454">
          <cell r="A21454">
            <v>0</v>
          </cell>
          <cell r="B21454">
            <v>0</v>
          </cell>
          <cell r="C21454">
            <v>0</v>
          </cell>
          <cell r="D21454">
            <v>0</v>
          </cell>
        </row>
        <row r="21455">
          <cell r="A21455">
            <v>0</v>
          </cell>
          <cell r="B21455">
            <v>0</v>
          </cell>
          <cell r="C21455">
            <v>0</v>
          </cell>
          <cell r="D21455">
            <v>0</v>
          </cell>
        </row>
        <row r="21456">
          <cell r="A21456">
            <v>0</v>
          </cell>
          <cell r="B21456">
            <v>0</v>
          </cell>
          <cell r="C21456">
            <v>0</v>
          </cell>
          <cell r="D21456">
            <v>0</v>
          </cell>
        </row>
        <row r="21457">
          <cell r="A21457">
            <v>0</v>
          </cell>
          <cell r="B21457">
            <v>0</v>
          </cell>
          <cell r="C21457">
            <v>0</v>
          </cell>
          <cell r="D21457">
            <v>0</v>
          </cell>
        </row>
        <row r="21458">
          <cell r="A21458">
            <v>0</v>
          </cell>
          <cell r="B21458">
            <v>0</v>
          </cell>
          <cell r="C21458">
            <v>0</v>
          </cell>
          <cell r="D21458">
            <v>0</v>
          </cell>
        </row>
        <row r="21459">
          <cell r="A21459">
            <v>0</v>
          </cell>
          <cell r="B21459">
            <v>0</v>
          </cell>
          <cell r="C21459">
            <v>0</v>
          </cell>
          <cell r="D21459">
            <v>0</v>
          </cell>
        </row>
        <row r="21460">
          <cell r="A21460">
            <v>0</v>
          </cell>
          <cell r="B21460">
            <v>0</v>
          </cell>
          <cell r="C21460">
            <v>0</v>
          </cell>
          <cell r="D21460">
            <v>0</v>
          </cell>
        </row>
        <row r="21461">
          <cell r="A21461">
            <v>0</v>
          </cell>
          <cell r="B21461">
            <v>0</v>
          </cell>
          <cell r="C21461">
            <v>0</v>
          </cell>
          <cell r="D21461">
            <v>0</v>
          </cell>
        </row>
        <row r="21462">
          <cell r="A21462">
            <v>0</v>
          </cell>
          <cell r="B21462">
            <v>0</v>
          </cell>
          <cell r="C21462">
            <v>0</v>
          </cell>
          <cell r="D21462">
            <v>0</v>
          </cell>
        </row>
        <row r="21463">
          <cell r="A21463">
            <v>0</v>
          </cell>
          <cell r="B21463">
            <v>0</v>
          </cell>
          <cell r="C21463">
            <v>0</v>
          </cell>
          <cell r="D21463">
            <v>0</v>
          </cell>
        </row>
        <row r="21464">
          <cell r="A21464">
            <v>0</v>
          </cell>
          <cell r="B21464">
            <v>0</v>
          </cell>
          <cell r="C21464">
            <v>0</v>
          </cell>
          <cell r="D21464">
            <v>0</v>
          </cell>
        </row>
        <row r="21465">
          <cell r="A21465">
            <v>0</v>
          </cell>
          <cell r="B21465">
            <v>0</v>
          </cell>
          <cell r="C21465">
            <v>0</v>
          </cell>
          <cell r="D21465">
            <v>0</v>
          </cell>
        </row>
        <row r="21466">
          <cell r="A21466">
            <v>0</v>
          </cell>
          <cell r="B21466">
            <v>0</v>
          </cell>
          <cell r="C21466">
            <v>0</v>
          </cell>
          <cell r="D21466">
            <v>0</v>
          </cell>
        </row>
        <row r="21467">
          <cell r="A21467">
            <v>0</v>
          </cell>
          <cell r="B21467">
            <v>0</v>
          </cell>
          <cell r="C21467">
            <v>0</v>
          </cell>
          <cell r="D21467">
            <v>0</v>
          </cell>
        </row>
        <row r="21468">
          <cell r="A21468">
            <v>0</v>
          </cell>
          <cell r="B21468">
            <v>0</v>
          </cell>
          <cell r="C21468">
            <v>0</v>
          </cell>
          <cell r="D21468">
            <v>0</v>
          </cell>
        </row>
        <row r="21469">
          <cell r="A21469">
            <v>0</v>
          </cell>
          <cell r="B21469">
            <v>0</v>
          </cell>
          <cell r="C21469">
            <v>0</v>
          </cell>
          <cell r="D21469">
            <v>0</v>
          </cell>
        </row>
        <row r="21470">
          <cell r="A21470">
            <v>0</v>
          </cell>
          <cell r="B21470">
            <v>0</v>
          </cell>
          <cell r="C21470">
            <v>0</v>
          </cell>
          <cell r="D21470">
            <v>0</v>
          </cell>
        </row>
        <row r="21471">
          <cell r="A21471">
            <v>0</v>
          </cell>
          <cell r="B21471">
            <v>0</v>
          </cell>
          <cell r="C21471">
            <v>0</v>
          </cell>
          <cell r="D21471">
            <v>0</v>
          </cell>
        </row>
        <row r="21472">
          <cell r="A21472">
            <v>0</v>
          </cell>
          <cell r="B21472">
            <v>0</v>
          </cell>
          <cell r="C21472">
            <v>0</v>
          </cell>
          <cell r="D21472">
            <v>0</v>
          </cell>
        </row>
        <row r="21473">
          <cell r="A21473">
            <v>0</v>
          </cell>
          <cell r="B21473">
            <v>0</v>
          </cell>
          <cell r="C21473">
            <v>0</v>
          </cell>
          <cell r="D21473">
            <v>0</v>
          </cell>
        </row>
        <row r="21474">
          <cell r="A21474">
            <v>0</v>
          </cell>
          <cell r="B21474">
            <v>0</v>
          </cell>
          <cell r="C21474">
            <v>0</v>
          </cell>
          <cell r="D21474">
            <v>0</v>
          </cell>
        </row>
        <row r="21475">
          <cell r="A21475">
            <v>0</v>
          </cell>
          <cell r="B21475">
            <v>0</v>
          </cell>
          <cell r="C21475">
            <v>0</v>
          </cell>
          <cell r="D21475">
            <v>0</v>
          </cell>
        </row>
        <row r="21476">
          <cell r="A21476">
            <v>0</v>
          </cell>
          <cell r="B21476">
            <v>0</v>
          </cell>
          <cell r="C21476">
            <v>0</v>
          </cell>
          <cell r="D21476">
            <v>0</v>
          </cell>
        </row>
        <row r="21477">
          <cell r="A21477">
            <v>0</v>
          </cell>
          <cell r="B21477">
            <v>0</v>
          </cell>
          <cell r="C21477">
            <v>0</v>
          </cell>
          <cell r="D21477">
            <v>0</v>
          </cell>
        </row>
        <row r="21478">
          <cell r="A21478">
            <v>0</v>
          </cell>
          <cell r="B21478">
            <v>0</v>
          </cell>
          <cell r="C21478">
            <v>0</v>
          </cell>
          <cell r="D21478">
            <v>0</v>
          </cell>
        </row>
        <row r="21479">
          <cell r="A21479">
            <v>0</v>
          </cell>
          <cell r="B21479">
            <v>0</v>
          </cell>
          <cell r="C21479">
            <v>0</v>
          </cell>
          <cell r="D21479">
            <v>0</v>
          </cell>
        </row>
        <row r="21480">
          <cell r="A21480">
            <v>0</v>
          </cell>
          <cell r="B21480">
            <v>0</v>
          </cell>
          <cell r="C21480">
            <v>0</v>
          </cell>
          <cell r="D21480">
            <v>0</v>
          </cell>
        </row>
        <row r="21481">
          <cell r="A21481">
            <v>0</v>
          </cell>
          <cell r="B21481">
            <v>0</v>
          </cell>
          <cell r="C21481">
            <v>0</v>
          </cell>
          <cell r="D21481">
            <v>0</v>
          </cell>
        </row>
        <row r="21482">
          <cell r="A21482">
            <v>0</v>
          </cell>
          <cell r="B21482">
            <v>0</v>
          </cell>
          <cell r="C21482">
            <v>0</v>
          </cell>
          <cell r="D21482">
            <v>0</v>
          </cell>
        </row>
        <row r="21483">
          <cell r="A21483">
            <v>0</v>
          </cell>
          <cell r="B21483">
            <v>0</v>
          </cell>
          <cell r="C21483">
            <v>0</v>
          </cell>
          <cell r="D21483">
            <v>0</v>
          </cell>
        </row>
        <row r="21484">
          <cell r="A21484">
            <v>0</v>
          </cell>
          <cell r="B21484">
            <v>0</v>
          </cell>
          <cell r="C21484">
            <v>0</v>
          </cell>
          <cell r="D21484">
            <v>0</v>
          </cell>
        </row>
        <row r="21485">
          <cell r="A21485">
            <v>0</v>
          </cell>
          <cell r="B21485">
            <v>0</v>
          </cell>
          <cell r="C21485">
            <v>0</v>
          </cell>
          <cell r="D21485">
            <v>0</v>
          </cell>
        </row>
        <row r="21486">
          <cell r="A21486">
            <v>0</v>
          </cell>
          <cell r="B21486">
            <v>0</v>
          </cell>
          <cell r="C21486">
            <v>0</v>
          </cell>
          <cell r="D21486">
            <v>0</v>
          </cell>
        </row>
        <row r="21487">
          <cell r="A21487">
            <v>0</v>
          </cell>
          <cell r="B21487">
            <v>0</v>
          </cell>
          <cell r="C21487">
            <v>0</v>
          </cell>
          <cell r="D21487">
            <v>0</v>
          </cell>
        </row>
        <row r="21488">
          <cell r="A21488">
            <v>0</v>
          </cell>
          <cell r="B21488">
            <v>0</v>
          </cell>
          <cell r="C21488">
            <v>0</v>
          </cell>
          <cell r="D21488">
            <v>0</v>
          </cell>
        </row>
        <row r="21489">
          <cell r="A21489">
            <v>0</v>
          </cell>
          <cell r="B21489">
            <v>0</v>
          </cell>
          <cell r="C21489">
            <v>0</v>
          </cell>
          <cell r="D21489">
            <v>0</v>
          </cell>
        </row>
        <row r="21490">
          <cell r="A21490">
            <v>0</v>
          </cell>
          <cell r="B21490">
            <v>0</v>
          </cell>
          <cell r="C21490">
            <v>0</v>
          </cell>
          <cell r="D21490">
            <v>0</v>
          </cell>
        </row>
        <row r="21491">
          <cell r="A21491">
            <v>0</v>
          </cell>
          <cell r="B21491">
            <v>0</v>
          </cell>
          <cell r="C21491">
            <v>0</v>
          </cell>
          <cell r="D21491">
            <v>0</v>
          </cell>
        </row>
        <row r="21492">
          <cell r="A21492">
            <v>0</v>
          </cell>
          <cell r="B21492">
            <v>0</v>
          </cell>
          <cell r="C21492">
            <v>0</v>
          </cell>
          <cell r="D21492">
            <v>0</v>
          </cell>
        </row>
        <row r="21493">
          <cell r="A21493">
            <v>0</v>
          </cell>
          <cell r="B21493">
            <v>0</v>
          </cell>
          <cell r="C21493">
            <v>0</v>
          </cell>
          <cell r="D21493">
            <v>0</v>
          </cell>
        </row>
        <row r="21494">
          <cell r="A21494">
            <v>0</v>
          </cell>
          <cell r="B21494">
            <v>0</v>
          </cell>
          <cell r="C21494">
            <v>0</v>
          </cell>
          <cell r="D21494">
            <v>0</v>
          </cell>
        </row>
        <row r="21495">
          <cell r="A21495">
            <v>0</v>
          </cell>
          <cell r="B21495">
            <v>0</v>
          </cell>
          <cell r="C21495">
            <v>0</v>
          </cell>
          <cell r="D21495">
            <v>0</v>
          </cell>
        </row>
        <row r="21496">
          <cell r="A21496">
            <v>0</v>
          </cell>
          <cell r="B21496">
            <v>0</v>
          </cell>
          <cell r="C21496">
            <v>0</v>
          </cell>
          <cell r="D21496">
            <v>0</v>
          </cell>
        </row>
        <row r="21497">
          <cell r="A21497">
            <v>0</v>
          </cell>
          <cell r="B21497">
            <v>0</v>
          </cell>
          <cell r="C21497">
            <v>0</v>
          </cell>
          <cell r="D21497">
            <v>0</v>
          </cell>
        </row>
        <row r="21498">
          <cell r="A21498">
            <v>0</v>
          </cell>
          <cell r="B21498">
            <v>0</v>
          </cell>
          <cell r="C21498">
            <v>0</v>
          </cell>
          <cell r="D21498">
            <v>0</v>
          </cell>
        </row>
        <row r="21499">
          <cell r="A21499">
            <v>0</v>
          </cell>
          <cell r="B21499">
            <v>0</v>
          </cell>
          <cell r="C21499">
            <v>0</v>
          </cell>
          <cell r="D21499">
            <v>0</v>
          </cell>
        </row>
        <row r="21500">
          <cell r="A21500">
            <v>0</v>
          </cell>
          <cell r="B21500">
            <v>0</v>
          </cell>
          <cell r="C21500">
            <v>0</v>
          </cell>
          <cell r="D21500">
            <v>0</v>
          </cell>
        </row>
        <row r="21501">
          <cell r="A21501">
            <v>0</v>
          </cell>
          <cell r="B21501">
            <v>0</v>
          </cell>
          <cell r="C21501">
            <v>0</v>
          </cell>
          <cell r="D21501">
            <v>0</v>
          </cell>
        </row>
        <row r="21502">
          <cell r="A21502">
            <v>0</v>
          </cell>
          <cell r="B21502">
            <v>0</v>
          </cell>
          <cell r="C21502">
            <v>0</v>
          </cell>
          <cell r="D21502">
            <v>0</v>
          </cell>
        </row>
        <row r="21503">
          <cell r="A21503">
            <v>0</v>
          </cell>
          <cell r="B21503">
            <v>0</v>
          </cell>
          <cell r="C21503">
            <v>0</v>
          </cell>
          <cell r="D21503">
            <v>0</v>
          </cell>
        </row>
        <row r="21504">
          <cell r="A21504">
            <v>0</v>
          </cell>
          <cell r="B21504">
            <v>0</v>
          </cell>
          <cell r="C21504">
            <v>0</v>
          </cell>
          <cell r="D21504">
            <v>0</v>
          </cell>
        </row>
        <row r="21505">
          <cell r="A21505">
            <v>0</v>
          </cell>
          <cell r="B21505">
            <v>0</v>
          </cell>
          <cell r="C21505">
            <v>0</v>
          </cell>
          <cell r="D21505">
            <v>0</v>
          </cell>
        </row>
        <row r="21506">
          <cell r="A21506">
            <v>0</v>
          </cell>
          <cell r="B21506">
            <v>0</v>
          </cell>
          <cell r="C21506">
            <v>0</v>
          </cell>
          <cell r="D21506">
            <v>0</v>
          </cell>
        </row>
        <row r="21507">
          <cell r="A21507">
            <v>0</v>
          </cell>
          <cell r="B21507">
            <v>0</v>
          </cell>
          <cell r="C21507">
            <v>0</v>
          </cell>
          <cell r="D21507">
            <v>0</v>
          </cell>
        </row>
        <row r="21508">
          <cell r="A21508">
            <v>0</v>
          </cell>
          <cell r="B21508">
            <v>0</v>
          </cell>
          <cell r="C21508">
            <v>0</v>
          </cell>
          <cell r="D21508">
            <v>0</v>
          </cell>
        </row>
        <row r="21509">
          <cell r="A21509">
            <v>0</v>
          </cell>
          <cell r="B21509">
            <v>0</v>
          </cell>
          <cell r="C21509">
            <v>0</v>
          </cell>
          <cell r="D21509">
            <v>0</v>
          </cell>
        </row>
        <row r="21510">
          <cell r="A21510">
            <v>0</v>
          </cell>
          <cell r="B21510">
            <v>0</v>
          </cell>
          <cell r="C21510">
            <v>0</v>
          </cell>
          <cell r="D21510">
            <v>0</v>
          </cell>
        </row>
        <row r="21511">
          <cell r="A21511">
            <v>0</v>
          </cell>
          <cell r="B21511">
            <v>0</v>
          </cell>
          <cell r="C21511">
            <v>0</v>
          </cell>
          <cell r="D21511">
            <v>0</v>
          </cell>
        </row>
        <row r="21512">
          <cell r="A21512">
            <v>0</v>
          </cell>
          <cell r="B21512">
            <v>0</v>
          </cell>
          <cell r="C21512">
            <v>0</v>
          </cell>
          <cell r="D21512">
            <v>0</v>
          </cell>
        </row>
        <row r="21513">
          <cell r="A21513">
            <v>0</v>
          </cell>
          <cell r="B21513">
            <v>0</v>
          </cell>
          <cell r="C21513">
            <v>0</v>
          </cell>
          <cell r="D21513">
            <v>0</v>
          </cell>
        </row>
        <row r="21514">
          <cell r="A21514">
            <v>0</v>
          </cell>
          <cell r="B21514">
            <v>0</v>
          </cell>
          <cell r="C21514">
            <v>0</v>
          </cell>
          <cell r="D21514">
            <v>0</v>
          </cell>
        </row>
        <row r="21515">
          <cell r="A21515">
            <v>0</v>
          </cell>
          <cell r="B21515">
            <v>0</v>
          </cell>
          <cell r="C21515">
            <v>0</v>
          </cell>
          <cell r="D21515">
            <v>0</v>
          </cell>
        </row>
        <row r="21516">
          <cell r="A21516">
            <v>0</v>
          </cell>
          <cell r="B21516">
            <v>0</v>
          </cell>
          <cell r="C21516">
            <v>0</v>
          </cell>
          <cell r="D21516">
            <v>0</v>
          </cell>
        </row>
        <row r="21517">
          <cell r="A21517">
            <v>0</v>
          </cell>
          <cell r="B21517">
            <v>0</v>
          </cell>
          <cell r="C21517">
            <v>0</v>
          </cell>
          <cell r="D21517">
            <v>0</v>
          </cell>
        </row>
        <row r="21518">
          <cell r="A21518">
            <v>0</v>
          </cell>
          <cell r="B21518">
            <v>0</v>
          </cell>
          <cell r="C21518">
            <v>0</v>
          </cell>
          <cell r="D21518">
            <v>0</v>
          </cell>
        </row>
        <row r="21519">
          <cell r="A21519">
            <v>0</v>
          </cell>
          <cell r="B21519">
            <v>0</v>
          </cell>
          <cell r="C21519">
            <v>0</v>
          </cell>
          <cell r="D21519">
            <v>0</v>
          </cell>
        </row>
        <row r="21520">
          <cell r="A21520">
            <v>0</v>
          </cell>
          <cell r="B21520">
            <v>0</v>
          </cell>
          <cell r="C21520">
            <v>0</v>
          </cell>
          <cell r="D21520">
            <v>0</v>
          </cell>
        </row>
        <row r="21521">
          <cell r="A21521">
            <v>0</v>
          </cell>
          <cell r="B21521">
            <v>0</v>
          </cell>
          <cell r="C21521">
            <v>0</v>
          </cell>
          <cell r="D21521">
            <v>0</v>
          </cell>
        </row>
        <row r="21522">
          <cell r="A21522">
            <v>0</v>
          </cell>
          <cell r="B21522">
            <v>0</v>
          </cell>
          <cell r="C21522">
            <v>0</v>
          </cell>
          <cell r="D21522">
            <v>0</v>
          </cell>
        </row>
        <row r="21523">
          <cell r="A21523">
            <v>0</v>
          </cell>
          <cell r="B21523">
            <v>0</v>
          </cell>
          <cell r="C21523">
            <v>0</v>
          </cell>
          <cell r="D21523">
            <v>0</v>
          </cell>
        </row>
        <row r="21524">
          <cell r="A21524">
            <v>0</v>
          </cell>
          <cell r="B21524">
            <v>0</v>
          </cell>
          <cell r="C21524">
            <v>0</v>
          </cell>
          <cell r="D21524">
            <v>0</v>
          </cell>
        </row>
        <row r="21525">
          <cell r="A21525">
            <v>0</v>
          </cell>
          <cell r="B21525">
            <v>0</v>
          </cell>
          <cell r="C21525">
            <v>0</v>
          </cell>
          <cell r="D21525">
            <v>0</v>
          </cell>
        </row>
        <row r="21526">
          <cell r="A21526">
            <v>0</v>
          </cell>
          <cell r="B21526">
            <v>0</v>
          </cell>
          <cell r="C21526">
            <v>0</v>
          </cell>
          <cell r="D21526">
            <v>0</v>
          </cell>
        </row>
        <row r="21527">
          <cell r="A21527">
            <v>0</v>
          </cell>
          <cell r="B21527">
            <v>0</v>
          </cell>
          <cell r="C21527">
            <v>0</v>
          </cell>
          <cell r="D21527">
            <v>0</v>
          </cell>
        </row>
        <row r="21528">
          <cell r="A21528">
            <v>0</v>
          </cell>
          <cell r="B21528">
            <v>0</v>
          </cell>
          <cell r="C21528">
            <v>0</v>
          </cell>
          <cell r="D21528">
            <v>0</v>
          </cell>
        </row>
        <row r="21529">
          <cell r="A21529">
            <v>0</v>
          </cell>
          <cell r="B21529">
            <v>0</v>
          </cell>
          <cell r="C21529">
            <v>0</v>
          </cell>
          <cell r="D21529">
            <v>0</v>
          </cell>
        </row>
        <row r="21530">
          <cell r="A21530">
            <v>0</v>
          </cell>
          <cell r="B21530">
            <v>0</v>
          </cell>
          <cell r="C21530">
            <v>0</v>
          </cell>
          <cell r="D21530">
            <v>0</v>
          </cell>
        </row>
        <row r="21531">
          <cell r="A21531">
            <v>0</v>
          </cell>
          <cell r="B21531">
            <v>0</v>
          </cell>
          <cell r="C21531">
            <v>0</v>
          </cell>
          <cell r="D21531">
            <v>0</v>
          </cell>
        </row>
        <row r="21532">
          <cell r="A21532">
            <v>0</v>
          </cell>
          <cell r="B21532">
            <v>0</v>
          </cell>
          <cell r="C21532">
            <v>0</v>
          </cell>
          <cell r="D21532">
            <v>0</v>
          </cell>
        </row>
        <row r="21533">
          <cell r="A21533">
            <v>0</v>
          </cell>
          <cell r="B21533">
            <v>0</v>
          </cell>
          <cell r="C21533">
            <v>0</v>
          </cell>
          <cell r="D21533">
            <v>0</v>
          </cell>
        </row>
        <row r="21534">
          <cell r="A21534">
            <v>0</v>
          </cell>
          <cell r="B21534">
            <v>0</v>
          </cell>
          <cell r="C21534">
            <v>0</v>
          </cell>
          <cell r="D21534">
            <v>0</v>
          </cell>
        </row>
        <row r="21535">
          <cell r="A21535">
            <v>0</v>
          </cell>
          <cell r="B21535">
            <v>0</v>
          </cell>
          <cell r="C21535">
            <v>0</v>
          </cell>
          <cell r="D21535">
            <v>0</v>
          </cell>
        </row>
        <row r="21536">
          <cell r="A21536">
            <v>0</v>
          </cell>
          <cell r="B21536">
            <v>0</v>
          </cell>
          <cell r="C21536">
            <v>0</v>
          </cell>
          <cell r="D21536">
            <v>0</v>
          </cell>
        </row>
        <row r="21537">
          <cell r="A21537">
            <v>0</v>
          </cell>
          <cell r="B21537">
            <v>0</v>
          </cell>
          <cell r="C21537">
            <v>0</v>
          </cell>
          <cell r="D21537">
            <v>0</v>
          </cell>
        </row>
        <row r="21538">
          <cell r="A21538">
            <v>0</v>
          </cell>
          <cell r="B21538">
            <v>0</v>
          </cell>
          <cell r="C21538">
            <v>0</v>
          </cell>
          <cell r="D21538">
            <v>0</v>
          </cell>
        </row>
        <row r="21539">
          <cell r="A21539">
            <v>0</v>
          </cell>
          <cell r="B21539">
            <v>0</v>
          </cell>
          <cell r="C21539">
            <v>0</v>
          </cell>
          <cell r="D21539">
            <v>0</v>
          </cell>
        </row>
        <row r="21540">
          <cell r="A21540">
            <v>0</v>
          </cell>
          <cell r="B21540">
            <v>0</v>
          </cell>
          <cell r="C21540">
            <v>0</v>
          </cell>
          <cell r="D21540">
            <v>0</v>
          </cell>
        </row>
        <row r="21541">
          <cell r="A21541">
            <v>0</v>
          </cell>
          <cell r="B21541">
            <v>0</v>
          </cell>
          <cell r="C21541">
            <v>0</v>
          </cell>
          <cell r="D21541">
            <v>0</v>
          </cell>
        </row>
        <row r="21542">
          <cell r="A21542">
            <v>0</v>
          </cell>
          <cell r="B21542">
            <v>0</v>
          </cell>
          <cell r="C21542">
            <v>0</v>
          </cell>
          <cell r="D21542">
            <v>0</v>
          </cell>
        </row>
        <row r="21543">
          <cell r="A21543">
            <v>0</v>
          </cell>
          <cell r="B21543">
            <v>0</v>
          </cell>
          <cell r="C21543">
            <v>0</v>
          </cell>
          <cell r="D21543">
            <v>0</v>
          </cell>
        </row>
        <row r="21544">
          <cell r="A21544">
            <v>0</v>
          </cell>
          <cell r="B21544">
            <v>0</v>
          </cell>
          <cell r="C21544">
            <v>0</v>
          </cell>
          <cell r="D21544">
            <v>0</v>
          </cell>
        </row>
        <row r="21545">
          <cell r="A21545">
            <v>0</v>
          </cell>
          <cell r="B21545">
            <v>0</v>
          </cell>
          <cell r="C21545">
            <v>0</v>
          </cell>
          <cell r="D21545">
            <v>0</v>
          </cell>
        </row>
        <row r="21546">
          <cell r="A21546">
            <v>0</v>
          </cell>
          <cell r="B21546">
            <v>0</v>
          </cell>
          <cell r="C21546">
            <v>0</v>
          </cell>
          <cell r="D21546">
            <v>0</v>
          </cell>
        </row>
        <row r="21547">
          <cell r="A21547">
            <v>0</v>
          </cell>
          <cell r="B21547">
            <v>0</v>
          </cell>
          <cell r="C21547">
            <v>0</v>
          </cell>
          <cell r="D21547">
            <v>0</v>
          </cell>
        </row>
        <row r="21548">
          <cell r="A21548">
            <v>0</v>
          </cell>
          <cell r="B21548">
            <v>0</v>
          </cell>
          <cell r="C21548">
            <v>0</v>
          </cell>
          <cell r="D21548">
            <v>0</v>
          </cell>
        </row>
        <row r="21549">
          <cell r="A21549">
            <v>0</v>
          </cell>
          <cell r="B21549">
            <v>0</v>
          </cell>
          <cell r="C21549">
            <v>0</v>
          </cell>
          <cell r="D21549">
            <v>0</v>
          </cell>
        </row>
        <row r="21550">
          <cell r="A21550">
            <v>0</v>
          </cell>
          <cell r="B21550">
            <v>0</v>
          </cell>
          <cell r="C21550">
            <v>0</v>
          </cell>
          <cell r="D21550">
            <v>0</v>
          </cell>
        </row>
        <row r="21551">
          <cell r="A21551">
            <v>0</v>
          </cell>
          <cell r="B21551">
            <v>0</v>
          </cell>
          <cell r="C21551">
            <v>0</v>
          </cell>
          <cell r="D21551">
            <v>0</v>
          </cell>
        </row>
        <row r="21552">
          <cell r="A21552">
            <v>0</v>
          </cell>
          <cell r="B21552">
            <v>0</v>
          </cell>
          <cell r="C21552">
            <v>0</v>
          </cell>
          <cell r="D21552">
            <v>0</v>
          </cell>
        </row>
        <row r="21553">
          <cell r="A21553">
            <v>0</v>
          </cell>
          <cell r="B21553">
            <v>0</v>
          </cell>
          <cell r="C21553">
            <v>0</v>
          </cell>
          <cell r="D21553">
            <v>0</v>
          </cell>
        </row>
        <row r="21554">
          <cell r="A21554">
            <v>0</v>
          </cell>
          <cell r="B21554">
            <v>0</v>
          </cell>
          <cell r="C21554">
            <v>0</v>
          </cell>
          <cell r="D21554">
            <v>0</v>
          </cell>
        </row>
        <row r="21555">
          <cell r="A21555">
            <v>0</v>
          </cell>
          <cell r="B21555">
            <v>0</v>
          </cell>
          <cell r="C21555">
            <v>0</v>
          </cell>
          <cell r="D21555">
            <v>0</v>
          </cell>
        </row>
        <row r="21556">
          <cell r="A21556">
            <v>0</v>
          </cell>
          <cell r="B21556">
            <v>0</v>
          </cell>
          <cell r="C21556">
            <v>0</v>
          </cell>
          <cell r="D21556">
            <v>0</v>
          </cell>
        </row>
        <row r="21557">
          <cell r="A21557">
            <v>0</v>
          </cell>
          <cell r="B21557">
            <v>0</v>
          </cell>
          <cell r="C21557">
            <v>0</v>
          </cell>
          <cell r="D21557">
            <v>0</v>
          </cell>
        </row>
        <row r="21558">
          <cell r="A21558">
            <v>0</v>
          </cell>
          <cell r="B21558">
            <v>0</v>
          </cell>
          <cell r="C21558">
            <v>0</v>
          </cell>
          <cell r="D21558">
            <v>0</v>
          </cell>
        </row>
        <row r="21559">
          <cell r="A21559">
            <v>0</v>
          </cell>
          <cell r="B21559">
            <v>0</v>
          </cell>
          <cell r="C21559">
            <v>0</v>
          </cell>
          <cell r="D21559">
            <v>0</v>
          </cell>
        </row>
        <row r="21560">
          <cell r="A21560">
            <v>0</v>
          </cell>
          <cell r="B21560">
            <v>0</v>
          </cell>
          <cell r="C21560">
            <v>0</v>
          </cell>
          <cell r="D21560">
            <v>0</v>
          </cell>
        </row>
        <row r="21561">
          <cell r="A21561">
            <v>0</v>
          </cell>
          <cell r="B21561">
            <v>0</v>
          </cell>
          <cell r="C21561">
            <v>0</v>
          </cell>
          <cell r="D21561">
            <v>0</v>
          </cell>
        </row>
        <row r="21562">
          <cell r="A21562">
            <v>0</v>
          </cell>
          <cell r="B21562">
            <v>0</v>
          </cell>
          <cell r="C21562">
            <v>0</v>
          </cell>
          <cell r="D21562">
            <v>0</v>
          </cell>
        </row>
        <row r="21563">
          <cell r="A21563">
            <v>0</v>
          </cell>
          <cell r="B21563">
            <v>0</v>
          </cell>
          <cell r="C21563">
            <v>0</v>
          </cell>
          <cell r="D21563">
            <v>0</v>
          </cell>
        </row>
        <row r="21564">
          <cell r="A21564">
            <v>0</v>
          </cell>
          <cell r="B21564">
            <v>0</v>
          </cell>
          <cell r="C21564">
            <v>0</v>
          </cell>
          <cell r="D21564">
            <v>0</v>
          </cell>
        </row>
        <row r="21565">
          <cell r="A21565">
            <v>0</v>
          </cell>
          <cell r="B21565">
            <v>0</v>
          </cell>
          <cell r="C21565">
            <v>0</v>
          </cell>
          <cell r="D21565">
            <v>0</v>
          </cell>
        </row>
        <row r="21566">
          <cell r="A21566">
            <v>0</v>
          </cell>
          <cell r="B21566">
            <v>0</v>
          </cell>
          <cell r="C21566">
            <v>0</v>
          </cell>
          <cell r="D21566">
            <v>0</v>
          </cell>
        </row>
        <row r="21567">
          <cell r="A21567">
            <v>0</v>
          </cell>
          <cell r="B21567">
            <v>0</v>
          </cell>
          <cell r="C21567">
            <v>0</v>
          </cell>
          <cell r="D21567">
            <v>0</v>
          </cell>
        </row>
        <row r="21568">
          <cell r="A21568">
            <v>0</v>
          </cell>
          <cell r="B21568">
            <v>0</v>
          </cell>
          <cell r="C21568">
            <v>0</v>
          </cell>
          <cell r="D21568">
            <v>0</v>
          </cell>
        </row>
        <row r="21569">
          <cell r="A21569">
            <v>0</v>
          </cell>
          <cell r="B21569">
            <v>0</v>
          </cell>
          <cell r="C21569">
            <v>0</v>
          </cell>
          <cell r="D21569">
            <v>0</v>
          </cell>
        </row>
        <row r="21570">
          <cell r="A21570">
            <v>0</v>
          </cell>
          <cell r="B21570">
            <v>0</v>
          </cell>
          <cell r="C21570">
            <v>0</v>
          </cell>
          <cell r="D21570">
            <v>0</v>
          </cell>
        </row>
        <row r="21571">
          <cell r="A21571">
            <v>0</v>
          </cell>
          <cell r="B21571">
            <v>0</v>
          </cell>
          <cell r="C21571">
            <v>0</v>
          </cell>
          <cell r="D21571">
            <v>0</v>
          </cell>
        </row>
        <row r="21572">
          <cell r="A21572">
            <v>0</v>
          </cell>
          <cell r="B21572">
            <v>0</v>
          </cell>
          <cell r="C21572">
            <v>0</v>
          </cell>
          <cell r="D21572">
            <v>0</v>
          </cell>
        </row>
        <row r="21573">
          <cell r="A21573">
            <v>0</v>
          </cell>
          <cell r="B21573">
            <v>0</v>
          </cell>
          <cell r="C21573">
            <v>0</v>
          </cell>
          <cell r="D21573">
            <v>0</v>
          </cell>
        </row>
        <row r="21574">
          <cell r="A21574">
            <v>0</v>
          </cell>
          <cell r="B21574">
            <v>0</v>
          </cell>
          <cell r="C21574">
            <v>0</v>
          </cell>
          <cell r="D21574">
            <v>0</v>
          </cell>
        </row>
        <row r="21575">
          <cell r="A21575">
            <v>0</v>
          </cell>
          <cell r="B21575">
            <v>0</v>
          </cell>
          <cell r="C21575">
            <v>0</v>
          </cell>
          <cell r="D21575">
            <v>0</v>
          </cell>
        </row>
        <row r="21576">
          <cell r="A21576">
            <v>0</v>
          </cell>
          <cell r="B21576">
            <v>0</v>
          </cell>
          <cell r="C21576">
            <v>0</v>
          </cell>
          <cell r="D21576">
            <v>0</v>
          </cell>
        </row>
        <row r="21577">
          <cell r="A21577">
            <v>0</v>
          </cell>
          <cell r="B21577">
            <v>0</v>
          </cell>
          <cell r="C21577">
            <v>0</v>
          </cell>
          <cell r="D21577">
            <v>0</v>
          </cell>
        </row>
        <row r="21578">
          <cell r="A21578">
            <v>0</v>
          </cell>
          <cell r="B21578">
            <v>0</v>
          </cell>
          <cell r="C21578">
            <v>0</v>
          </cell>
          <cell r="D21578">
            <v>0</v>
          </cell>
        </row>
        <row r="21579">
          <cell r="A21579">
            <v>0</v>
          </cell>
          <cell r="B21579">
            <v>0</v>
          </cell>
          <cell r="C21579">
            <v>0</v>
          </cell>
          <cell r="D21579">
            <v>0</v>
          </cell>
        </row>
        <row r="21580">
          <cell r="A21580">
            <v>0</v>
          </cell>
          <cell r="B21580">
            <v>0</v>
          </cell>
          <cell r="C21580">
            <v>0</v>
          </cell>
          <cell r="D21580">
            <v>0</v>
          </cell>
        </row>
        <row r="21581">
          <cell r="A21581">
            <v>0</v>
          </cell>
          <cell r="B21581">
            <v>0</v>
          </cell>
          <cell r="C21581">
            <v>0</v>
          </cell>
          <cell r="D21581">
            <v>0</v>
          </cell>
        </row>
        <row r="21582">
          <cell r="A21582">
            <v>0</v>
          </cell>
          <cell r="B21582">
            <v>0</v>
          </cell>
          <cell r="C21582">
            <v>0</v>
          </cell>
          <cell r="D21582">
            <v>0</v>
          </cell>
        </row>
        <row r="21583">
          <cell r="A21583">
            <v>0</v>
          </cell>
          <cell r="B21583">
            <v>0</v>
          </cell>
          <cell r="C21583">
            <v>0</v>
          </cell>
          <cell r="D21583">
            <v>0</v>
          </cell>
        </row>
        <row r="21584">
          <cell r="A21584">
            <v>0</v>
          </cell>
          <cell r="B21584">
            <v>0</v>
          </cell>
          <cell r="C21584">
            <v>0</v>
          </cell>
          <cell r="D21584">
            <v>0</v>
          </cell>
        </row>
        <row r="21585">
          <cell r="A21585">
            <v>0</v>
          </cell>
          <cell r="B21585">
            <v>0</v>
          </cell>
          <cell r="C21585">
            <v>0</v>
          </cell>
          <cell r="D21585">
            <v>0</v>
          </cell>
        </row>
        <row r="21586">
          <cell r="A21586">
            <v>0</v>
          </cell>
          <cell r="B21586">
            <v>0</v>
          </cell>
          <cell r="C21586">
            <v>0</v>
          </cell>
          <cell r="D21586">
            <v>0</v>
          </cell>
        </row>
        <row r="21587">
          <cell r="A21587">
            <v>0</v>
          </cell>
          <cell r="B21587">
            <v>0</v>
          </cell>
          <cell r="C21587">
            <v>0</v>
          </cell>
          <cell r="D21587">
            <v>0</v>
          </cell>
        </row>
        <row r="21588">
          <cell r="A21588">
            <v>0</v>
          </cell>
          <cell r="B21588">
            <v>0</v>
          </cell>
          <cell r="C21588">
            <v>0</v>
          </cell>
          <cell r="D21588">
            <v>0</v>
          </cell>
        </row>
        <row r="21589">
          <cell r="A21589">
            <v>0</v>
          </cell>
          <cell r="B21589">
            <v>0</v>
          </cell>
          <cell r="C21589">
            <v>0</v>
          </cell>
          <cell r="D21589">
            <v>0</v>
          </cell>
        </row>
        <row r="21590">
          <cell r="A21590">
            <v>0</v>
          </cell>
          <cell r="B21590">
            <v>0</v>
          </cell>
          <cell r="C21590">
            <v>0</v>
          </cell>
          <cell r="D21590">
            <v>0</v>
          </cell>
        </row>
        <row r="21591">
          <cell r="A21591">
            <v>0</v>
          </cell>
          <cell r="B21591">
            <v>0</v>
          </cell>
          <cell r="C21591">
            <v>0</v>
          </cell>
          <cell r="D21591">
            <v>0</v>
          </cell>
        </row>
        <row r="21592">
          <cell r="A21592">
            <v>0</v>
          </cell>
          <cell r="B21592">
            <v>0</v>
          </cell>
          <cell r="C21592">
            <v>0</v>
          </cell>
          <cell r="D21592">
            <v>0</v>
          </cell>
        </row>
        <row r="21593">
          <cell r="A21593">
            <v>0</v>
          </cell>
          <cell r="B21593">
            <v>0</v>
          </cell>
          <cell r="C21593">
            <v>0</v>
          </cell>
          <cell r="D21593">
            <v>0</v>
          </cell>
        </row>
        <row r="21594">
          <cell r="A21594">
            <v>0</v>
          </cell>
          <cell r="B21594">
            <v>0</v>
          </cell>
          <cell r="C21594">
            <v>0</v>
          </cell>
          <cell r="D21594">
            <v>0</v>
          </cell>
        </row>
        <row r="21595">
          <cell r="A21595">
            <v>0</v>
          </cell>
          <cell r="B21595">
            <v>0</v>
          </cell>
          <cell r="C21595">
            <v>0</v>
          </cell>
          <cell r="D21595">
            <v>0</v>
          </cell>
        </row>
        <row r="21596">
          <cell r="A21596">
            <v>0</v>
          </cell>
          <cell r="B21596">
            <v>0</v>
          </cell>
          <cell r="C21596">
            <v>0</v>
          </cell>
          <cell r="D21596">
            <v>0</v>
          </cell>
        </row>
        <row r="21597">
          <cell r="A21597">
            <v>0</v>
          </cell>
          <cell r="B21597">
            <v>0</v>
          </cell>
          <cell r="C21597">
            <v>0</v>
          </cell>
          <cell r="D21597">
            <v>0</v>
          </cell>
        </row>
        <row r="21598">
          <cell r="A21598">
            <v>0</v>
          </cell>
          <cell r="B21598">
            <v>0</v>
          </cell>
          <cell r="C21598">
            <v>0</v>
          </cell>
          <cell r="D21598">
            <v>0</v>
          </cell>
        </row>
        <row r="21599">
          <cell r="A21599">
            <v>0</v>
          </cell>
          <cell r="B21599">
            <v>0</v>
          </cell>
          <cell r="C21599">
            <v>0</v>
          </cell>
          <cell r="D21599">
            <v>0</v>
          </cell>
        </row>
        <row r="21600">
          <cell r="A21600">
            <v>0</v>
          </cell>
          <cell r="B21600">
            <v>0</v>
          </cell>
          <cell r="C21600">
            <v>0</v>
          </cell>
          <cell r="D21600">
            <v>0</v>
          </cell>
        </row>
        <row r="21601">
          <cell r="A21601">
            <v>0</v>
          </cell>
          <cell r="B21601">
            <v>0</v>
          </cell>
          <cell r="C21601">
            <v>0</v>
          </cell>
          <cell r="D21601">
            <v>0</v>
          </cell>
        </row>
        <row r="21602">
          <cell r="A21602">
            <v>0</v>
          </cell>
          <cell r="B21602">
            <v>0</v>
          </cell>
          <cell r="C21602">
            <v>0</v>
          </cell>
          <cell r="D21602">
            <v>0</v>
          </cell>
        </row>
        <row r="21603">
          <cell r="A21603">
            <v>0</v>
          </cell>
          <cell r="B21603">
            <v>0</v>
          </cell>
          <cell r="C21603">
            <v>0</v>
          </cell>
          <cell r="D21603">
            <v>0</v>
          </cell>
        </row>
        <row r="21604">
          <cell r="A21604">
            <v>0</v>
          </cell>
          <cell r="B21604">
            <v>0</v>
          </cell>
          <cell r="C21604">
            <v>0</v>
          </cell>
          <cell r="D21604">
            <v>0</v>
          </cell>
        </row>
        <row r="21605">
          <cell r="A21605">
            <v>0</v>
          </cell>
          <cell r="B21605">
            <v>0</v>
          </cell>
          <cell r="C21605">
            <v>0</v>
          </cell>
          <cell r="D21605">
            <v>0</v>
          </cell>
        </row>
        <row r="21606">
          <cell r="A21606">
            <v>0</v>
          </cell>
          <cell r="B21606">
            <v>0</v>
          </cell>
          <cell r="C21606">
            <v>0</v>
          </cell>
          <cell r="D21606">
            <v>0</v>
          </cell>
        </row>
        <row r="21607">
          <cell r="A21607">
            <v>0</v>
          </cell>
          <cell r="B21607">
            <v>0</v>
          </cell>
          <cell r="C21607">
            <v>0</v>
          </cell>
          <cell r="D21607">
            <v>0</v>
          </cell>
        </row>
        <row r="21608">
          <cell r="A21608">
            <v>0</v>
          </cell>
          <cell r="B21608">
            <v>0</v>
          </cell>
          <cell r="C21608">
            <v>0</v>
          </cell>
          <cell r="D21608">
            <v>0</v>
          </cell>
        </row>
        <row r="21609">
          <cell r="A21609">
            <v>0</v>
          </cell>
          <cell r="B21609">
            <v>0</v>
          </cell>
          <cell r="C21609">
            <v>0</v>
          </cell>
          <cell r="D21609">
            <v>0</v>
          </cell>
        </row>
        <row r="21610">
          <cell r="A21610">
            <v>0</v>
          </cell>
          <cell r="B21610">
            <v>0</v>
          </cell>
          <cell r="C21610">
            <v>0</v>
          </cell>
          <cell r="D21610">
            <v>0</v>
          </cell>
        </row>
        <row r="21611">
          <cell r="A21611">
            <v>0</v>
          </cell>
          <cell r="B21611">
            <v>0</v>
          </cell>
          <cell r="C21611">
            <v>0</v>
          </cell>
          <cell r="D21611">
            <v>0</v>
          </cell>
        </row>
        <row r="21612">
          <cell r="A21612">
            <v>0</v>
          </cell>
          <cell r="B21612">
            <v>0</v>
          </cell>
          <cell r="C21612">
            <v>0</v>
          </cell>
          <cell r="D21612">
            <v>0</v>
          </cell>
        </row>
        <row r="21613">
          <cell r="A21613">
            <v>0</v>
          </cell>
          <cell r="B21613">
            <v>0</v>
          </cell>
          <cell r="C21613">
            <v>0</v>
          </cell>
          <cell r="D21613">
            <v>0</v>
          </cell>
        </row>
        <row r="21614">
          <cell r="A21614">
            <v>0</v>
          </cell>
          <cell r="B21614">
            <v>0</v>
          </cell>
          <cell r="C21614">
            <v>0</v>
          </cell>
          <cell r="D21614">
            <v>0</v>
          </cell>
        </row>
        <row r="21615">
          <cell r="A21615">
            <v>0</v>
          </cell>
          <cell r="B21615">
            <v>0</v>
          </cell>
          <cell r="C21615">
            <v>0</v>
          </cell>
          <cell r="D21615">
            <v>0</v>
          </cell>
        </row>
        <row r="21616">
          <cell r="A21616">
            <v>0</v>
          </cell>
          <cell r="B21616">
            <v>0</v>
          </cell>
          <cell r="C21616">
            <v>0</v>
          </cell>
          <cell r="D21616">
            <v>0</v>
          </cell>
        </row>
        <row r="21617">
          <cell r="A21617">
            <v>0</v>
          </cell>
          <cell r="B21617">
            <v>0</v>
          </cell>
          <cell r="C21617">
            <v>0</v>
          </cell>
          <cell r="D21617">
            <v>0</v>
          </cell>
        </row>
        <row r="21618">
          <cell r="A21618">
            <v>0</v>
          </cell>
          <cell r="B21618">
            <v>0</v>
          </cell>
          <cell r="C21618">
            <v>0</v>
          </cell>
          <cell r="D21618">
            <v>0</v>
          </cell>
        </row>
        <row r="21619">
          <cell r="A21619">
            <v>0</v>
          </cell>
          <cell r="B21619">
            <v>0</v>
          </cell>
          <cell r="C21619">
            <v>0</v>
          </cell>
          <cell r="D21619">
            <v>0</v>
          </cell>
        </row>
        <row r="21620">
          <cell r="A21620">
            <v>0</v>
          </cell>
          <cell r="B21620">
            <v>0</v>
          </cell>
          <cell r="C21620">
            <v>0</v>
          </cell>
          <cell r="D21620">
            <v>0</v>
          </cell>
        </row>
        <row r="21621">
          <cell r="A21621">
            <v>0</v>
          </cell>
          <cell r="B21621">
            <v>0</v>
          </cell>
          <cell r="C21621">
            <v>0</v>
          </cell>
          <cell r="D21621">
            <v>0</v>
          </cell>
        </row>
        <row r="21622">
          <cell r="A21622">
            <v>0</v>
          </cell>
          <cell r="B21622">
            <v>0</v>
          </cell>
          <cell r="C21622">
            <v>0</v>
          </cell>
          <cell r="D21622">
            <v>0</v>
          </cell>
        </row>
        <row r="21623">
          <cell r="A21623">
            <v>0</v>
          </cell>
          <cell r="B21623">
            <v>0</v>
          </cell>
          <cell r="C21623">
            <v>0</v>
          </cell>
          <cell r="D21623">
            <v>0</v>
          </cell>
        </row>
        <row r="21624">
          <cell r="A21624">
            <v>0</v>
          </cell>
          <cell r="B21624">
            <v>0</v>
          </cell>
          <cell r="C21624">
            <v>0</v>
          </cell>
          <cell r="D21624">
            <v>0</v>
          </cell>
        </row>
        <row r="21625">
          <cell r="A21625">
            <v>0</v>
          </cell>
          <cell r="B21625">
            <v>0</v>
          </cell>
          <cell r="C21625">
            <v>0</v>
          </cell>
          <cell r="D21625">
            <v>0</v>
          </cell>
        </row>
        <row r="21626">
          <cell r="A21626">
            <v>0</v>
          </cell>
          <cell r="B21626">
            <v>0</v>
          </cell>
          <cell r="C21626">
            <v>0</v>
          </cell>
          <cell r="D21626">
            <v>0</v>
          </cell>
        </row>
        <row r="21627">
          <cell r="A21627">
            <v>0</v>
          </cell>
          <cell r="B21627">
            <v>0</v>
          </cell>
          <cell r="C21627">
            <v>0</v>
          </cell>
          <cell r="D21627">
            <v>0</v>
          </cell>
        </row>
        <row r="21628">
          <cell r="A21628">
            <v>0</v>
          </cell>
          <cell r="B21628">
            <v>0</v>
          </cell>
          <cell r="C21628">
            <v>0</v>
          </cell>
          <cell r="D21628">
            <v>0</v>
          </cell>
        </row>
        <row r="21629">
          <cell r="A21629">
            <v>0</v>
          </cell>
          <cell r="B21629">
            <v>0</v>
          </cell>
          <cell r="C21629">
            <v>0</v>
          </cell>
          <cell r="D21629">
            <v>0</v>
          </cell>
        </row>
        <row r="21630">
          <cell r="A21630">
            <v>0</v>
          </cell>
          <cell r="B21630">
            <v>0</v>
          </cell>
          <cell r="C21630">
            <v>0</v>
          </cell>
          <cell r="D21630">
            <v>0</v>
          </cell>
        </row>
        <row r="21631">
          <cell r="A21631">
            <v>0</v>
          </cell>
          <cell r="B21631">
            <v>0</v>
          </cell>
          <cell r="C21631">
            <v>0</v>
          </cell>
          <cell r="D21631">
            <v>0</v>
          </cell>
        </row>
        <row r="21632">
          <cell r="A21632">
            <v>0</v>
          </cell>
          <cell r="B21632">
            <v>0</v>
          </cell>
          <cell r="C21632">
            <v>0</v>
          </cell>
          <cell r="D21632">
            <v>0</v>
          </cell>
        </row>
        <row r="21633">
          <cell r="A21633">
            <v>0</v>
          </cell>
          <cell r="B21633">
            <v>0</v>
          </cell>
          <cell r="C21633">
            <v>0</v>
          </cell>
          <cell r="D21633">
            <v>0</v>
          </cell>
        </row>
        <row r="21634">
          <cell r="A21634">
            <v>0</v>
          </cell>
          <cell r="B21634">
            <v>0</v>
          </cell>
          <cell r="C21634">
            <v>0</v>
          </cell>
          <cell r="D21634">
            <v>0</v>
          </cell>
        </row>
        <row r="21635">
          <cell r="A21635">
            <v>0</v>
          </cell>
          <cell r="B21635">
            <v>0</v>
          </cell>
          <cell r="C21635">
            <v>0</v>
          </cell>
          <cell r="D21635">
            <v>0</v>
          </cell>
        </row>
        <row r="21636">
          <cell r="A21636">
            <v>0</v>
          </cell>
          <cell r="B21636">
            <v>0</v>
          </cell>
          <cell r="C21636">
            <v>0</v>
          </cell>
          <cell r="D21636">
            <v>0</v>
          </cell>
        </row>
        <row r="21637">
          <cell r="A21637">
            <v>0</v>
          </cell>
          <cell r="B21637">
            <v>0</v>
          </cell>
          <cell r="C21637">
            <v>0</v>
          </cell>
          <cell r="D21637">
            <v>0</v>
          </cell>
        </row>
        <row r="21638">
          <cell r="A21638">
            <v>0</v>
          </cell>
          <cell r="B21638">
            <v>0</v>
          </cell>
          <cell r="C21638">
            <v>0</v>
          </cell>
          <cell r="D21638">
            <v>0</v>
          </cell>
        </row>
        <row r="21639">
          <cell r="A21639">
            <v>0</v>
          </cell>
          <cell r="B21639">
            <v>0</v>
          </cell>
          <cell r="C21639">
            <v>0</v>
          </cell>
          <cell r="D21639">
            <v>0</v>
          </cell>
        </row>
        <row r="21640">
          <cell r="A21640">
            <v>0</v>
          </cell>
          <cell r="B21640">
            <v>0</v>
          </cell>
          <cell r="C21640">
            <v>0</v>
          </cell>
          <cell r="D21640">
            <v>0</v>
          </cell>
        </row>
        <row r="21641">
          <cell r="A21641">
            <v>0</v>
          </cell>
          <cell r="B21641">
            <v>0</v>
          </cell>
          <cell r="C21641">
            <v>0</v>
          </cell>
          <cell r="D21641">
            <v>0</v>
          </cell>
        </row>
        <row r="21642">
          <cell r="A21642">
            <v>0</v>
          </cell>
          <cell r="B21642">
            <v>0</v>
          </cell>
          <cell r="C21642">
            <v>0</v>
          </cell>
          <cell r="D21642">
            <v>0</v>
          </cell>
        </row>
        <row r="21643">
          <cell r="A21643">
            <v>0</v>
          </cell>
          <cell r="B21643">
            <v>0</v>
          </cell>
          <cell r="C21643">
            <v>0</v>
          </cell>
          <cell r="D21643">
            <v>0</v>
          </cell>
        </row>
        <row r="21644">
          <cell r="A21644">
            <v>0</v>
          </cell>
          <cell r="B21644">
            <v>0</v>
          </cell>
          <cell r="C21644">
            <v>0</v>
          </cell>
          <cell r="D21644">
            <v>0</v>
          </cell>
        </row>
        <row r="21645">
          <cell r="A21645">
            <v>0</v>
          </cell>
          <cell r="B21645">
            <v>0</v>
          </cell>
          <cell r="C21645">
            <v>0</v>
          </cell>
          <cell r="D21645">
            <v>0</v>
          </cell>
        </row>
        <row r="21646">
          <cell r="A21646">
            <v>0</v>
          </cell>
          <cell r="B21646">
            <v>0</v>
          </cell>
          <cell r="C21646">
            <v>0</v>
          </cell>
          <cell r="D21646">
            <v>0</v>
          </cell>
        </row>
        <row r="21647">
          <cell r="A21647">
            <v>0</v>
          </cell>
          <cell r="B21647">
            <v>0</v>
          </cell>
          <cell r="C21647">
            <v>0</v>
          </cell>
          <cell r="D21647">
            <v>0</v>
          </cell>
        </row>
        <row r="21648">
          <cell r="A21648">
            <v>0</v>
          </cell>
          <cell r="B21648">
            <v>0</v>
          </cell>
          <cell r="C21648">
            <v>0</v>
          </cell>
          <cell r="D21648">
            <v>0</v>
          </cell>
        </row>
        <row r="21649">
          <cell r="A21649">
            <v>0</v>
          </cell>
          <cell r="B21649">
            <v>0</v>
          </cell>
          <cell r="C21649">
            <v>0</v>
          </cell>
          <cell r="D21649">
            <v>0</v>
          </cell>
        </row>
        <row r="21650">
          <cell r="A21650">
            <v>0</v>
          </cell>
          <cell r="B21650">
            <v>0</v>
          </cell>
          <cell r="C21650">
            <v>0</v>
          </cell>
          <cell r="D21650">
            <v>0</v>
          </cell>
        </row>
        <row r="21651">
          <cell r="A21651">
            <v>0</v>
          </cell>
          <cell r="B21651">
            <v>0</v>
          </cell>
          <cell r="C21651">
            <v>0</v>
          </cell>
          <cell r="D21651">
            <v>0</v>
          </cell>
        </row>
        <row r="21652">
          <cell r="A21652">
            <v>0</v>
          </cell>
          <cell r="B21652">
            <v>0</v>
          </cell>
          <cell r="C21652">
            <v>0</v>
          </cell>
          <cell r="D21652">
            <v>0</v>
          </cell>
        </row>
        <row r="21653">
          <cell r="A21653">
            <v>0</v>
          </cell>
          <cell r="B21653">
            <v>0</v>
          </cell>
          <cell r="C21653">
            <v>0</v>
          </cell>
          <cell r="D21653">
            <v>0</v>
          </cell>
        </row>
        <row r="21654">
          <cell r="A21654">
            <v>0</v>
          </cell>
          <cell r="B21654">
            <v>0</v>
          </cell>
          <cell r="C21654">
            <v>0</v>
          </cell>
          <cell r="D21654">
            <v>0</v>
          </cell>
        </row>
        <row r="21655">
          <cell r="A21655">
            <v>0</v>
          </cell>
          <cell r="B21655">
            <v>0</v>
          </cell>
          <cell r="C21655">
            <v>0</v>
          </cell>
          <cell r="D21655">
            <v>0</v>
          </cell>
        </row>
        <row r="21656">
          <cell r="A21656">
            <v>0</v>
          </cell>
          <cell r="B21656">
            <v>0</v>
          </cell>
          <cell r="C21656">
            <v>0</v>
          </cell>
          <cell r="D21656">
            <v>0</v>
          </cell>
        </row>
        <row r="21657">
          <cell r="A21657">
            <v>0</v>
          </cell>
          <cell r="B21657">
            <v>0</v>
          </cell>
          <cell r="C21657">
            <v>0</v>
          </cell>
          <cell r="D21657">
            <v>0</v>
          </cell>
        </row>
        <row r="21658">
          <cell r="A21658">
            <v>0</v>
          </cell>
          <cell r="B21658">
            <v>0</v>
          </cell>
          <cell r="C21658">
            <v>0</v>
          </cell>
          <cell r="D21658">
            <v>0</v>
          </cell>
        </row>
        <row r="21659">
          <cell r="A21659">
            <v>0</v>
          </cell>
          <cell r="B21659">
            <v>0</v>
          </cell>
          <cell r="C21659">
            <v>0</v>
          </cell>
          <cell r="D21659">
            <v>0</v>
          </cell>
        </row>
        <row r="21660">
          <cell r="A21660">
            <v>0</v>
          </cell>
          <cell r="B21660">
            <v>0</v>
          </cell>
          <cell r="C21660">
            <v>0</v>
          </cell>
          <cell r="D21660">
            <v>0</v>
          </cell>
        </row>
        <row r="21661">
          <cell r="A21661">
            <v>0</v>
          </cell>
          <cell r="B21661">
            <v>0</v>
          </cell>
          <cell r="C21661">
            <v>0</v>
          </cell>
          <cell r="D21661">
            <v>0</v>
          </cell>
        </row>
        <row r="21662">
          <cell r="A21662">
            <v>0</v>
          </cell>
          <cell r="B21662">
            <v>0</v>
          </cell>
          <cell r="C21662">
            <v>0</v>
          </cell>
          <cell r="D21662">
            <v>0</v>
          </cell>
        </row>
        <row r="21663">
          <cell r="A21663">
            <v>0</v>
          </cell>
          <cell r="B21663">
            <v>0</v>
          </cell>
          <cell r="C21663">
            <v>0</v>
          </cell>
          <cell r="D21663">
            <v>0</v>
          </cell>
        </row>
        <row r="21664">
          <cell r="A21664">
            <v>0</v>
          </cell>
          <cell r="B21664">
            <v>0</v>
          </cell>
          <cell r="C21664">
            <v>0</v>
          </cell>
          <cell r="D21664">
            <v>0</v>
          </cell>
        </row>
        <row r="21665">
          <cell r="A21665">
            <v>0</v>
          </cell>
          <cell r="B21665">
            <v>0</v>
          </cell>
          <cell r="C21665">
            <v>0</v>
          </cell>
          <cell r="D21665">
            <v>0</v>
          </cell>
        </row>
        <row r="21666">
          <cell r="A21666">
            <v>0</v>
          </cell>
          <cell r="B21666">
            <v>0</v>
          </cell>
          <cell r="C21666">
            <v>0</v>
          </cell>
          <cell r="D21666">
            <v>0</v>
          </cell>
        </row>
        <row r="21667">
          <cell r="A21667">
            <v>0</v>
          </cell>
          <cell r="B21667">
            <v>0</v>
          </cell>
          <cell r="C21667">
            <v>0</v>
          </cell>
          <cell r="D21667">
            <v>0</v>
          </cell>
        </row>
        <row r="21668">
          <cell r="A21668">
            <v>0</v>
          </cell>
          <cell r="B21668">
            <v>0</v>
          </cell>
          <cell r="C21668">
            <v>0</v>
          </cell>
          <cell r="D21668">
            <v>0</v>
          </cell>
        </row>
        <row r="21669">
          <cell r="A21669">
            <v>0</v>
          </cell>
          <cell r="B21669">
            <v>0</v>
          </cell>
          <cell r="C21669">
            <v>0</v>
          </cell>
          <cell r="D21669">
            <v>0</v>
          </cell>
        </row>
        <row r="21670">
          <cell r="A21670">
            <v>0</v>
          </cell>
          <cell r="B21670">
            <v>0</v>
          </cell>
          <cell r="C21670">
            <v>0</v>
          </cell>
          <cell r="D21670">
            <v>0</v>
          </cell>
        </row>
        <row r="21671">
          <cell r="A21671">
            <v>0</v>
          </cell>
          <cell r="B21671">
            <v>0</v>
          </cell>
          <cell r="C21671">
            <v>0</v>
          </cell>
          <cell r="D21671">
            <v>0</v>
          </cell>
        </row>
        <row r="21672">
          <cell r="A21672">
            <v>0</v>
          </cell>
          <cell r="B21672">
            <v>0</v>
          </cell>
          <cell r="C21672">
            <v>0</v>
          </cell>
          <cell r="D21672">
            <v>0</v>
          </cell>
        </row>
        <row r="21673">
          <cell r="A21673">
            <v>0</v>
          </cell>
          <cell r="B21673">
            <v>0</v>
          </cell>
          <cell r="C21673">
            <v>0</v>
          </cell>
          <cell r="D21673">
            <v>0</v>
          </cell>
        </row>
        <row r="21674">
          <cell r="A21674">
            <v>0</v>
          </cell>
          <cell r="B21674">
            <v>0</v>
          </cell>
          <cell r="C21674">
            <v>0</v>
          </cell>
          <cell r="D21674">
            <v>0</v>
          </cell>
        </row>
        <row r="21675">
          <cell r="A21675">
            <v>0</v>
          </cell>
          <cell r="B21675">
            <v>0</v>
          </cell>
          <cell r="C21675">
            <v>0</v>
          </cell>
          <cell r="D21675">
            <v>0</v>
          </cell>
        </row>
        <row r="21676">
          <cell r="A21676">
            <v>0</v>
          </cell>
          <cell r="B21676">
            <v>0</v>
          </cell>
          <cell r="C21676">
            <v>0</v>
          </cell>
          <cell r="D21676">
            <v>0</v>
          </cell>
        </row>
        <row r="21677">
          <cell r="A21677">
            <v>0</v>
          </cell>
          <cell r="B21677">
            <v>0</v>
          </cell>
          <cell r="C21677">
            <v>0</v>
          </cell>
          <cell r="D21677">
            <v>0</v>
          </cell>
        </row>
        <row r="21678">
          <cell r="A21678">
            <v>0</v>
          </cell>
          <cell r="B21678">
            <v>0</v>
          </cell>
          <cell r="C21678">
            <v>0</v>
          </cell>
          <cell r="D21678">
            <v>0</v>
          </cell>
        </row>
        <row r="21679">
          <cell r="A21679">
            <v>0</v>
          </cell>
          <cell r="B21679">
            <v>0</v>
          </cell>
          <cell r="C21679">
            <v>0</v>
          </cell>
          <cell r="D21679">
            <v>0</v>
          </cell>
        </row>
        <row r="21680">
          <cell r="A21680">
            <v>0</v>
          </cell>
          <cell r="B21680">
            <v>0</v>
          </cell>
          <cell r="C21680">
            <v>0</v>
          </cell>
          <cell r="D21680">
            <v>0</v>
          </cell>
        </row>
        <row r="21681">
          <cell r="A21681">
            <v>0</v>
          </cell>
          <cell r="B21681">
            <v>0</v>
          </cell>
          <cell r="C21681">
            <v>0</v>
          </cell>
          <cell r="D21681">
            <v>0</v>
          </cell>
        </row>
        <row r="21682">
          <cell r="A21682">
            <v>0</v>
          </cell>
          <cell r="B21682">
            <v>0</v>
          </cell>
          <cell r="C21682">
            <v>0</v>
          </cell>
          <cell r="D21682">
            <v>0</v>
          </cell>
        </row>
        <row r="21683">
          <cell r="A21683">
            <v>0</v>
          </cell>
          <cell r="B21683">
            <v>0</v>
          </cell>
          <cell r="C21683">
            <v>0</v>
          </cell>
          <cell r="D21683">
            <v>0</v>
          </cell>
        </row>
        <row r="21684">
          <cell r="A21684">
            <v>0</v>
          </cell>
          <cell r="B21684">
            <v>0</v>
          </cell>
          <cell r="C21684">
            <v>0</v>
          </cell>
          <cell r="D21684">
            <v>0</v>
          </cell>
        </row>
        <row r="21685">
          <cell r="A21685">
            <v>0</v>
          </cell>
          <cell r="B21685">
            <v>0</v>
          </cell>
          <cell r="C21685">
            <v>0</v>
          </cell>
          <cell r="D21685">
            <v>0</v>
          </cell>
        </row>
        <row r="21686">
          <cell r="A21686">
            <v>0</v>
          </cell>
          <cell r="B21686">
            <v>0</v>
          </cell>
          <cell r="C21686">
            <v>0</v>
          </cell>
          <cell r="D21686">
            <v>0</v>
          </cell>
        </row>
        <row r="21687">
          <cell r="A21687">
            <v>0</v>
          </cell>
          <cell r="B21687">
            <v>0</v>
          </cell>
          <cell r="C21687">
            <v>0</v>
          </cell>
          <cell r="D21687">
            <v>0</v>
          </cell>
        </row>
        <row r="21688">
          <cell r="A21688">
            <v>0</v>
          </cell>
          <cell r="B21688">
            <v>0</v>
          </cell>
          <cell r="C21688">
            <v>0</v>
          </cell>
          <cell r="D21688">
            <v>0</v>
          </cell>
        </row>
        <row r="21689">
          <cell r="A21689">
            <v>0</v>
          </cell>
          <cell r="B21689">
            <v>0</v>
          </cell>
          <cell r="C21689">
            <v>0</v>
          </cell>
          <cell r="D21689">
            <v>0</v>
          </cell>
        </row>
        <row r="21690">
          <cell r="A21690">
            <v>0</v>
          </cell>
          <cell r="B21690">
            <v>0</v>
          </cell>
          <cell r="C21690">
            <v>0</v>
          </cell>
          <cell r="D21690">
            <v>0</v>
          </cell>
        </row>
        <row r="21691">
          <cell r="A21691">
            <v>0</v>
          </cell>
          <cell r="B21691">
            <v>0</v>
          </cell>
          <cell r="C21691">
            <v>0</v>
          </cell>
          <cell r="D21691">
            <v>0</v>
          </cell>
        </row>
        <row r="21692">
          <cell r="A21692">
            <v>0</v>
          </cell>
          <cell r="B21692">
            <v>0</v>
          </cell>
          <cell r="C21692">
            <v>0</v>
          </cell>
          <cell r="D21692">
            <v>0</v>
          </cell>
        </row>
        <row r="21693">
          <cell r="A21693">
            <v>0</v>
          </cell>
          <cell r="B21693">
            <v>0</v>
          </cell>
          <cell r="C21693">
            <v>0</v>
          </cell>
          <cell r="D21693">
            <v>0</v>
          </cell>
        </row>
        <row r="21694">
          <cell r="A21694">
            <v>0</v>
          </cell>
          <cell r="B21694">
            <v>0</v>
          </cell>
          <cell r="C21694">
            <v>0</v>
          </cell>
          <cell r="D21694">
            <v>0</v>
          </cell>
        </row>
        <row r="21695">
          <cell r="A21695">
            <v>0</v>
          </cell>
          <cell r="B21695">
            <v>0</v>
          </cell>
          <cell r="C21695">
            <v>0</v>
          </cell>
          <cell r="D21695">
            <v>0</v>
          </cell>
        </row>
        <row r="21696">
          <cell r="A21696">
            <v>0</v>
          </cell>
          <cell r="B21696">
            <v>0</v>
          </cell>
          <cell r="C21696">
            <v>0</v>
          </cell>
          <cell r="D21696">
            <v>0</v>
          </cell>
        </row>
        <row r="21697">
          <cell r="A21697">
            <v>0</v>
          </cell>
          <cell r="B21697">
            <v>0</v>
          </cell>
          <cell r="C21697">
            <v>0</v>
          </cell>
          <cell r="D21697">
            <v>0</v>
          </cell>
        </row>
        <row r="21698">
          <cell r="A21698">
            <v>0</v>
          </cell>
          <cell r="B21698">
            <v>0</v>
          </cell>
          <cell r="C21698">
            <v>0</v>
          </cell>
          <cell r="D21698">
            <v>0</v>
          </cell>
        </row>
        <row r="21699">
          <cell r="A21699">
            <v>0</v>
          </cell>
          <cell r="B21699">
            <v>0</v>
          </cell>
          <cell r="C21699">
            <v>0</v>
          </cell>
          <cell r="D21699">
            <v>0</v>
          </cell>
        </row>
        <row r="21700">
          <cell r="A21700">
            <v>0</v>
          </cell>
          <cell r="B21700">
            <v>0</v>
          </cell>
          <cell r="C21700">
            <v>0</v>
          </cell>
          <cell r="D21700">
            <v>0</v>
          </cell>
        </row>
        <row r="21701">
          <cell r="A21701">
            <v>0</v>
          </cell>
          <cell r="B21701">
            <v>0</v>
          </cell>
          <cell r="C21701">
            <v>0</v>
          </cell>
          <cell r="D21701">
            <v>0</v>
          </cell>
        </row>
        <row r="21702">
          <cell r="A21702">
            <v>0</v>
          </cell>
          <cell r="B21702">
            <v>0</v>
          </cell>
          <cell r="C21702">
            <v>0</v>
          </cell>
          <cell r="D21702">
            <v>0</v>
          </cell>
        </row>
        <row r="21703">
          <cell r="A21703">
            <v>0</v>
          </cell>
          <cell r="B21703">
            <v>0</v>
          </cell>
          <cell r="C21703">
            <v>0</v>
          </cell>
          <cell r="D21703">
            <v>0</v>
          </cell>
        </row>
        <row r="21704">
          <cell r="A21704">
            <v>0</v>
          </cell>
          <cell r="B21704">
            <v>0</v>
          </cell>
          <cell r="C21704">
            <v>0</v>
          </cell>
          <cell r="D21704">
            <v>0</v>
          </cell>
        </row>
        <row r="21705">
          <cell r="A21705">
            <v>0</v>
          </cell>
          <cell r="B21705">
            <v>0</v>
          </cell>
          <cell r="C21705">
            <v>0</v>
          </cell>
          <cell r="D21705">
            <v>0</v>
          </cell>
        </row>
        <row r="21706">
          <cell r="A21706">
            <v>0</v>
          </cell>
          <cell r="B21706">
            <v>0</v>
          </cell>
          <cell r="C21706">
            <v>0</v>
          </cell>
          <cell r="D21706">
            <v>0</v>
          </cell>
        </row>
        <row r="21707">
          <cell r="A21707">
            <v>0</v>
          </cell>
          <cell r="B21707">
            <v>0</v>
          </cell>
          <cell r="C21707">
            <v>0</v>
          </cell>
          <cell r="D21707">
            <v>0</v>
          </cell>
        </row>
        <row r="21708">
          <cell r="A21708">
            <v>0</v>
          </cell>
          <cell r="B21708">
            <v>0</v>
          </cell>
          <cell r="C21708">
            <v>0</v>
          </cell>
          <cell r="D21708">
            <v>0</v>
          </cell>
        </row>
        <row r="21709">
          <cell r="A21709">
            <v>0</v>
          </cell>
          <cell r="B21709">
            <v>0</v>
          </cell>
          <cell r="C21709">
            <v>0</v>
          </cell>
          <cell r="D21709">
            <v>0</v>
          </cell>
        </row>
        <row r="21710">
          <cell r="A21710">
            <v>0</v>
          </cell>
          <cell r="B21710">
            <v>0</v>
          </cell>
          <cell r="C21710">
            <v>0</v>
          </cell>
          <cell r="D21710">
            <v>0</v>
          </cell>
        </row>
        <row r="21711">
          <cell r="A21711">
            <v>0</v>
          </cell>
          <cell r="B21711">
            <v>0</v>
          </cell>
          <cell r="C21711">
            <v>0</v>
          </cell>
          <cell r="D21711">
            <v>0</v>
          </cell>
        </row>
        <row r="21712">
          <cell r="A21712">
            <v>0</v>
          </cell>
          <cell r="B21712">
            <v>0</v>
          </cell>
          <cell r="C21712">
            <v>0</v>
          </cell>
          <cell r="D21712">
            <v>0</v>
          </cell>
        </row>
        <row r="21713">
          <cell r="A21713">
            <v>0</v>
          </cell>
          <cell r="B21713">
            <v>0</v>
          </cell>
          <cell r="C21713">
            <v>0</v>
          </cell>
          <cell r="D21713">
            <v>0</v>
          </cell>
        </row>
        <row r="21714">
          <cell r="A21714">
            <v>0</v>
          </cell>
          <cell r="B21714">
            <v>0</v>
          </cell>
          <cell r="C21714">
            <v>0</v>
          </cell>
          <cell r="D21714">
            <v>0</v>
          </cell>
        </row>
        <row r="21715">
          <cell r="A21715">
            <v>0</v>
          </cell>
          <cell r="B21715">
            <v>0</v>
          </cell>
          <cell r="C21715">
            <v>0</v>
          </cell>
          <cell r="D21715">
            <v>0</v>
          </cell>
        </row>
        <row r="21716">
          <cell r="A21716">
            <v>0</v>
          </cell>
          <cell r="B21716">
            <v>0</v>
          </cell>
          <cell r="C21716">
            <v>0</v>
          </cell>
          <cell r="D21716">
            <v>0</v>
          </cell>
        </row>
        <row r="21717">
          <cell r="A21717">
            <v>0</v>
          </cell>
          <cell r="B21717">
            <v>0</v>
          </cell>
          <cell r="C21717">
            <v>0</v>
          </cell>
          <cell r="D21717">
            <v>0</v>
          </cell>
        </row>
        <row r="21718">
          <cell r="A21718">
            <v>0</v>
          </cell>
          <cell r="B21718">
            <v>0</v>
          </cell>
          <cell r="C21718">
            <v>0</v>
          </cell>
          <cell r="D21718">
            <v>0</v>
          </cell>
        </row>
        <row r="21719">
          <cell r="A21719">
            <v>0</v>
          </cell>
          <cell r="B21719">
            <v>0</v>
          </cell>
          <cell r="C21719">
            <v>0</v>
          </cell>
          <cell r="D21719">
            <v>0</v>
          </cell>
        </row>
        <row r="21720">
          <cell r="A21720">
            <v>0</v>
          </cell>
          <cell r="B21720">
            <v>0</v>
          </cell>
          <cell r="C21720">
            <v>0</v>
          </cell>
          <cell r="D21720">
            <v>0</v>
          </cell>
        </row>
        <row r="21721">
          <cell r="A21721">
            <v>0</v>
          </cell>
          <cell r="B21721">
            <v>0</v>
          </cell>
          <cell r="C21721">
            <v>0</v>
          </cell>
          <cell r="D21721">
            <v>0</v>
          </cell>
        </row>
        <row r="21722">
          <cell r="A21722">
            <v>0</v>
          </cell>
          <cell r="B21722">
            <v>0</v>
          </cell>
          <cell r="C21722">
            <v>0</v>
          </cell>
          <cell r="D21722">
            <v>0</v>
          </cell>
        </row>
        <row r="21723">
          <cell r="A21723">
            <v>0</v>
          </cell>
          <cell r="B21723">
            <v>0</v>
          </cell>
          <cell r="C21723">
            <v>0</v>
          </cell>
          <cell r="D21723">
            <v>0</v>
          </cell>
        </row>
        <row r="21724">
          <cell r="A21724">
            <v>0</v>
          </cell>
          <cell r="B21724">
            <v>0</v>
          </cell>
          <cell r="C21724">
            <v>0</v>
          </cell>
          <cell r="D21724">
            <v>0</v>
          </cell>
        </row>
        <row r="21725">
          <cell r="A21725">
            <v>0</v>
          </cell>
          <cell r="B21725">
            <v>0</v>
          </cell>
          <cell r="C21725">
            <v>0</v>
          </cell>
          <cell r="D21725">
            <v>0</v>
          </cell>
        </row>
        <row r="21726">
          <cell r="A21726">
            <v>0</v>
          </cell>
          <cell r="B21726">
            <v>0</v>
          </cell>
          <cell r="C21726">
            <v>0</v>
          </cell>
          <cell r="D21726">
            <v>0</v>
          </cell>
        </row>
        <row r="21727">
          <cell r="A21727">
            <v>0</v>
          </cell>
          <cell r="B21727">
            <v>0</v>
          </cell>
          <cell r="C21727">
            <v>0</v>
          </cell>
          <cell r="D21727">
            <v>0</v>
          </cell>
        </row>
        <row r="21728">
          <cell r="A21728">
            <v>0</v>
          </cell>
          <cell r="B21728">
            <v>0</v>
          </cell>
          <cell r="C21728">
            <v>0</v>
          </cell>
          <cell r="D21728">
            <v>0</v>
          </cell>
        </row>
        <row r="21729">
          <cell r="A21729">
            <v>0</v>
          </cell>
          <cell r="B21729">
            <v>0</v>
          </cell>
          <cell r="C21729">
            <v>0</v>
          </cell>
          <cell r="D21729">
            <v>0</v>
          </cell>
        </row>
        <row r="21730">
          <cell r="A21730">
            <v>0</v>
          </cell>
          <cell r="B21730">
            <v>0</v>
          </cell>
          <cell r="C21730">
            <v>0</v>
          </cell>
          <cell r="D21730">
            <v>0</v>
          </cell>
        </row>
        <row r="21731">
          <cell r="A21731">
            <v>0</v>
          </cell>
          <cell r="B21731">
            <v>0</v>
          </cell>
          <cell r="C21731">
            <v>0</v>
          </cell>
          <cell r="D21731">
            <v>0</v>
          </cell>
        </row>
        <row r="21732">
          <cell r="A21732">
            <v>0</v>
          </cell>
          <cell r="B21732">
            <v>0</v>
          </cell>
          <cell r="C21732">
            <v>0</v>
          </cell>
          <cell r="D21732">
            <v>0</v>
          </cell>
        </row>
        <row r="21733">
          <cell r="A21733">
            <v>0</v>
          </cell>
          <cell r="B21733">
            <v>0</v>
          </cell>
          <cell r="C21733">
            <v>0</v>
          </cell>
          <cell r="D21733">
            <v>0</v>
          </cell>
        </row>
        <row r="21734">
          <cell r="A21734">
            <v>0</v>
          </cell>
          <cell r="B21734">
            <v>0</v>
          </cell>
          <cell r="C21734">
            <v>0</v>
          </cell>
          <cell r="D21734">
            <v>0</v>
          </cell>
        </row>
        <row r="21735">
          <cell r="A21735">
            <v>0</v>
          </cell>
          <cell r="B21735">
            <v>0</v>
          </cell>
          <cell r="C21735">
            <v>0</v>
          </cell>
          <cell r="D21735">
            <v>0</v>
          </cell>
        </row>
        <row r="21736">
          <cell r="A21736">
            <v>0</v>
          </cell>
          <cell r="B21736">
            <v>0</v>
          </cell>
          <cell r="C21736">
            <v>0</v>
          </cell>
          <cell r="D21736">
            <v>0</v>
          </cell>
        </row>
        <row r="21737">
          <cell r="A21737">
            <v>0</v>
          </cell>
          <cell r="B21737">
            <v>0</v>
          </cell>
          <cell r="C21737">
            <v>0</v>
          </cell>
          <cell r="D21737">
            <v>0</v>
          </cell>
        </row>
        <row r="21738">
          <cell r="A21738">
            <v>0</v>
          </cell>
          <cell r="B21738">
            <v>0</v>
          </cell>
          <cell r="C21738">
            <v>0</v>
          </cell>
          <cell r="D21738">
            <v>0</v>
          </cell>
        </row>
        <row r="21739">
          <cell r="A21739">
            <v>0</v>
          </cell>
          <cell r="B21739">
            <v>0</v>
          </cell>
          <cell r="C21739">
            <v>0</v>
          </cell>
          <cell r="D21739">
            <v>0</v>
          </cell>
        </row>
        <row r="21740">
          <cell r="A21740">
            <v>0</v>
          </cell>
          <cell r="B21740">
            <v>0</v>
          </cell>
          <cell r="C21740">
            <v>0</v>
          </cell>
          <cell r="D21740">
            <v>0</v>
          </cell>
        </row>
        <row r="21741">
          <cell r="A21741">
            <v>0</v>
          </cell>
          <cell r="B21741">
            <v>0</v>
          </cell>
          <cell r="C21741">
            <v>0</v>
          </cell>
          <cell r="D21741">
            <v>0</v>
          </cell>
        </row>
        <row r="21742">
          <cell r="A21742">
            <v>0</v>
          </cell>
          <cell r="B21742">
            <v>0</v>
          </cell>
          <cell r="C21742">
            <v>0</v>
          </cell>
          <cell r="D21742">
            <v>0</v>
          </cell>
        </row>
        <row r="21743">
          <cell r="A21743">
            <v>0</v>
          </cell>
          <cell r="B21743">
            <v>0</v>
          </cell>
          <cell r="C21743">
            <v>0</v>
          </cell>
          <cell r="D21743">
            <v>0</v>
          </cell>
        </row>
        <row r="21744">
          <cell r="A21744">
            <v>0</v>
          </cell>
          <cell r="B21744">
            <v>0</v>
          </cell>
          <cell r="C21744">
            <v>0</v>
          </cell>
          <cell r="D21744">
            <v>0</v>
          </cell>
        </row>
        <row r="21745">
          <cell r="A21745">
            <v>0</v>
          </cell>
          <cell r="B21745">
            <v>0</v>
          </cell>
          <cell r="C21745">
            <v>0</v>
          </cell>
          <cell r="D21745">
            <v>0</v>
          </cell>
        </row>
        <row r="21746">
          <cell r="A21746">
            <v>0</v>
          </cell>
          <cell r="B21746">
            <v>0</v>
          </cell>
          <cell r="C21746">
            <v>0</v>
          </cell>
          <cell r="D21746">
            <v>0</v>
          </cell>
        </row>
        <row r="21747">
          <cell r="A21747">
            <v>0</v>
          </cell>
          <cell r="B21747">
            <v>0</v>
          </cell>
          <cell r="C21747">
            <v>0</v>
          </cell>
          <cell r="D21747">
            <v>0</v>
          </cell>
        </row>
        <row r="21748">
          <cell r="A21748">
            <v>0</v>
          </cell>
          <cell r="B21748">
            <v>0</v>
          </cell>
          <cell r="C21748">
            <v>0</v>
          </cell>
          <cell r="D21748">
            <v>0</v>
          </cell>
        </row>
        <row r="21749">
          <cell r="A21749">
            <v>0</v>
          </cell>
          <cell r="B21749">
            <v>0</v>
          </cell>
          <cell r="C21749">
            <v>0</v>
          </cell>
          <cell r="D21749">
            <v>0</v>
          </cell>
        </row>
        <row r="21750">
          <cell r="A21750">
            <v>0</v>
          </cell>
          <cell r="B21750">
            <v>0</v>
          </cell>
          <cell r="C21750">
            <v>0</v>
          </cell>
          <cell r="D21750">
            <v>0</v>
          </cell>
        </row>
        <row r="21751">
          <cell r="A21751">
            <v>0</v>
          </cell>
          <cell r="B21751">
            <v>0</v>
          </cell>
          <cell r="C21751">
            <v>0</v>
          </cell>
          <cell r="D21751">
            <v>0</v>
          </cell>
        </row>
        <row r="21752">
          <cell r="A21752">
            <v>0</v>
          </cell>
          <cell r="B21752">
            <v>0</v>
          </cell>
          <cell r="C21752">
            <v>0</v>
          </cell>
          <cell r="D21752">
            <v>0</v>
          </cell>
        </row>
        <row r="21753">
          <cell r="A21753">
            <v>0</v>
          </cell>
          <cell r="B21753">
            <v>0</v>
          </cell>
          <cell r="C21753">
            <v>0</v>
          </cell>
          <cell r="D21753">
            <v>0</v>
          </cell>
        </row>
        <row r="21754">
          <cell r="A21754">
            <v>0</v>
          </cell>
          <cell r="B21754">
            <v>0</v>
          </cell>
          <cell r="C21754">
            <v>0</v>
          </cell>
          <cell r="D21754">
            <v>0</v>
          </cell>
        </row>
        <row r="21755">
          <cell r="A21755">
            <v>0</v>
          </cell>
          <cell r="B21755">
            <v>0</v>
          </cell>
          <cell r="C21755">
            <v>0</v>
          </cell>
          <cell r="D21755">
            <v>0</v>
          </cell>
        </row>
        <row r="21756">
          <cell r="A21756">
            <v>0</v>
          </cell>
          <cell r="B21756">
            <v>0</v>
          </cell>
          <cell r="C21756">
            <v>0</v>
          </cell>
          <cell r="D21756">
            <v>0</v>
          </cell>
        </row>
        <row r="21757">
          <cell r="A21757">
            <v>0</v>
          </cell>
          <cell r="B21757">
            <v>0</v>
          </cell>
          <cell r="C21757">
            <v>0</v>
          </cell>
          <cell r="D21757">
            <v>0</v>
          </cell>
        </row>
        <row r="21758">
          <cell r="A21758">
            <v>0</v>
          </cell>
          <cell r="B21758">
            <v>0</v>
          </cell>
          <cell r="C21758">
            <v>0</v>
          </cell>
          <cell r="D21758">
            <v>0</v>
          </cell>
        </row>
        <row r="21759">
          <cell r="A21759">
            <v>0</v>
          </cell>
          <cell r="B21759">
            <v>0</v>
          </cell>
          <cell r="C21759">
            <v>0</v>
          </cell>
          <cell r="D21759">
            <v>0</v>
          </cell>
        </row>
        <row r="21760">
          <cell r="A21760">
            <v>0</v>
          </cell>
          <cell r="B21760">
            <v>0</v>
          </cell>
          <cell r="C21760">
            <v>0</v>
          </cell>
          <cell r="D21760">
            <v>0</v>
          </cell>
        </row>
        <row r="21761">
          <cell r="A21761">
            <v>0</v>
          </cell>
          <cell r="B21761">
            <v>0</v>
          </cell>
          <cell r="C21761">
            <v>0</v>
          </cell>
          <cell r="D21761">
            <v>0</v>
          </cell>
        </row>
        <row r="21762">
          <cell r="A21762">
            <v>0</v>
          </cell>
          <cell r="B21762">
            <v>0</v>
          </cell>
          <cell r="C21762">
            <v>0</v>
          </cell>
          <cell r="D21762">
            <v>0</v>
          </cell>
        </row>
        <row r="21763">
          <cell r="A21763">
            <v>0</v>
          </cell>
          <cell r="B21763">
            <v>0</v>
          </cell>
          <cell r="C21763">
            <v>0</v>
          </cell>
          <cell r="D21763">
            <v>0</v>
          </cell>
        </row>
        <row r="21764">
          <cell r="A21764">
            <v>0</v>
          </cell>
          <cell r="B21764">
            <v>0</v>
          </cell>
          <cell r="C21764">
            <v>0</v>
          </cell>
          <cell r="D21764">
            <v>0</v>
          </cell>
        </row>
        <row r="21765">
          <cell r="A21765">
            <v>0</v>
          </cell>
          <cell r="B21765">
            <v>0</v>
          </cell>
          <cell r="C21765">
            <v>0</v>
          </cell>
          <cell r="D21765">
            <v>0</v>
          </cell>
        </row>
        <row r="21766">
          <cell r="A21766">
            <v>0</v>
          </cell>
          <cell r="B21766">
            <v>0</v>
          </cell>
          <cell r="C21766">
            <v>0</v>
          </cell>
          <cell r="D21766">
            <v>0</v>
          </cell>
        </row>
        <row r="21767">
          <cell r="A21767">
            <v>0</v>
          </cell>
          <cell r="B21767">
            <v>0</v>
          </cell>
          <cell r="C21767">
            <v>0</v>
          </cell>
          <cell r="D21767">
            <v>0</v>
          </cell>
        </row>
        <row r="21768">
          <cell r="A21768">
            <v>0</v>
          </cell>
          <cell r="B21768">
            <v>0</v>
          </cell>
          <cell r="C21768">
            <v>0</v>
          </cell>
          <cell r="D21768">
            <v>0</v>
          </cell>
        </row>
        <row r="21769">
          <cell r="A21769">
            <v>0</v>
          </cell>
          <cell r="B21769">
            <v>0</v>
          </cell>
          <cell r="C21769">
            <v>0</v>
          </cell>
          <cell r="D21769">
            <v>0</v>
          </cell>
        </row>
        <row r="21770">
          <cell r="A21770">
            <v>0</v>
          </cell>
          <cell r="B21770">
            <v>0</v>
          </cell>
          <cell r="C21770">
            <v>0</v>
          </cell>
          <cell r="D21770">
            <v>0</v>
          </cell>
        </row>
        <row r="21771">
          <cell r="A21771">
            <v>0</v>
          </cell>
          <cell r="B21771">
            <v>0</v>
          </cell>
          <cell r="C21771">
            <v>0</v>
          </cell>
          <cell r="D21771">
            <v>0</v>
          </cell>
        </row>
        <row r="21772">
          <cell r="A21772">
            <v>0</v>
          </cell>
          <cell r="B21772">
            <v>0</v>
          </cell>
          <cell r="C21772">
            <v>0</v>
          </cell>
          <cell r="D21772">
            <v>0</v>
          </cell>
        </row>
        <row r="21773">
          <cell r="A21773">
            <v>0</v>
          </cell>
          <cell r="B21773">
            <v>0</v>
          </cell>
          <cell r="C21773">
            <v>0</v>
          </cell>
          <cell r="D21773">
            <v>0</v>
          </cell>
        </row>
        <row r="21774">
          <cell r="A21774">
            <v>0</v>
          </cell>
          <cell r="B21774">
            <v>0</v>
          </cell>
          <cell r="C21774">
            <v>0</v>
          </cell>
          <cell r="D21774">
            <v>0</v>
          </cell>
        </row>
        <row r="21775">
          <cell r="A21775">
            <v>0</v>
          </cell>
          <cell r="B21775">
            <v>0</v>
          </cell>
          <cell r="C21775">
            <v>0</v>
          </cell>
          <cell r="D21775">
            <v>0</v>
          </cell>
        </row>
        <row r="21776">
          <cell r="A21776">
            <v>0</v>
          </cell>
          <cell r="B21776">
            <v>0</v>
          </cell>
          <cell r="C21776">
            <v>0</v>
          </cell>
          <cell r="D21776">
            <v>0</v>
          </cell>
        </row>
        <row r="21777">
          <cell r="A21777">
            <v>0</v>
          </cell>
          <cell r="B21777">
            <v>0</v>
          </cell>
          <cell r="C21777">
            <v>0</v>
          </cell>
          <cell r="D21777">
            <v>0</v>
          </cell>
        </row>
        <row r="21778">
          <cell r="A21778">
            <v>0</v>
          </cell>
          <cell r="B21778">
            <v>0</v>
          </cell>
          <cell r="C21778">
            <v>0</v>
          </cell>
          <cell r="D21778">
            <v>0</v>
          </cell>
        </row>
        <row r="21779">
          <cell r="A21779">
            <v>0</v>
          </cell>
          <cell r="B21779">
            <v>0</v>
          </cell>
          <cell r="C21779">
            <v>0</v>
          </cell>
          <cell r="D21779">
            <v>0</v>
          </cell>
        </row>
        <row r="21780">
          <cell r="A21780">
            <v>0</v>
          </cell>
          <cell r="B21780">
            <v>0</v>
          </cell>
          <cell r="C21780">
            <v>0</v>
          </cell>
          <cell r="D21780">
            <v>0</v>
          </cell>
        </row>
        <row r="21781">
          <cell r="A21781">
            <v>0</v>
          </cell>
          <cell r="B21781">
            <v>0</v>
          </cell>
          <cell r="C21781">
            <v>0</v>
          </cell>
          <cell r="D21781">
            <v>0</v>
          </cell>
        </row>
        <row r="21782">
          <cell r="A21782">
            <v>0</v>
          </cell>
          <cell r="B21782">
            <v>0</v>
          </cell>
          <cell r="C21782">
            <v>0</v>
          </cell>
          <cell r="D21782">
            <v>0</v>
          </cell>
        </row>
        <row r="21783">
          <cell r="A21783">
            <v>0</v>
          </cell>
          <cell r="B21783">
            <v>0</v>
          </cell>
          <cell r="C21783">
            <v>0</v>
          </cell>
          <cell r="D21783">
            <v>0</v>
          </cell>
        </row>
        <row r="21784">
          <cell r="A21784">
            <v>0</v>
          </cell>
          <cell r="B21784">
            <v>0</v>
          </cell>
          <cell r="C21784">
            <v>0</v>
          </cell>
          <cell r="D21784">
            <v>0</v>
          </cell>
        </row>
        <row r="21785">
          <cell r="A21785">
            <v>0</v>
          </cell>
          <cell r="B21785">
            <v>0</v>
          </cell>
          <cell r="C21785">
            <v>0</v>
          </cell>
          <cell r="D21785">
            <v>0</v>
          </cell>
        </row>
        <row r="21786">
          <cell r="A21786">
            <v>0</v>
          </cell>
          <cell r="B21786">
            <v>0</v>
          </cell>
          <cell r="C21786">
            <v>0</v>
          </cell>
          <cell r="D21786">
            <v>0</v>
          </cell>
        </row>
        <row r="21787">
          <cell r="A21787">
            <v>0</v>
          </cell>
          <cell r="B21787">
            <v>0</v>
          </cell>
          <cell r="C21787">
            <v>0</v>
          </cell>
          <cell r="D21787">
            <v>0</v>
          </cell>
        </row>
        <row r="21788">
          <cell r="A21788">
            <v>0</v>
          </cell>
          <cell r="B21788">
            <v>0</v>
          </cell>
          <cell r="C21788">
            <v>0</v>
          </cell>
          <cell r="D21788">
            <v>0</v>
          </cell>
        </row>
        <row r="21789">
          <cell r="A21789">
            <v>0</v>
          </cell>
          <cell r="B21789">
            <v>0</v>
          </cell>
          <cell r="C21789">
            <v>0</v>
          </cell>
          <cell r="D21789">
            <v>0</v>
          </cell>
        </row>
        <row r="21790">
          <cell r="A21790">
            <v>0</v>
          </cell>
          <cell r="B21790">
            <v>0</v>
          </cell>
          <cell r="C21790">
            <v>0</v>
          </cell>
          <cell r="D21790">
            <v>0</v>
          </cell>
        </row>
        <row r="21791">
          <cell r="A21791">
            <v>0</v>
          </cell>
          <cell r="B21791">
            <v>0</v>
          </cell>
          <cell r="C21791">
            <v>0</v>
          </cell>
          <cell r="D21791">
            <v>0</v>
          </cell>
        </row>
        <row r="21792">
          <cell r="A21792">
            <v>0</v>
          </cell>
          <cell r="B21792">
            <v>0</v>
          </cell>
          <cell r="C21792">
            <v>0</v>
          </cell>
          <cell r="D21792">
            <v>0</v>
          </cell>
        </row>
        <row r="21793">
          <cell r="A21793">
            <v>0</v>
          </cell>
          <cell r="B21793">
            <v>0</v>
          </cell>
          <cell r="C21793">
            <v>0</v>
          </cell>
          <cell r="D21793">
            <v>0</v>
          </cell>
        </row>
        <row r="21794">
          <cell r="A21794">
            <v>0</v>
          </cell>
          <cell r="B21794">
            <v>0</v>
          </cell>
          <cell r="C21794">
            <v>0</v>
          </cell>
          <cell r="D21794">
            <v>0</v>
          </cell>
        </row>
        <row r="21795">
          <cell r="A21795">
            <v>0</v>
          </cell>
          <cell r="B21795">
            <v>0</v>
          </cell>
          <cell r="C21795">
            <v>0</v>
          </cell>
          <cell r="D21795">
            <v>0</v>
          </cell>
        </row>
        <row r="21796">
          <cell r="A21796">
            <v>0</v>
          </cell>
          <cell r="B21796">
            <v>0</v>
          </cell>
          <cell r="C21796">
            <v>0</v>
          </cell>
          <cell r="D21796">
            <v>0</v>
          </cell>
        </row>
        <row r="21797">
          <cell r="A21797">
            <v>0</v>
          </cell>
          <cell r="B21797">
            <v>0</v>
          </cell>
          <cell r="C21797">
            <v>0</v>
          </cell>
          <cell r="D21797">
            <v>0</v>
          </cell>
        </row>
        <row r="21798">
          <cell r="A21798">
            <v>0</v>
          </cell>
          <cell r="B21798">
            <v>0</v>
          </cell>
          <cell r="C21798">
            <v>0</v>
          </cell>
          <cell r="D21798">
            <v>0</v>
          </cell>
        </row>
        <row r="21799">
          <cell r="A21799">
            <v>0</v>
          </cell>
          <cell r="B21799">
            <v>0</v>
          </cell>
          <cell r="C21799">
            <v>0</v>
          </cell>
          <cell r="D21799">
            <v>0</v>
          </cell>
        </row>
        <row r="21800">
          <cell r="A21800">
            <v>0</v>
          </cell>
          <cell r="B21800">
            <v>0</v>
          </cell>
          <cell r="C21800">
            <v>0</v>
          </cell>
          <cell r="D21800">
            <v>0</v>
          </cell>
        </row>
        <row r="21801">
          <cell r="A21801">
            <v>0</v>
          </cell>
          <cell r="B21801">
            <v>0</v>
          </cell>
          <cell r="C21801">
            <v>0</v>
          </cell>
          <cell r="D21801">
            <v>0</v>
          </cell>
        </row>
        <row r="21802">
          <cell r="A21802">
            <v>0</v>
          </cell>
          <cell r="B21802">
            <v>0</v>
          </cell>
          <cell r="C21802">
            <v>0</v>
          </cell>
          <cell r="D21802">
            <v>0</v>
          </cell>
        </row>
        <row r="21803">
          <cell r="A21803">
            <v>0</v>
          </cell>
          <cell r="B21803">
            <v>0</v>
          </cell>
          <cell r="C21803">
            <v>0</v>
          </cell>
          <cell r="D21803">
            <v>0</v>
          </cell>
        </row>
        <row r="21804">
          <cell r="A21804">
            <v>0</v>
          </cell>
          <cell r="B21804">
            <v>0</v>
          </cell>
          <cell r="C21804">
            <v>0</v>
          </cell>
          <cell r="D21804">
            <v>0</v>
          </cell>
        </row>
        <row r="21805">
          <cell r="A21805">
            <v>0</v>
          </cell>
          <cell r="B21805">
            <v>0</v>
          </cell>
          <cell r="C21805">
            <v>0</v>
          </cell>
          <cell r="D21805">
            <v>0</v>
          </cell>
        </row>
        <row r="21806">
          <cell r="A21806">
            <v>0</v>
          </cell>
          <cell r="B21806">
            <v>0</v>
          </cell>
          <cell r="C21806">
            <v>0</v>
          </cell>
          <cell r="D21806">
            <v>0</v>
          </cell>
        </row>
        <row r="21807">
          <cell r="A21807">
            <v>0</v>
          </cell>
          <cell r="B21807">
            <v>0</v>
          </cell>
          <cell r="C21807">
            <v>0</v>
          </cell>
          <cell r="D21807">
            <v>0</v>
          </cell>
        </row>
        <row r="21808">
          <cell r="A21808">
            <v>0</v>
          </cell>
          <cell r="B21808">
            <v>0</v>
          </cell>
          <cell r="C21808">
            <v>0</v>
          </cell>
          <cell r="D21808">
            <v>0</v>
          </cell>
        </row>
        <row r="21809">
          <cell r="A21809">
            <v>0</v>
          </cell>
          <cell r="B21809">
            <v>0</v>
          </cell>
          <cell r="C21809">
            <v>0</v>
          </cell>
          <cell r="D21809">
            <v>0</v>
          </cell>
        </row>
        <row r="21810">
          <cell r="A21810">
            <v>0</v>
          </cell>
          <cell r="B21810">
            <v>0</v>
          </cell>
          <cell r="C21810">
            <v>0</v>
          </cell>
          <cell r="D21810">
            <v>0</v>
          </cell>
        </row>
        <row r="21811">
          <cell r="A21811">
            <v>0</v>
          </cell>
          <cell r="B21811">
            <v>0</v>
          </cell>
          <cell r="C21811">
            <v>0</v>
          </cell>
          <cell r="D21811">
            <v>0</v>
          </cell>
        </row>
        <row r="21812">
          <cell r="A21812">
            <v>0</v>
          </cell>
          <cell r="B21812">
            <v>0</v>
          </cell>
          <cell r="C21812">
            <v>0</v>
          </cell>
          <cell r="D21812">
            <v>0</v>
          </cell>
        </row>
        <row r="21813">
          <cell r="A21813">
            <v>0</v>
          </cell>
          <cell r="B21813">
            <v>0</v>
          </cell>
          <cell r="C21813">
            <v>0</v>
          </cell>
          <cell r="D21813">
            <v>0</v>
          </cell>
        </row>
        <row r="21814">
          <cell r="A21814">
            <v>0</v>
          </cell>
          <cell r="B21814">
            <v>0</v>
          </cell>
          <cell r="C21814">
            <v>0</v>
          </cell>
          <cell r="D21814">
            <v>0</v>
          </cell>
        </row>
        <row r="21815">
          <cell r="A21815">
            <v>0</v>
          </cell>
          <cell r="B21815">
            <v>0</v>
          </cell>
          <cell r="C21815">
            <v>0</v>
          </cell>
          <cell r="D21815">
            <v>0</v>
          </cell>
        </row>
        <row r="21816">
          <cell r="A21816">
            <v>0</v>
          </cell>
          <cell r="B21816">
            <v>0</v>
          </cell>
          <cell r="C21816">
            <v>0</v>
          </cell>
          <cell r="D21816">
            <v>0</v>
          </cell>
        </row>
        <row r="21817">
          <cell r="A21817">
            <v>0</v>
          </cell>
          <cell r="B21817">
            <v>0</v>
          </cell>
          <cell r="C21817">
            <v>0</v>
          </cell>
          <cell r="D21817">
            <v>0</v>
          </cell>
        </row>
        <row r="21818">
          <cell r="A21818">
            <v>0</v>
          </cell>
          <cell r="B21818">
            <v>0</v>
          </cell>
          <cell r="C21818">
            <v>0</v>
          </cell>
          <cell r="D21818">
            <v>0</v>
          </cell>
        </row>
        <row r="21819">
          <cell r="A21819">
            <v>0</v>
          </cell>
          <cell r="B21819">
            <v>0</v>
          </cell>
          <cell r="C21819">
            <v>0</v>
          </cell>
          <cell r="D21819">
            <v>0</v>
          </cell>
        </row>
        <row r="21820">
          <cell r="A21820">
            <v>0</v>
          </cell>
          <cell r="B21820">
            <v>0</v>
          </cell>
          <cell r="C21820">
            <v>0</v>
          </cell>
          <cell r="D21820">
            <v>0</v>
          </cell>
        </row>
        <row r="21821">
          <cell r="A21821">
            <v>0</v>
          </cell>
          <cell r="B21821">
            <v>0</v>
          </cell>
          <cell r="C21821">
            <v>0</v>
          </cell>
          <cell r="D21821">
            <v>0</v>
          </cell>
        </row>
        <row r="21822">
          <cell r="A21822">
            <v>0</v>
          </cell>
          <cell r="B21822">
            <v>0</v>
          </cell>
          <cell r="C21822">
            <v>0</v>
          </cell>
          <cell r="D21822">
            <v>0</v>
          </cell>
        </row>
        <row r="21823">
          <cell r="A21823">
            <v>0</v>
          </cell>
          <cell r="B21823">
            <v>0</v>
          </cell>
          <cell r="C21823">
            <v>0</v>
          </cell>
          <cell r="D21823">
            <v>0</v>
          </cell>
        </row>
        <row r="21824">
          <cell r="A21824">
            <v>0</v>
          </cell>
          <cell r="B21824">
            <v>0</v>
          </cell>
          <cell r="C21824">
            <v>0</v>
          </cell>
          <cell r="D21824">
            <v>0</v>
          </cell>
        </row>
        <row r="21825">
          <cell r="A21825">
            <v>0</v>
          </cell>
          <cell r="B21825">
            <v>0</v>
          </cell>
          <cell r="C21825">
            <v>0</v>
          </cell>
          <cell r="D21825">
            <v>0</v>
          </cell>
        </row>
        <row r="21826">
          <cell r="A21826">
            <v>0</v>
          </cell>
          <cell r="B21826">
            <v>0</v>
          </cell>
          <cell r="C21826">
            <v>0</v>
          </cell>
          <cell r="D21826">
            <v>0</v>
          </cell>
        </row>
        <row r="21827">
          <cell r="A21827">
            <v>0</v>
          </cell>
          <cell r="B21827">
            <v>0</v>
          </cell>
          <cell r="C21827">
            <v>0</v>
          </cell>
          <cell r="D21827">
            <v>0</v>
          </cell>
        </row>
        <row r="21828">
          <cell r="A21828">
            <v>0</v>
          </cell>
          <cell r="B21828">
            <v>0</v>
          </cell>
          <cell r="C21828">
            <v>0</v>
          </cell>
          <cell r="D21828">
            <v>0</v>
          </cell>
        </row>
        <row r="21829">
          <cell r="A21829">
            <v>0</v>
          </cell>
          <cell r="B21829">
            <v>0</v>
          </cell>
          <cell r="C21829">
            <v>0</v>
          </cell>
          <cell r="D21829">
            <v>0</v>
          </cell>
        </row>
        <row r="21830">
          <cell r="A21830">
            <v>0</v>
          </cell>
          <cell r="B21830">
            <v>0</v>
          </cell>
          <cell r="C21830">
            <v>0</v>
          </cell>
          <cell r="D21830">
            <v>0</v>
          </cell>
        </row>
        <row r="21831">
          <cell r="A21831">
            <v>0</v>
          </cell>
          <cell r="B21831">
            <v>0</v>
          </cell>
          <cell r="C21831">
            <v>0</v>
          </cell>
          <cell r="D21831">
            <v>0</v>
          </cell>
        </row>
        <row r="21832">
          <cell r="A21832">
            <v>0</v>
          </cell>
          <cell r="B21832">
            <v>0</v>
          </cell>
          <cell r="C21832">
            <v>0</v>
          </cell>
          <cell r="D21832">
            <v>0</v>
          </cell>
        </row>
        <row r="21833">
          <cell r="A21833">
            <v>0</v>
          </cell>
          <cell r="B21833">
            <v>0</v>
          </cell>
          <cell r="C21833">
            <v>0</v>
          </cell>
          <cell r="D21833">
            <v>0</v>
          </cell>
        </row>
        <row r="21834">
          <cell r="A21834">
            <v>0</v>
          </cell>
          <cell r="B21834">
            <v>0</v>
          </cell>
          <cell r="C21834">
            <v>0</v>
          </cell>
          <cell r="D21834">
            <v>0</v>
          </cell>
        </row>
        <row r="21835">
          <cell r="A21835">
            <v>0</v>
          </cell>
          <cell r="B21835">
            <v>0</v>
          </cell>
          <cell r="C21835">
            <v>0</v>
          </cell>
          <cell r="D21835">
            <v>0</v>
          </cell>
        </row>
        <row r="21836">
          <cell r="A21836">
            <v>0</v>
          </cell>
          <cell r="B21836">
            <v>0</v>
          </cell>
          <cell r="C21836">
            <v>0</v>
          </cell>
          <cell r="D21836">
            <v>0</v>
          </cell>
        </row>
        <row r="21837">
          <cell r="A21837">
            <v>0</v>
          </cell>
          <cell r="B21837">
            <v>0</v>
          </cell>
          <cell r="C21837">
            <v>0</v>
          </cell>
          <cell r="D21837">
            <v>0</v>
          </cell>
        </row>
        <row r="21838">
          <cell r="A21838">
            <v>0</v>
          </cell>
          <cell r="B21838">
            <v>0</v>
          </cell>
          <cell r="C21838">
            <v>0</v>
          </cell>
          <cell r="D21838">
            <v>0</v>
          </cell>
        </row>
        <row r="21839">
          <cell r="A21839">
            <v>0</v>
          </cell>
          <cell r="B21839">
            <v>0</v>
          </cell>
          <cell r="C21839">
            <v>0</v>
          </cell>
          <cell r="D21839">
            <v>0</v>
          </cell>
        </row>
        <row r="21840">
          <cell r="A21840">
            <v>0</v>
          </cell>
          <cell r="B21840">
            <v>0</v>
          </cell>
          <cell r="C21840">
            <v>0</v>
          </cell>
          <cell r="D21840">
            <v>0</v>
          </cell>
        </row>
        <row r="21841">
          <cell r="A21841">
            <v>0</v>
          </cell>
          <cell r="B21841">
            <v>0</v>
          </cell>
          <cell r="C21841">
            <v>0</v>
          </cell>
          <cell r="D21841">
            <v>0</v>
          </cell>
        </row>
        <row r="21842">
          <cell r="A21842">
            <v>0</v>
          </cell>
          <cell r="B21842">
            <v>0</v>
          </cell>
          <cell r="C21842">
            <v>0</v>
          </cell>
          <cell r="D21842">
            <v>0</v>
          </cell>
        </row>
        <row r="21843">
          <cell r="A21843">
            <v>0</v>
          </cell>
          <cell r="B21843">
            <v>0</v>
          </cell>
          <cell r="C21843">
            <v>0</v>
          </cell>
          <cell r="D21843">
            <v>0</v>
          </cell>
        </row>
        <row r="21844">
          <cell r="A21844">
            <v>0</v>
          </cell>
          <cell r="B21844">
            <v>0</v>
          </cell>
          <cell r="C21844">
            <v>0</v>
          </cell>
          <cell r="D21844">
            <v>0</v>
          </cell>
        </row>
        <row r="21845">
          <cell r="A21845">
            <v>0</v>
          </cell>
          <cell r="B21845">
            <v>0</v>
          </cell>
          <cell r="C21845">
            <v>0</v>
          </cell>
          <cell r="D21845">
            <v>0</v>
          </cell>
        </row>
        <row r="21846">
          <cell r="A21846">
            <v>0</v>
          </cell>
          <cell r="B21846">
            <v>0</v>
          </cell>
          <cell r="C21846">
            <v>0</v>
          </cell>
          <cell r="D21846">
            <v>0</v>
          </cell>
        </row>
        <row r="21847">
          <cell r="A21847">
            <v>0</v>
          </cell>
          <cell r="B21847">
            <v>0</v>
          </cell>
          <cell r="C21847">
            <v>0</v>
          </cell>
          <cell r="D21847">
            <v>0</v>
          </cell>
        </row>
        <row r="21848">
          <cell r="A21848">
            <v>0</v>
          </cell>
          <cell r="B21848">
            <v>0</v>
          </cell>
          <cell r="C21848">
            <v>0</v>
          </cell>
          <cell r="D21848">
            <v>0</v>
          </cell>
        </row>
        <row r="21849">
          <cell r="A21849">
            <v>0</v>
          </cell>
          <cell r="B21849">
            <v>0</v>
          </cell>
          <cell r="C21849">
            <v>0</v>
          </cell>
          <cell r="D21849">
            <v>0</v>
          </cell>
        </row>
        <row r="21850">
          <cell r="A21850">
            <v>0</v>
          </cell>
          <cell r="B21850">
            <v>0</v>
          </cell>
          <cell r="C21850">
            <v>0</v>
          </cell>
          <cell r="D21850">
            <v>0</v>
          </cell>
        </row>
        <row r="21851">
          <cell r="A21851">
            <v>0</v>
          </cell>
          <cell r="B21851">
            <v>0</v>
          </cell>
          <cell r="C21851">
            <v>0</v>
          </cell>
          <cell r="D21851">
            <v>0</v>
          </cell>
        </row>
        <row r="21852">
          <cell r="A21852">
            <v>0</v>
          </cell>
          <cell r="B21852">
            <v>0</v>
          </cell>
          <cell r="C21852">
            <v>0</v>
          </cell>
          <cell r="D21852">
            <v>0</v>
          </cell>
        </row>
        <row r="21853">
          <cell r="A21853">
            <v>0</v>
          </cell>
          <cell r="B21853">
            <v>0</v>
          </cell>
          <cell r="C21853">
            <v>0</v>
          </cell>
          <cell r="D21853">
            <v>0</v>
          </cell>
        </row>
        <row r="21854">
          <cell r="A21854">
            <v>0</v>
          </cell>
          <cell r="B21854">
            <v>0</v>
          </cell>
          <cell r="C21854">
            <v>0</v>
          </cell>
          <cell r="D21854">
            <v>0</v>
          </cell>
        </row>
        <row r="21855">
          <cell r="A21855">
            <v>0</v>
          </cell>
          <cell r="B21855">
            <v>0</v>
          </cell>
          <cell r="C21855">
            <v>0</v>
          </cell>
          <cell r="D21855">
            <v>0</v>
          </cell>
        </row>
        <row r="21856">
          <cell r="A21856">
            <v>0</v>
          </cell>
          <cell r="B21856">
            <v>0</v>
          </cell>
          <cell r="C21856">
            <v>0</v>
          </cell>
          <cell r="D21856">
            <v>0</v>
          </cell>
        </row>
        <row r="21857">
          <cell r="A21857">
            <v>0</v>
          </cell>
          <cell r="B21857">
            <v>0</v>
          </cell>
          <cell r="C21857">
            <v>0</v>
          </cell>
          <cell r="D21857">
            <v>0</v>
          </cell>
        </row>
        <row r="21858">
          <cell r="A21858">
            <v>0</v>
          </cell>
          <cell r="B21858">
            <v>0</v>
          </cell>
          <cell r="C21858">
            <v>0</v>
          </cell>
          <cell r="D21858">
            <v>0</v>
          </cell>
        </row>
        <row r="21859">
          <cell r="A21859">
            <v>0</v>
          </cell>
          <cell r="B21859">
            <v>0</v>
          </cell>
          <cell r="C21859">
            <v>0</v>
          </cell>
          <cell r="D21859">
            <v>0</v>
          </cell>
        </row>
        <row r="21860">
          <cell r="A21860">
            <v>0</v>
          </cell>
          <cell r="B21860">
            <v>0</v>
          </cell>
          <cell r="C21860">
            <v>0</v>
          </cell>
          <cell r="D21860">
            <v>0</v>
          </cell>
        </row>
        <row r="21861">
          <cell r="A21861">
            <v>0</v>
          </cell>
          <cell r="B21861">
            <v>0</v>
          </cell>
          <cell r="C21861">
            <v>0</v>
          </cell>
          <cell r="D21861">
            <v>0</v>
          </cell>
        </row>
        <row r="21862">
          <cell r="A21862">
            <v>0</v>
          </cell>
          <cell r="B21862">
            <v>0</v>
          </cell>
          <cell r="C21862">
            <v>0</v>
          </cell>
          <cell r="D21862">
            <v>0</v>
          </cell>
        </row>
        <row r="21863">
          <cell r="A21863">
            <v>0</v>
          </cell>
          <cell r="B21863">
            <v>0</v>
          </cell>
          <cell r="C21863">
            <v>0</v>
          </cell>
          <cell r="D21863">
            <v>0</v>
          </cell>
        </row>
        <row r="21864">
          <cell r="A21864">
            <v>0</v>
          </cell>
          <cell r="B21864">
            <v>0</v>
          </cell>
          <cell r="C21864">
            <v>0</v>
          </cell>
          <cell r="D21864">
            <v>0</v>
          </cell>
        </row>
        <row r="21865">
          <cell r="A21865">
            <v>0</v>
          </cell>
          <cell r="B21865">
            <v>0</v>
          </cell>
          <cell r="C21865">
            <v>0</v>
          </cell>
          <cell r="D21865">
            <v>0</v>
          </cell>
        </row>
        <row r="21866">
          <cell r="A21866">
            <v>0</v>
          </cell>
          <cell r="B21866">
            <v>0</v>
          </cell>
          <cell r="C21866">
            <v>0</v>
          </cell>
          <cell r="D21866">
            <v>0</v>
          </cell>
        </row>
        <row r="21867">
          <cell r="A21867">
            <v>0</v>
          </cell>
          <cell r="B21867">
            <v>0</v>
          </cell>
          <cell r="C21867">
            <v>0</v>
          </cell>
          <cell r="D21867">
            <v>0</v>
          </cell>
        </row>
        <row r="21868">
          <cell r="A21868">
            <v>0</v>
          </cell>
          <cell r="B21868">
            <v>0</v>
          </cell>
          <cell r="C21868">
            <v>0</v>
          </cell>
          <cell r="D21868">
            <v>0</v>
          </cell>
        </row>
        <row r="21869">
          <cell r="A21869">
            <v>0</v>
          </cell>
          <cell r="B21869">
            <v>0</v>
          </cell>
          <cell r="C21869">
            <v>0</v>
          </cell>
          <cell r="D21869">
            <v>0</v>
          </cell>
        </row>
        <row r="21870">
          <cell r="A21870">
            <v>0</v>
          </cell>
          <cell r="B21870">
            <v>0</v>
          </cell>
          <cell r="C21870">
            <v>0</v>
          </cell>
          <cell r="D21870">
            <v>0</v>
          </cell>
        </row>
        <row r="21871">
          <cell r="A21871">
            <v>0</v>
          </cell>
          <cell r="B21871">
            <v>0</v>
          </cell>
          <cell r="C21871">
            <v>0</v>
          </cell>
          <cell r="D21871">
            <v>0</v>
          </cell>
        </row>
        <row r="21872">
          <cell r="A21872">
            <v>0</v>
          </cell>
          <cell r="B21872">
            <v>0</v>
          </cell>
          <cell r="C21872">
            <v>0</v>
          </cell>
          <cell r="D21872">
            <v>0</v>
          </cell>
        </row>
        <row r="21873">
          <cell r="A21873">
            <v>0</v>
          </cell>
          <cell r="B21873">
            <v>0</v>
          </cell>
          <cell r="C21873">
            <v>0</v>
          </cell>
          <cell r="D21873">
            <v>0</v>
          </cell>
        </row>
        <row r="21874">
          <cell r="A21874">
            <v>0</v>
          </cell>
          <cell r="B21874">
            <v>0</v>
          </cell>
          <cell r="C21874">
            <v>0</v>
          </cell>
          <cell r="D21874">
            <v>0</v>
          </cell>
        </row>
        <row r="21875">
          <cell r="A21875">
            <v>0</v>
          </cell>
          <cell r="B21875">
            <v>0</v>
          </cell>
          <cell r="C21875">
            <v>0</v>
          </cell>
          <cell r="D21875">
            <v>0</v>
          </cell>
        </row>
        <row r="21876">
          <cell r="A21876">
            <v>0</v>
          </cell>
          <cell r="B21876">
            <v>0</v>
          </cell>
          <cell r="C21876">
            <v>0</v>
          </cell>
          <cell r="D21876">
            <v>0</v>
          </cell>
        </row>
        <row r="21877">
          <cell r="A21877">
            <v>0</v>
          </cell>
          <cell r="B21877">
            <v>0</v>
          </cell>
          <cell r="C21877">
            <v>0</v>
          </cell>
          <cell r="D21877">
            <v>0</v>
          </cell>
        </row>
        <row r="21878">
          <cell r="A21878">
            <v>0</v>
          </cell>
          <cell r="B21878">
            <v>0</v>
          </cell>
          <cell r="C21878">
            <v>0</v>
          </cell>
          <cell r="D21878">
            <v>0</v>
          </cell>
        </row>
        <row r="21879">
          <cell r="A21879">
            <v>0</v>
          </cell>
          <cell r="B21879">
            <v>0</v>
          </cell>
          <cell r="C21879">
            <v>0</v>
          </cell>
          <cell r="D21879">
            <v>0</v>
          </cell>
        </row>
        <row r="21880">
          <cell r="A21880">
            <v>0</v>
          </cell>
          <cell r="B21880">
            <v>0</v>
          </cell>
          <cell r="C21880">
            <v>0</v>
          </cell>
          <cell r="D21880">
            <v>0</v>
          </cell>
        </row>
        <row r="21881">
          <cell r="A21881">
            <v>0</v>
          </cell>
          <cell r="B21881">
            <v>0</v>
          </cell>
          <cell r="C21881">
            <v>0</v>
          </cell>
          <cell r="D21881">
            <v>0</v>
          </cell>
        </row>
        <row r="21882">
          <cell r="A21882">
            <v>0</v>
          </cell>
          <cell r="B21882">
            <v>0</v>
          </cell>
          <cell r="C21882">
            <v>0</v>
          </cell>
          <cell r="D21882">
            <v>0</v>
          </cell>
        </row>
        <row r="21883">
          <cell r="A21883">
            <v>0</v>
          </cell>
          <cell r="B21883">
            <v>0</v>
          </cell>
          <cell r="C21883">
            <v>0</v>
          </cell>
          <cell r="D21883">
            <v>0</v>
          </cell>
        </row>
        <row r="21884">
          <cell r="A21884">
            <v>0</v>
          </cell>
          <cell r="B21884">
            <v>0</v>
          </cell>
          <cell r="C21884">
            <v>0</v>
          </cell>
          <cell r="D21884">
            <v>0</v>
          </cell>
        </row>
        <row r="21885">
          <cell r="A21885">
            <v>0</v>
          </cell>
          <cell r="B21885">
            <v>0</v>
          </cell>
          <cell r="C21885">
            <v>0</v>
          </cell>
          <cell r="D21885">
            <v>0</v>
          </cell>
        </row>
        <row r="21886">
          <cell r="A21886">
            <v>0</v>
          </cell>
          <cell r="B21886">
            <v>0</v>
          </cell>
          <cell r="C21886">
            <v>0</v>
          </cell>
          <cell r="D21886">
            <v>0</v>
          </cell>
        </row>
        <row r="21887">
          <cell r="A21887">
            <v>0</v>
          </cell>
          <cell r="B21887">
            <v>0</v>
          </cell>
          <cell r="C21887">
            <v>0</v>
          </cell>
          <cell r="D21887">
            <v>0</v>
          </cell>
        </row>
        <row r="21888">
          <cell r="A21888">
            <v>0</v>
          </cell>
          <cell r="B21888">
            <v>0</v>
          </cell>
          <cell r="C21888">
            <v>0</v>
          </cell>
          <cell r="D21888">
            <v>0</v>
          </cell>
        </row>
        <row r="21889">
          <cell r="A21889">
            <v>0</v>
          </cell>
          <cell r="B21889">
            <v>0</v>
          </cell>
          <cell r="C21889">
            <v>0</v>
          </cell>
          <cell r="D21889">
            <v>0</v>
          </cell>
        </row>
        <row r="21890">
          <cell r="A21890">
            <v>0</v>
          </cell>
          <cell r="B21890">
            <v>0</v>
          </cell>
          <cell r="C21890">
            <v>0</v>
          </cell>
          <cell r="D21890">
            <v>0</v>
          </cell>
        </row>
        <row r="21891">
          <cell r="A21891">
            <v>0</v>
          </cell>
          <cell r="B21891">
            <v>0</v>
          </cell>
          <cell r="C21891">
            <v>0</v>
          </cell>
          <cell r="D21891">
            <v>0</v>
          </cell>
        </row>
        <row r="21892">
          <cell r="A21892">
            <v>0</v>
          </cell>
          <cell r="B21892">
            <v>0</v>
          </cell>
          <cell r="C21892">
            <v>0</v>
          </cell>
          <cell r="D21892">
            <v>0</v>
          </cell>
        </row>
        <row r="21893">
          <cell r="A21893">
            <v>0</v>
          </cell>
          <cell r="B21893">
            <v>0</v>
          </cell>
          <cell r="C21893">
            <v>0</v>
          </cell>
          <cell r="D21893">
            <v>0</v>
          </cell>
        </row>
        <row r="21894">
          <cell r="A21894">
            <v>0</v>
          </cell>
          <cell r="B21894">
            <v>0</v>
          </cell>
          <cell r="C21894">
            <v>0</v>
          </cell>
          <cell r="D21894">
            <v>0</v>
          </cell>
        </row>
        <row r="21895">
          <cell r="A21895">
            <v>0</v>
          </cell>
          <cell r="B21895">
            <v>0</v>
          </cell>
          <cell r="C21895">
            <v>0</v>
          </cell>
          <cell r="D21895">
            <v>0</v>
          </cell>
        </row>
        <row r="21896">
          <cell r="A21896">
            <v>0</v>
          </cell>
          <cell r="B21896">
            <v>0</v>
          </cell>
          <cell r="C21896">
            <v>0</v>
          </cell>
          <cell r="D21896">
            <v>0</v>
          </cell>
        </row>
        <row r="21897">
          <cell r="A21897">
            <v>0</v>
          </cell>
          <cell r="B21897">
            <v>0</v>
          </cell>
          <cell r="C21897">
            <v>0</v>
          </cell>
          <cell r="D21897">
            <v>0</v>
          </cell>
        </row>
        <row r="21898">
          <cell r="A21898">
            <v>0</v>
          </cell>
          <cell r="B21898">
            <v>0</v>
          </cell>
          <cell r="C21898">
            <v>0</v>
          </cell>
          <cell r="D21898">
            <v>0</v>
          </cell>
        </row>
        <row r="21899">
          <cell r="A21899">
            <v>0</v>
          </cell>
          <cell r="B21899">
            <v>0</v>
          </cell>
          <cell r="C21899">
            <v>0</v>
          </cell>
          <cell r="D21899">
            <v>0</v>
          </cell>
        </row>
        <row r="21900">
          <cell r="A21900">
            <v>0</v>
          </cell>
          <cell r="B21900">
            <v>0</v>
          </cell>
          <cell r="C21900">
            <v>0</v>
          </cell>
          <cell r="D21900">
            <v>0</v>
          </cell>
        </row>
        <row r="21901">
          <cell r="A21901">
            <v>0</v>
          </cell>
          <cell r="B21901">
            <v>0</v>
          </cell>
          <cell r="C21901">
            <v>0</v>
          </cell>
          <cell r="D21901">
            <v>0</v>
          </cell>
        </row>
        <row r="21902">
          <cell r="A21902">
            <v>0</v>
          </cell>
          <cell r="B21902">
            <v>0</v>
          </cell>
          <cell r="C21902">
            <v>0</v>
          </cell>
          <cell r="D21902">
            <v>0</v>
          </cell>
        </row>
        <row r="21903">
          <cell r="A21903">
            <v>0</v>
          </cell>
          <cell r="B21903">
            <v>0</v>
          </cell>
          <cell r="C21903">
            <v>0</v>
          </cell>
          <cell r="D21903">
            <v>0</v>
          </cell>
        </row>
        <row r="21904">
          <cell r="A21904">
            <v>0</v>
          </cell>
          <cell r="B21904">
            <v>0</v>
          </cell>
          <cell r="C21904">
            <v>0</v>
          </cell>
          <cell r="D21904">
            <v>0</v>
          </cell>
        </row>
        <row r="21905">
          <cell r="A21905">
            <v>0</v>
          </cell>
          <cell r="B21905">
            <v>0</v>
          </cell>
          <cell r="C21905">
            <v>0</v>
          </cell>
          <cell r="D21905">
            <v>0</v>
          </cell>
        </row>
        <row r="21906">
          <cell r="A21906">
            <v>0</v>
          </cell>
          <cell r="B21906">
            <v>0</v>
          </cell>
          <cell r="C21906">
            <v>0</v>
          </cell>
          <cell r="D21906">
            <v>0</v>
          </cell>
        </row>
        <row r="21907">
          <cell r="A21907">
            <v>0</v>
          </cell>
          <cell r="B21907">
            <v>0</v>
          </cell>
          <cell r="C21907">
            <v>0</v>
          </cell>
          <cell r="D21907">
            <v>0</v>
          </cell>
        </row>
        <row r="21908">
          <cell r="A21908">
            <v>0</v>
          </cell>
          <cell r="B21908">
            <v>0</v>
          </cell>
          <cell r="C21908">
            <v>0</v>
          </cell>
          <cell r="D21908">
            <v>0</v>
          </cell>
        </row>
        <row r="21909">
          <cell r="A21909">
            <v>0</v>
          </cell>
          <cell r="B21909">
            <v>0</v>
          </cell>
          <cell r="C21909">
            <v>0</v>
          </cell>
          <cell r="D21909">
            <v>0</v>
          </cell>
        </row>
        <row r="21910">
          <cell r="A21910">
            <v>0</v>
          </cell>
          <cell r="B21910">
            <v>0</v>
          </cell>
          <cell r="C21910">
            <v>0</v>
          </cell>
          <cell r="D21910">
            <v>0</v>
          </cell>
        </row>
        <row r="21911">
          <cell r="A21911">
            <v>0</v>
          </cell>
          <cell r="B21911">
            <v>0</v>
          </cell>
          <cell r="C21911">
            <v>0</v>
          </cell>
          <cell r="D21911">
            <v>0</v>
          </cell>
        </row>
        <row r="21912">
          <cell r="A21912">
            <v>0</v>
          </cell>
          <cell r="B21912">
            <v>0</v>
          </cell>
          <cell r="C21912">
            <v>0</v>
          </cell>
          <cell r="D21912">
            <v>0</v>
          </cell>
        </row>
        <row r="21913">
          <cell r="A21913">
            <v>0</v>
          </cell>
          <cell r="B21913">
            <v>0</v>
          </cell>
          <cell r="C21913">
            <v>0</v>
          </cell>
          <cell r="D21913">
            <v>0</v>
          </cell>
        </row>
        <row r="21914">
          <cell r="A21914">
            <v>0</v>
          </cell>
          <cell r="B21914">
            <v>0</v>
          </cell>
          <cell r="C21914">
            <v>0</v>
          </cell>
          <cell r="D21914">
            <v>0</v>
          </cell>
        </row>
        <row r="21915">
          <cell r="A21915">
            <v>0</v>
          </cell>
          <cell r="B21915">
            <v>0</v>
          </cell>
          <cell r="C21915">
            <v>0</v>
          </cell>
          <cell r="D21915">
            <v>0</v>
          </cell>
        </row>
        <row r="21916">
          <cell r="A21916">
            <v>0</v>
          </cell>
          <cell r="B21916">
            <v>0</v>
          </cell>
          <cell r="C21916">
            <v>0</v>
          </cell>
          <cell r="D21916">
            <v>0</v>
          </cell>
        </row>
        <row r="21917">
          <cell r="A21917">
            <v>0</v>
          </cell>
          <cell r="B21917">
            <v>0</v>
          </cell>
          <cell r="C21917">
            <v>0</v>
          </cell>
          <cell r="D21917">
            <v>0</v>
          </cell>
        </row>
        <row r="21918">
          <cell r="A21918">
            <v>0</v>
          </cell>
          <cell r="B21918">
            <v>0</v>
          </cell>
          <cell r="C21918">
            <v>0</v>
          </cell>
          <cell r="D21918">
            <v>0</v>
          </cell>
        </row>
        <row r="21919">
          <cell r="A21919">
            <v>0</v>
          </cell>
          <cell r="B21919">
            <v>0</v>
          </cell>
          <cell r="C21919">
            <v>0</v>
          </cell>
          <cell r="D21919">
            <v>0</v>
          </cell>
        </row>
        <row r="21920">
          <cell r="A21920">
            <v>0</v>
          </cell>
          <cell r="B21920">
            <v>0</v>
          </cell>
          <cell r="C21920">
            <v>0</v>
          </cell>
          <cell r="D21920">
            <v>0</v>
          </cell>
        </row>
        <row r="21921">
          <cell r="A21921">
            <v>0</v>
          </cell>
          <cell r="B21921">
            <v>0</v>
          </cell>
          <cell r="C21921">
            <v>0</v>
          </cell>
          <cell r="D21921">
            <v>0</v>
          </cell>
        </row>
        <row r="21922">
          <cell r="A21922">
            <v>0</v>
          </cell>
          <cell r="B21922">
            <v>0</v>
          </cell>
          <cell r="C21922">
            <v>0</v>
          </cell>
          <cell r="D21922">
            <v>0</v>
          </cell>
        </row>
        <row r="21923">
          <cell r="A21923">
            <v>0</v>
          </cell>
          <cell r="B21923">
            <v>0</v>
          </cell>
          <cell r="C21923">
            <v>0</v>
          </cell>
          <cell r="D21923">
            <v>0</v>
          </cell>
        </row>
        <row r="21924">
          <cell r="A21924">
            <v>0</v>
          </cell>
          <cell r="B21924">
            <v>0</v>
          </cell>
          <cell r="C21924">
            <v>0</v>
          </cell>
          <cell r="D21924">
            <v>0</v>
          </cell>
        </row>
        <row r="21925">
          <cell r="A21925">
            <v>0</v>
          </cell>
          <cell r="B21925">
            <v>0</v>
          </cell>
          <cell r="C21925">
            <v>0</v>
          </cell>
          <cell r="D21925">
            <v>0</v>
          </cell>
        </row>
        <row r="21926">
          <cell r="A21926">
            <v>0</v>
          </cell>
          <cell r="B21926">
            <v>0</v>
          </cell>
          <cell r="C21926">
            <v>0</v>
          </cell>
          <cell r="D21926">
            <v>0</v>
          </cell>
        </row>
        <row r="21927">
          <cell r="A21927">
            <v>0</v>
          </cell>
          <cell r="B21927">
            <v>0</v>
          </cell>
          <cell r="C21927">
            <v>0</v>
          </cell>
          <cell r="D21927">
            <v>0</v>
          </cell>
        </row>
        <row r="21928">
          <cell r="A21928">
            <v>0</v>
          </cell>
          <cell r="B21928">
            <v>0</v>
          </cell>
          <cell r="C21928">
            <v>0</v>
          </cell>
          <cell r="D21928">
            <v>0</v>
          </cell>
        </row>
        <row r="21929">
          <cell r="A21929">
            <v>0</v>
          </cell>
          <cell r="B21929">
            <v>0</v>
          </cell>
          <cell r="C21929">
            <v>0</v>
          </cell>
          <cell r="D21929">
            <v>0</v>
          </cell>
        </row>
        <row r="21930">
          <cell r="A21930">
            <v>0</v>
          </cell>
          <cell r="B21930">
            <v>0</v>
          </cell>
          <cell r="C21930">
            <v>0</v>
          </cell>
          <cell r="D21930">
            <v>0</v>
          </cell>
        </row>
        <row r="21931">
          <cell r="A21931">
            <v>0</v>
          </cell>
          <cell r="B21931">
            <v>0</v>
          </cell>
          <cell r="C21931">
            <v>0</v>
          </cell>
          <cell r="D21931">
            <v>0</v>
          </cell>
        </row>
        <row r="21932">
          <cell r="A21932">
            <v>0</v>
          </cell>
          <cell r="B21932">
            <v>0</v>
          </cell>
          <cell r="C21932">
            <v>0</v>
          </cell>
          <cell r="D21932">
            <v>0</v>
          </cell>
        </row>
        <row r="21933">
          <cell r="A21933">
            <v>0</v>
          </cell>
          <cell r="B21933">
            <v>0</v>
          </cell>
          <cell r="C21933">
            <v>0</v>
          </cell>
          <cell r="D21933">
            <v>0</v>
          </cell>
        </row>
        <row r="21934">
          <cell r="A21934">
            <v>0</v>
          </cell>
          <cell r="B21934">
            <v>0</v>
          </cell>
          <cell r="C21934">
            <v>0</v>
          </cell>
          <cell r="D21934">
            <v>0</v>
          </cell>
        </row>
        <row r="21935">
          <cell r="A21935">
            <v>0</v>
          </cell>
          <cell r="B21935">
            <v>0</v>
          </cell>
          <cell r="C21935">
            <v>0</v>
          </cell>
          <cell r="D21935">
            <v>0</v>
          </cell>
        </row>
        <row r="21936">
          <cell r="A21936">
            <v>0</v>
          </cell>
          <cell r="B21936">
            <v>0</v>
          </cell>
          <cell r="C21936">
            <v>0</v>
          </cell>
          <cell r="D21936">
            <v>0</v>
          </cell>
        </row>
        <row r="21937">
          <cell r="A21937">
            <v>0</v>
          </cell>
          <cell r="B21937">
            <v>0</v>
          </cell>
          <cell r="C21937">
            <v>0</v>
          </cell>
          <cell r="D21937">
            <v>0</v>
          </cell>
        </row>
        <row r="21938">
          <cell r="A21938">
            <v>0</v>
          </cell>
          <cell r="B21938">
            <v>0</v>
          </cell>
          <cell r="C21938">
            <v>0</v>
          </cell>
          <cell r="D21938">
            <v>0</v>
          </cell>
        </row>
        <row r="21939">
          <cell r="A21939">
            <v>0</v>
          </cell>
          <cell r="B21939">
            <v>0</v>
          </cell>
          <cell r="C21939">
            <v>0</v>
          </cell>
          <cell r="D21939">
            <v>0</v>
          </cell>
        </row>
        <row r="21940">
          <cell r="A21940">
            <v>0</v>
          </cell>
          <cell r="B21940">
            <v>0</v>
          </cell>
          <cell r="C21940">
            <v>0</v>
          </cell>
          <cell r="D21940">
            <v>0</v>
          </cell>
        </row>
        <row r="21941">
          <cell r="A21941">
            <v>0</v>
          </cell>
          <cell r="B21941">
            <v>0</v>
          </cell>
          <cell r="C21941">
            <v>0</v>
          </cell>
          <cell r="D21941">
            <v>0</v>
          </cell>
        </row>
        <row r="21942">
          <cell r="A21942">
            <v>0</v>
          </cell>
          <cell r="B21942">
            <v>0</v>
          </cell>
          <cell r="C21942">
            <v>0</v>
          </cell>
          <cell r="D21942">
            <v>0</v>
          </cell>
        </row>
        <row r="21943">
          <cell r="A21943">
            <v>0</v>
          </cell>
          <cell r="B21943">
            <v>0</v>
          </cell>
          <cell r="C21943">
            <v>0</v>
          </cell>
          <cell r="D21943">
            <v>0</v>
          </cell>
        </row>
        <row r="21944">
          <cell r="A21944">
            <v>0</v>
          </cell>
          <cell r="B21944">
            <v>0</v>
          </cell>
          <cell r="C21944">
            <v>0</v>
          </cell>
          <cell r="D21944">
            <v>0</v>
          </cell>
        </row>
        <row r="21945">
          <cell r="A21945">
            <v>0</v>
          </cell>
          <cell r="B21945">
            <v>0</v>
          </cell>
          <cell r="C21945">
            <v>0</v>
          </cell>
          <cell r="D21945">
            <v>0</v>
          </cell>
        </row>
        <row r="21946">
          <cell r="A21946">
            <v>0</v>
          </cell>
          <cell r="B21946">
            <v>0</v>
          </cell>
          <cell r="C21946">
            <v>0</v>
          </cell>
          <cell r="D21946">
            <v>0</v>
          </cell>
        </row>
        <row r="21947">
          <cell r="A21947">
            <v>0</v>
          </cell>
          <cell r="B21947">
            <v>0</v>
          </cell>
          <cell r="C21947">
            <v>0</v>
          </cell>
          <cell r="D21947">
            <v>0</v>
          </cell>
        </row>
        <row r="21948">
          <cell r="A21948">
            <v>0</v>
          </cell>
          <cell r="B21948">
            <v>0</v>
          </cell>
          <cell r="C21948">
            <v>0</v>
          </cell>
          <cell r="D21948">
            <v>0</v>
          </cell>
        </row>
        <row r="21949">
          <cell r="A21949">
            <v>0</v>
          </cell>
          <cell r="B21949">
            <v>0</v>
          </cell>
          <cell r="C21949">
            <v>0</v>
          </cell>
          <cell r="D21949">
            <v>0</v>
          </cell>
        </row>
        <row r="21950">
          <cell r="A21950">
            <v>0</v>
          </cell>
          <cell r="B21950">
            <v>0</v>
          </cell>
          <cell r="C21950">
            <v>0</v>
          </cell>
          <cell r="D21950">
            <v>0</v>
          </cell>
        </row>
        <row r="21951">
          <cell r="A21951">
            <v>0</v>
          </cell>
          <cell r="B21951">
            <v>0</v>
          </cell>
          <cell r="C21951">
            <v>0</v>
          </cell>
          <cell r="D21951">
            <v>0</v>
          </cell>
        </row>
        <row r="21952">
          <cell r="A21952">
            <v>0</v>
          </cell>
          <cell r="B21952">
            <v>0</v>
          </cell>
          <cell r="C21952">
            <v>0</v>
          </cell>
          <cell r="D21952">
            <v>0</v>
          </cell>
        </row>
        <row r="21953">
          <cell r="A21953">
            <v>0</v>
          </cell>
          <cell r="B21953">
            <v>0</v>
          </cell>
          <cell r="C21953">
            <v>0</v>
          </cell>
          <cell r="D21953">
            <v>0</v>
          </cell>
        </row>
        <row r="21954">
          <cell r="A21954">
            <v>0</v>
          </cell>
          <cell r="B21954">
            <v>0</v>
          </cell>
          <cell r="C21954">
            <v>0</v>
          </cell>
          <cell r="D21954">
            <v>0</v>
          </cell>
        </row>
        <row r="21955">
          <cell r="A21955">
            <v>0</v>
          </cell>
          <cell r="B21955">
            <v>0</v>
          </cell>
          <cell r="C21955">
            <v>0</v>
          </cell>
          <cell r="D21955">
            <v>0</v>
          </cell>
        </row>
        <row r="21956">
          <cell r="A21956">
            <v>0</v>
          </cell>
          <cell r="B21956">
            <v>0</v>
          </cell>
          <cell r="C21956">
            <v>0</v>
          </cell>
          <cell r="D21956">
            <v>0</v>
          </cell>
        </row>
        <row r="21957">
          <cell r="A21957">
            <v>0</v>
          </cell>
          <cell r="B21957">
            <v>0</v>
          </cell>
          <cell r="C21957">
            <v>0</v>
          </cell>
          <cell r="D21957">
            <v>0</v>
          </cell>
        </row>
        <row r="21958">
          <cell r="A21958">
            <v>0</v>
          </cell>
          <cell r="B21958">
            <v>0</v>
          </cell>
          <cell r="C21958">
            <v>0</v>
          </cell>
          <cell r="D21958">
            <v>0</v>
          </cell>
        </row>
        <row r="21959">
          <cell r="A21959">
            <v>0</v>
          </cell>
          <cell r="B21959">
            <v>0</v>
          </cell>
          <cell r="C21959">
            <v>0</v>
          </cell>
          <cell r="D21959">
            <v>0</v>
          </cell>
        </row>
        <row r="21960">
          <cell r="A21960">
            <v>0</v>
          </cell>
          <cell r="B21960">
            <v>0</v>
          </cell>
          <cell r="C21960">
            <v>0</v>
          </cell>
          <cell r="D21960">
            <v>0</v>
          </cell>
        </row>
        <row r="21961">
          <cell r="A21961">
            <v>0</v>
          </cell>
          <cell r="B21961">
            <v>0</v>
          </cell>
          <cell r="C21961">
            <v>0</v>
          </cell>
          <cell r="D21961">
            <v>0</v>
          </cell>
        </row>
        <row r="21962">
          <cell r="A21962">
            <v>0</v>
          </cell>
          <cell r="B21962">
            <v>0</v>
          </cell>
          <cell r="C21962">
            <v>0</v>
          </cell>
          <cell r="D21962">
            <v>0</v>
          </cell>
        </row>
        <row r="21963">
          <cell r="A21963">
            <v>0</v>
          </cell>
          <cell r="B21963">
            <v>0</v>
          </cell>
          <cell r="C21963">
            <v>0</v>
          </cell>
          <cell r="D21963">
            <v>0</v>
          </cell>
        </row>
        <row r="21964">
          <cell r="A21964">
            <v>0</v>
          </cell>
          <cell r="B21964">
            <v>0</v>
          </cell>
          <cell r="C21964">
            <v>0</v>
          </cell>
          <cell r="D21964">
            <v>0</v>
          </cell>
        </row>
        <row r="21965">
          <cell r="A21965">
            <v>0</v>
          </cell>
          <cell r="B21965">
            <v>0</v>
          </cell>
          <cell r="C21965">
            <v>0</v>
          </cell>
          <cell r="D21965">
            <v>0</v>
          </cell>
        </row>
        <row r="21966">
          <cell r="A21966">
            <v>0</v>
          </cell>
          <cell r="B21966">
            <v>0</v>
          </cell>
          <cell r="C21966">
            <v>0</v>
          </cell>
          <cell r="D21966">
            <v>0</v>
          </cell>
        </row>
        <row r="21967">
          <cell r="A21967">
            <v>0</v>
          </cell>
          <cell r="B21967">
            <v>0</v>
          </cell>
          <cell r="C21967">
            <v>0</v>
          </cell>
          <cell r="D21967">
            <v>0</v>
          </cell>
        </row>
        <row r="21968">
          <cell r="A21968">
            <v>0</v>
          </cell>
          <cell r="B21968">
            <v>0</v>
          </cell>
          <cell r="C21968">
            <v>0</v>
          </cell>
          <cell r="D21968">
            <v>0</v>
          </cell>
        </row>
        <row r="21969">
          <cell r="A21969">
            <v>0</v>
          </cell>
          <cell r="B21969">
            <v>0</v>
          </cell>
          <cell r="C21969">
            <v>0</v>
          </cell>
          <cell r="D21969">
            <v>0</v>
          </cell>
        </row>
        <row r="21970">
          <cell r="A21970">
            <v>0</v>
          </cell>
          <cell r="B21970">
            <v>0</v>
          </cell>
          <cell r="C21970">
            <v>0</v>
          </cell>
          <cell r="D21970">
            <v>0</v>
          </cell>
        </row>
        <row r="21971">
          <cell r="A21971">
            <v>0</v>
          </cell>
          <cell r="B21971">
            <v>0</v>
          </cell>
          <cell r="C21971">
            <v>0</v>
          </cell>
          <cell r="D21971">
            <v>0</v>
          </cell>
        </row>
        <row r="21972">
          <cell r="A21972">
            <v>0</v>
          </cell>
          <cell r="B21972">
            <v>0</v>
          </cell>
          <cell r="C21972">
            <v>0</v>
          </cell>
          <cell r="D21972">
            <v>0</v>
          </cell>
        </row>
        <row r="21973">
          <cell r="A21973">
            <v>0</v>
          </cell>
          <cell r="B21973">
            <v>0</v>
          </cell>
          <cell r="C21973">
            <v>0</v>
          </cell>
          <cell r="D21973">
            <v>0</v>
          </cell>
        </row>
        <row r="21974">
          <cell r="A21974">
            <v>0</v>
          </cell>
          <cell r="B21974">
            <v>0</v>
          </cell>
          <cell r="C21974">
            <v>0</v>
          </cell>
          <cell r="D21974">
            <v>0</v>
          </cell>
        </row>
        <row r="21975">
          <cell r="A21975">
            <v>0</v>
          </cell>
          <cell r="B21975">
            <v>0</v>
          </cell>
          <cell r="C21975">
            <v>0</v>
          </cell>
          <cell r="D21975">
            <v>0</v>
          </cell>
        </row>
        <row r="21976">
          <cell r="A21976">
            <v>0</v>
          </cell>
          <cell r="B21976">
            <v>0</v>
          </cell>
          <cell r="C21976">
            <v>0</v>
          </cell>
          <cell r="D21976">
            <v>0</v>
          </cell>
        </row>
        <row r="21977">
          <cell r="A21977">
            <v>0</v>
          </cell>
          <cell r="B21977">
            <v>0</v>
          </cell>
          <cell r="C21977">
            <v>0</v>
          </cell>
          <cell r="D21977">
            <v>0</v>
          </cell>
        </row>
        <row r="21978">
          <cell r="A21978">
            <v>0</v>
          </cell>
          <cell r="B21978">
            <v>0</v>
          </cell>
          <cell r="C21978">
            <v>0</v>
          </cell>
          <cell r="D21978">
            <v>0</v>
          </cell>
        </row>
        <row r="21979">
          <cell r="A21979">
            <v>0</v>
          </cell>
          <cell r="B21979">
            <v>0</v>
          </cell>
          <cell r="C21979">
            <v>0</v>
          </cell>
          <cell r="D21979">
            <v>0</v>
          </cell>
        </row>
        <row r="21980">
          <cell r="A21980">
            <v>0</v>
          </cell>
          <cell r="B21980">
            <v>0</v>
          </cell>
          <cell r="C21980">
            <v>0</v>
          </cell>
          <cell r="D21980">
            <v>0</v>
          </cell>
        </row>
        <row r="21981">
          <cell r="A21981">
            <v>0</v>
          </cell>
          <cell r="B21981">
            <v>0</v>
          </cell>
          <cell r="C21981">
            <v>0</v>
          </cell>
          <cell r="D21981">
            <v>0</v>
          </cell>
        </row>
        <row r="21982">
          <cell r="A21982">
            <v>0</v>
          </cell>
          <cell r="B21982">
            <v>0</v>
          </cell>
          <cell r="C21982">
            <v>0</v>
          </cell>
          <cell r="D21982">
            <v>0</v>
          </cell>
        </row>
        <row r="21983">
          <cell r="A21983">
            <v>0</v>
          </cell>
          <cell r="B21983">
            <v>0</v>
          </cell>
          <cell r="C21983">
            <v>0</v>
          </cell>
          <cell r="D21983">
            <v>0</v>
          </cell>
        </row>
        <row r="21984">
          <cell r="A21984">
            <v>0</v>
          </cell>
          <cell r="B21984">
            <v>0</v>
          </cell>
          <cell r="C21984">
            <v>0</v>
          </cell>
          <cell r="D21984">
            <v>0</v>
          </cell>
        </row>
        <row r="21985">
          <cell r="A21985">
            <v>0</v>
          </cell>
          <cell r="B21985">
            <v>0</v>
          </cell>
          <cell r="C21985">
            <v>0</v>
          </cell>
          <cell r="D21985">
            <v>0</v>
          </cell>
        </row>
        <row r="21986">
          <cell r="A21986">
            <v>0</v>
          </cell>
          <cell r="B21986">
            <v>0</v>
          </cell>
          <cell r="C21986">
            <v>0</v>
          </cell>
          <cell r="D21986">
            <v>0</v>
          </cell>
        </row>
        <row r="21987">
          <cell r="A21987">
            <v>0</v>
          </cell>
          <cell r="B21987">
            <v>0</v>
          </cell>
          <cell r="C21987">
            <v>0</v>
          </cell>
          <cell r="D21987">
            <v>0</v>
          </cell>
        </row>
        <row r="21988">
          <cell r="A21988">
            <v>0</v>
          </cell>
          <cell r="B21988">
            <v>0</v>
          </cell>
          <cell r="C21988">
            <v>0</v>
          </cell>
          <cell r="D21988">
            <v>0</v>
          </cell>
        </row>
        <row r="21989">
          <cell r="A21989">
            <v>0</v>
          </cell>
          <cell r="B21989">
            <v>0</v>
          </cell>
          <cell r="C21989">
            <v>0</v>
          </cell>
          <cell r="D21989">
            <v>0</v>
          </cell>
        </row>
        <row r="21990">
          <cell r="A21990">
            <v>0</v>
          </cell>
          <cell r="B21990">
            <v>0</v>
          </cell>
          <cell r="C21990">
            <v>0</v>
          </cell>
          <cell r="D21990">
            <v>0</v>
          </cell>
        </row>
        <row r="21991">
          <cell r="A21991">
            <v>0</v>
          </cell>
          <cell r="B21991">
            <v>0</v>
          </cell>
          <cell r="C21991">
            <v>0</v>
          </cell>
          <cell r="D21991">
            <v>0</v>
          </cell>
        </row>
        <row r="21992">
          <cell r="A21992">
            <v>0</v>
          </cell>
          <cell r="B21992">
            <v>0</v>
          </cell>
          <cell r="C21992">
            <v>0</v>
          </cell>
          <cell r="D21992">
            <v>0</v>
          </cell>
        </row>
        <row r="21993">
          <cell r="A21993">
            <v>0</v>
          </cell>
          <cell r="B21993">
            <v>0</v>
          </cell>
          <cell r="C21993">
            <v>0</v>
          </cell>
          <cell r="D21993">
            <v>0</v>
          </cell>
        </row>
        <row r="21994">
          <cell r="A21994">
            <v>0</v>
          </cell>
          <cell r="B21994">
            <v>0</v>
          </cell>
          <cell r="C21994">
            <v>0</v>
          </cell>
          <cell r="D21994">
            <v>0</v>
          </cell>
        </row>
        <row r="21995">
          <cell r="A21995">
            <v>0</v>
          </cell>
          <cell r="B21995">
            <v>0</v>
          </cell>
          <cell r="C21995">
            <v>0</v>
          </cell>
          <cell r="D21995">
            <v>0</v>
          </cell>
        </row>
        <row r="21996">
          <cell r="A21996">
            <v>0</v>
          </cell>
          <cell r="B21996">
            <v>0</v>
          </cell>
          <cell r="C21996">
            <v>0</v>
          </cell>
          <cell r="D21996">
            <v>0</v>
          </cell>
        </row>
        <row r="21997">
          <cell r="A21997">
            <v>0</v>
          </cell>
          <cell r="B21997">
            <v>0</v>
          </cell>
          <cell r="C21997">
            <v>0</v>
          </cell>
          <cell r="D21997">
            <v>0</v>
          </cell>
        </row>
        <row r="21998">
          <cell r="A21998">
            <v>0</v>
          </cell>
          <cell r="B21998">
            <v>0</v>
          </cell>
          <cell r="C21998">
            <v>0</v>
          </cell>
          <cell r="D21998">
            <v>0</v>
          </cell>
        </row>
        <row r="21999">
          <cell r="A21999">
            <v>0</v>
          </cell>
          <cell r="B21999">
            <v>0</v>
          </cell>
          <cell r="C21999">
            <v>0</v>
          </cell>
          <cell r="D21999">
            <v>0</v>
          </cell>
        </row>
        <row r="22000">
          <cell r="A22000">
            <v>0</v>
          </cell>
          <cell r="B22000">
            <v>0</v>
          </cell>
          <cell r="C22000">
            <v>0</v>
          </cell>
          <cell r="D22000">
            <v>0</v>
          </cell>
        </row>
        <row r="22001">
          <cell r="A22001">
            <v>0</v>
          </cell>
          <cell r="B22001">
            <v>0</v>
          </cell>
          <cell r="C22001">
            <v>0</v>
          </cell>
          <cell r="D22001">
            <v>0</v>
          </cell>
        </row>
        <row r="22002">
          <cell r="A22002">
            <v>0</v>
          </cell>
          <cell r="B22002">
            <v>0</v>
          </cell>
          <cell r="C22002">
            <v>0</v>
          </cell>
          <cell r="D22002">
            <v>0</v>
          </cell>
        </row>
        <row r="22003">
          <cell r="A22003">
            <v>0</v>
          </cell>
          <cell r="B22003">
            <v>0</v>
          </cell>
          <cell r="C22003">
            <v>0</v>
          </cell>
          <cell r="D22003">
            <v>0</v>
          </cell>
        </row>
        <row r="22004">
          <cell r="A22004">
            <v>0</v>
          </cell>
          <cell r="B22004">
            <v>0</v>
          </cell>
          <cell r="C22004">
            <v>0</v>
          </cell>
          <cell r="D22004">
            <v>0</v>
          </cell>
        </row>
        <row r="22005">
          <cell r="A22005">
            <v>0</v>
          </cell>
          <cell r="B22005">
            <v>0</v>
          </cell>
          <cell r="C22005">
            <v>0</v>
          </cell>
          <cell r="D22005">
            <v>0</v>
          </cell>
        </row>
        <row r="22006">
          <cell r="A22006">
            <v>0</v>
          </cell>
          <cell r="B22006">
            <v>0</v>
          </cell>
          <cell r="C22006">
            <v>0</v>
          </cell>
          <cell r="D22006">
            <v>0</v>
          </cell>
        </row>
        <row r="22007">
          <cell r="A22007">
            <v>0</v>
          </cell>
          <cell r="B22007">
            <v>0</v>
          </cell>
          <cell r="C22007">
            <v>0</v>
          </cell>
          <cell r="D22007">
            <v>0</v>
          </cell>
        </row>
        <row r="22008">
          <cell r="A22008">
            <v>0</v>
          </cell>
          <cell r="B22008">
            <v>0</v>
          </cell>
          <cell r="C22008">
            <v>0</v>
          </cell>
          <cell r="D22008">
            <v>0</v>
          </cell>
        </row>
        <row r="22009">
          <cell r="A22009">
            <v>0</v>
          </cell>
          <cell r="B22009">
            <v>0</v>
          </cell>
          <cell r="C22009">
            <v>0</v>
          </cell>
          <cell r="D22009">
            <v>0</v>
          </cell>
        </row>
        <row r="22010">
          <cell r="A22010">
            <v>0</v>
          </cell>
          <cell r="B22010">
            <v>0</v>
          </cell>
          <cell r="C22010">
            <v>0</v>
          </cell>
          <cell r="D22010">
            <v>0</v>
          </cell>
        </row>
        <row r="22011">
          <cell r="A22011">
            <v>0</v>
          </cell>
          <cell r="B22011">
            <v>0</v>
          </cell>
          <cell r="C22011">
            <v>0</v>
          </cell>
          <cell r="D22011">
            <v>0</v>
          </cell>
        </row>
        <row r="22012">
          <cell r="A22012">
            <v>0</v>
          </cell>
          <cell r="B22012">
            <v>0</v>
          </cell>
          <cell r="C22012">
            <v>0</v>
          </cell>
          <cell r="D22012">
            <v>0</v>
          </cell>
        </row>
        <row r="22013">
          <cell r="A22013">
            <v>0</v>
          </cell>
          <cell r="B22013">
            <v>0</v>
          </cell>
          <cell r="C22013">
            <v>0</v>
          </cell>
          <cell r="D22013">
            <v>0</v>
          </cell>
        </row>
        <row r="22014">
          <cell r="A22014">
            <v>0</v>
          </cell>
          <cell r="B22014">
            <v>0</v>
          </cell>
          <cell r="C22014">
            <v>0</v>
          </cell>
          <cell r="D22014">
            <v>0</v>
          </cell>
        </row>
        <row r="22015">
          <cell r="A22015">
            <v>0</v>
          </cell>
          <cell r="B22015">
            <v>0</v>
          </cell>
          <cell r="C22015">
            <v>0</v>
          </cell>
          <cell r="D22015">
            <v>0</v>
          </cell>
        </row>
        <row r="22016">
          <cell r="A22016">
            <v>0</v>
          </cell>
          <cell r="B22016">
            <v>0</v>
          </cell>
          <cell r="C22016">
            <v>0</v>
          </cell>
          <cell r="D22016">
            <v>0</v>
          </cell>
        </row>
        <row r="22017">
          <cell r="A22017">
            <v>0</v>
          </cell>
          <cell r="B22017">
            <v>0</v>
          </cell>
          <cell r="C22017">
            <v>0</v>
          </cell>
          <cell r="D22017">
            <v>0</v>
          </cell>
        </row>
        <row r="22018">
          <cell r="A22018">
            <v>0</v>
          </cell>
          <cell r="B22018">
            <v>0</v>
          </cell>
          <cell r="C22018">
            <v>0</v>
          </cell>
          <cell r="D22018">
            <v>0</v>
          </cell>
        </row>
        <row r="22019">
          <cell r="A22019">
            <v>0</v>
          </cell>
          <cell r="B22019">
            <v>0</v>
          </cell>
          <cell r="C22019">
            <v>0</v>
          </cell>
          <cell r="D22019">
            <v>0</v>
          </cell>
        </row>
        <row r="22020">
          <cell r="A22020">
            <v>0</v>
          </cell>
          <cell r="B22020">
            <v>0</v>
          </cell>
          <cell r="C22020">
            <v>0</v>
          </cell>
          <cell r="D22020">
            <v>0</v>
          </cell>
        </row>
        <row r="22021">
          <cell r="A22021">
            <v>0</v>
          </cell>
          <cell r="B22021">
            <v>0</v>
          </cell>
          <cell r="C22021">
            <v>0</v>
          </cell>
          <cell r="D22021">
            <v>0</v>
          </cell>
        </row>
        <row r="22022">
          <cell r="A22022">
            <v>0</v>
          </cell>
          <cell r="B22022">
            <v>0</v>
          </cell>
          <cell r="C22022">
            <v>0</v>
          </cell>
          <cell r="D22022">
            <v>0</v>
          </cell>
        </row>
        <row r="22023">
          <cell r="A22023">
            <v>0</v>
          </cell>
          <cell r="B22023">
            <v>0</v>
          </cell>
          <cell r="C22023">
            <v>0</v>
          </cell>
          <cell r="D22023">
            <v>0</v>
          </cell>
        </row>
        <row r="22024">
          <cell r="A22024">
            <v>0</v>
          </cell>
          <cell r="B22024">
            <v>0</v>
          </cell>
          <cell r="C22024">
            <v>0</v>
          </cell>
          <cell r="D22024">
            <v>0</v>
          </cell>
        </row>
        <row r="22025">
          <cell r="A22025">
            <v>0</v>
          </cell>
          <cell r="B22025">
            <v>0</v>
          </cell>
          <cell r="C22025">
            <v>0</v>
          </cell>
          <cell r="D22025">
            <v>0</v>
          </cell>
        </row>
        <row r="22026">
          <cell r="A22026">
            <v>0</v>
          </cell>
          <cell r="B22026">
            <v>0</v>
          </cell>
          <cell r="C22026">
            <v>0</v>
          </cell>
          <cell r="D22026">
            <v>0</v>
          </cell>
        </row>
        <row r="22027">
          <cell r="A22027">
            <v>0</v>
          </cell>
          <cell r="B22027">
            <v>0</v>
          </cell>
          <cell r="C22027">
            <v>0</v>
          </cell>
          <cell r="D22027">
            <v>0</v>
          </cell>
        </row>
        <row r="22028">
          <cell r="A22028">
            <v>0</v>
          </cell>
          <cell r="B22028">
            <v>0</v>
          </cell>
          <cell r="C22028">
            <v>0</v>
          </cell>
          <cell r="D22028">
            <v>0</v>
          </cell>
        </row>
        <row r="22029">
          <cell r="A22029">
            <v>0</v>
          </cell>
          <cell r="B22029">
            <v>0</v>
          </cell>
          <cell r="C22029">
            <v>0</v>
          </cell>
          <cell r="D22029">
            <v>0</v>
          </cell>
        </row>
        <row r="22030">
          <cell r="A22030">
            <v>0</v>
          </cell>
          <cell r="B22030">
            <v>0</v>
          </cell>
          <cell r="C22030">
            <v>0</v>
          </cell>
          <cell r="D22030">
            <v>0</v>
          </cell>
        </row>
        <row r="22031">
          <cell r="A22031">
            <v>0</v>
          </cell>
          <cell r="B22031">
            <v>0</v>
          </cell>
          <cell r="C22031">
            <v>0</v>
          </cell>
          <cell r="D22031">
            <v>0</v>
          </cell>
        </row>
        <row r="22032">
          <cell r="A22032">
            <v>0</v>
          </cell>
          <cell r="B22032">
            <v>0</v>
          </cell>
          <cell r="C22032">
            <v>0</v>
          </cell>
          <cell r="D22032">
            <v>0</v>
          </cell>
        </row>
        <row r="22033">
          <cell r="A22033">
            <v>0</v>
          </cell>
          <cell r="B22033">
            <v>0</v>
          </cell>
          <cell r="C22033">
            <v>0</v>
          </cell>
          <cell r="D22033">
            <v>0</v>
          </cell>
        </row>
        <row r="22034">
          <cell r="A22034">
            <v>0</v>
          </cell>
          <cell r="B22034">
            <v>0</v>
          </cell>
          <cell r="C22034">
            <v>0</v>
          </cell>
          <cell r="D22034">
            <v>0</v>
          </cell>
        </row>
        <row r="22035">
          <cell r="A22035">
            <v>0</v>
          </cell>
          <cell r="B22035">
            <v>0</v>
          </cell>
          <cell r="C22035">
            <v>0</v>
          </cell>
          <cell r="D22035">
            <v>0</v>
          </cell>
        </row>
        <row r="22036">
          <cell r="A22036">
            <v>0</v>
          </cell>
          <cell r="B22036">
            <v>0</v>
          </cell>
          <cell r="C22036">
            <v>0</v>
          </cell>
          <cell r="D22036">
            <v>0</v>
          </cell>
        </row>
        <row r="22037">
          <cell r="A22037">
            <v>0</v>
          </cell>
          <cell r="B22037">
            <v>0</v>
          </cell>
          <cell r="C22037">
            <v>0</v>
          </cell>
          <cell r="D22037">
            <v>0</v>
          </cell>
        </row>
        <row r="22038">
          <cell r="A22038">
            <v>0</v>
          </cell>
          <cell r="B22038">
            <v>0</v>
          </cell>
          <cell r="C22038">
            <v>0</v>
          </cell>
          <cell r="D22038">
            <v>0</v>
          </cell>
        </row>
        <row r="22039">
          <cell r="A22039">
            <v>0</v>
          </cell>
          <cell r="B22039">
            <v>0</v>
          </cell>
          <cell r="C22039">
            <v>0</v>
          </cell>
          <cell r="D22039">
            <v>0</v>
          </cell>
        </row>
        <row r="22040">
          <cell r="A22040">
            <v>0</v>
          </cell>
          <cell r="B22040">
            <v>0</v>
          </cell>
          <cell r="C22040">
            <v>0</v>
          </cell>
          <cell r="D22040">
            <v>0</v>
          </cell>
        </row>
        <row r="22041">
          <cell r="A22041">
            <v>0</v>
          </cell>
          <cell r="B22041">
            <v>0</v>
          </cell>
          <cell r="C22041">
            <v>0</v>
          </cell>
          <cell r="D22041">
            <v>0</v>
          </cell>
        </row>
        <row r="22042">
          <cell r="A22042">
            <v>0</v>
          </cell>
          <cell r="B22042">
            <v>0</v>
          </cell>
          <cell r="C22042">
            <v>0</v>
          </cell>
          <cell r="D22042">
            <v>0</v>
          </cell>
        </row>
        <row r="22043">
          <cell r="A22043">
            <v>0</v>
          </cell>
          <cell r="B22043">
            <v>0</v>
          </cell>
          <cell r="C22043">
            <v>0</v>
          </cell>
          <cell r="D22043">
            <v>0</v>
          </cell>
        </row>
        <row r="22044">
          <cell r="A22044">
            <v>0</v>
          </cell>
          <cell r="B22044">
            <v>0</v>
          </cell>
          <cell r="C22044">
            <v>0</v>
          </cell>
          <cell r="D22044">
            <v>0</v>
          </cell>
        </row>
        <row r="22045">
          <cell r="A22045">
            <v>0</v>
          </cell>
          <cell r="B22045">
            <v>0</v>
          </cell>
          <cell r="C22045">
            <v>0</v>
          </cell>
          <cell r="D22045">
            <v>0</v>
          </cell>
        </row>
        <row r="22046">
          <cell r="A22046">
            <v>0</v>
          </cell>
          <cell r="B22046">
            <v>0</v>
          </cell>
          <cell r="C22046">
            <v>0</v>
          </cell>
          <cell r="D22046">
            <v>0</v>
          </cell>
        </row>
        <row r="22047">
          <cell r="A22047">
            <v>0</v>
          </cell>
          <cell r="B22047">
            <v>0</v>
          </cell>
          <cell r="C22047">
            <v>0</v>
          </cell>
          <cell r="D22047">
            <v>0</v>
          </cell>
        </row>
        <row r="22048">
          <cell r="A22048">
            <v>0</v>
          </cell>
          <cell r="B22048">
            <v>0</v>
          </cell>
          <cell r="C22048">
            <v>0</v>
          </cell>
          <cell r="D22048">
            <v>0</v>
          </cell>
        </row>
        <row r="22049">
          <cell r="A22049">
            <v>0</v>
          </cell>
          <cell r="B22049">
            <v>0</v>
          </cell>
          <cell r="C22049">
            <v>0</v>
          </cell>
          <cell r="D22049">
            <v>0</v>
          </cell>
        </row>
        <row r="22050">
          <cell r="A22050">
            <v>0</v>
          </cell>
          <cell r="B22050">
            <v>0</v>
          </cell>
          <cell r="C22050">
            <v>0</v>
          </cell>
          <cell r="D22050">
            <v>0</v>
          </cell>
        </row>
        <row r="22051">
          <cell r="A22051">
            <v>0</v>
          </cell>
          <cell r="B22051">
            <v>0</v>
          </cell>
          <cell r="C22051">
            <v>0</v>
          </cell>
          <cell r="D22051">
            <v>0</v>
          </cell>
        </row>
        <row r="22052">
          <cell r="A22052">
            <v>0</v>
          </cell>
          <cell r="B22052">
            <v>0</v>
          </cell>
          <cell r="C22052">
            <v>0</v>
          </cell>
          <cell r="D22052">
            <v>0</v>
          </cell>
        </row>
        <row r="22053">
          <cell r="A22053">
            <v>0</v>
          </cell>
          <cell r="B22053">
            <v>0</v>
          </cell>
          <cell r="C22053">
            <v>0</v>
          </cell>
          <cell r="D22053">
            <v>0</v>
          </cell>
        </row>
        <row r="22054">
          <cell r="A22054">
            <v>0</v>
          </cell>
          <cell r="B22054">
            <v>0</v>
          </cell>
          <cell r="C22054">
            <v>0</v>
          </cell>
          <cell r="D22054">
            <v>0</v>
          </cell>
        </row>
        <row r="22055">
          <cell r="A22055">
            <v>0</v>
          </cell>
          <cell r="B22055">
            <v>0</v>
          </cell>
          <cell r="C22055">
            <v>0</v>
          </cell>
          <cell r="D22055">
            <v>0</v>
          </cell>
        </row>
        <row r="22056">
          <cell r="A22056">
            <v>0</v>
          </cell>
          <cell r="B22056">
            <v>0</v>
          </cell>
          <cell r="C22056">
            <v>0</v>
          </cell>
          <cell r="D22056">
            <v>0</v>
          </cell>
        </row>
        <row r="22057">
          <cell r="A22057">
            <v>0</v>
          </cell>
          <cell r="B22057">
            <v>0</v>
          </cell>
          <cell r="C22057">
            <v>0</v>
          </cell>
          <cell r="D22057">
            <v>0</v>
          </cell>
        </row>
        <row r="22058">
          <cell r="A22058">
            <v>0</v>
          </cell>
          <cell r="B22058">
            <v>0</v>
          </cell>
          <cell r="C22058">
            <v>0</v>
          </cell>
          <cell r="D22058">
            <v>0</v>
          </cell>
        </row>
        <row r="22059">
          <cell r="A22059">
            <v>0</v>
          </cell>
          <cell r="B22059">
            <v>0</v>
          </cell>
          <cell r="C22059">
            <v>0</v>
          </cell>
          <cell r="D22059">
            <v>0</v>
          </cell>
        </row>
        <row r="22060">
          <cell r="A22060">
            <v>0</v>
          </cell>
          <cell r="B22060">
            <v>0</v>
          </cell>
          <cell r="C22060">
            <v>0</v>
          </cell>
          <cell r="D22060">
            <v>0</v>
          </cell>
        </row>
        <row r="22061">
          <cell r="A22061">
            <v>0</v>
          </cell>
          <cell r="B22061">
            <v>0</v>
          </cell>
          <cell r="C22061">
            <v>0</v>
          </cell>
          <cell r="D22061">
            <v>0</v>
          </cell>
        </row>
        <row r="22062">
          <cell r="A22062">
            <v>0</v>
          </cell>
          <cell r="B22062">
            <v>0</v>
          </cell>
          <cell r="C22062">
            <v>0</v>
          </cell>
          <cell r="D22062">
            <v>0</v>
          </cell>
        </row>
        <row r="22063">
          <cell r="A22063">
            <v>0</v>
          </cell>
          <cell r="B22063">
            <v>0</v>
          </cell>
          <cell r="C22063">
            <v>0</v>
          </cell>
          <cell r="D22063">
            <v>0</v>
          </cell>
        </row>
        <row r="22064">
          <cell r="A22064">
            <v>0</v>
          </cell>
          <cell r="B22064">
            <v>0</v>
          </cell>
          <cell r="C22064">
            <v>0</v>
          </cell>
          <cell r="D22064">
            <v>0</v>
          </cell>
        </row>
        <row r="22065">
          <cell r="A22065">
            <v>0</v>
          </cell>
          <cell r="B22065">
            <v>0</v>
          </cell>
          <cell r="C22065">
            <v>0</v>
          </cell>
          <cell r="D22065">
            <v>0</v>
          </cell>
        </row>
        <row r="22066">
          <cell r="A22066">
            <v>0</v>
          </cell>
          <cell r="B22066">
            <v>0</v>
          </cell>
          <cell r="C22066">
            <v>0</v>
          </cell>
          <cell r="D22066">
            <v>0</v>
          </cell>
        </row>
        <row r="22067">
          <cell r="A22067">
            <v>0</v>
          </cell>
          <cell r="B22067">
            <v>0</v>
          </cell>
          <cell r="C22067">
            <v>0</v>
          </cell>
          <cell r="D22067">
            <v>0</v>
          </cell>
        </row>
        <row r="22068">
          <cell r="A22068">
            <v>0</v>
          </cell>
          <cell r="B22068">
            <v>0</v>
          </cell>
          <cell r="C22068">
            <v>0</v>
          </cell>
          <cell r="D22068">
            <v>0</v>
          </cell>
        </row>
        <row r="22069">
          <cell r="A22069">
            <v>0</v>
          </cell>
          <cell r="B22069">
            <v>0</v>
          </cell>
          <cell r="C22069">
            <v>0</v>
          </cell>
          <cell r="D22069">
            <v>0</v>
          </cell>
        </row>
        <row r="22070">
          <cell r="A22070">
            <v>0</v>
          </cell>
          <cell r="B22070">
            <v>0</v>
          </cell>
          <cell r="C22070">
            <v>0</v>
          </cell>
          <cell r="D22070">
            <v>0</v>
          </cell>
        </row>
        <row r="22071">
          <cell r="A22071">
            <v>0</v>
          </cell>
          <cell r="B22071">
            <v>0</v>
          </cell>
          <cell r="C22071">
            <v>0</v>
          </cell>
          <cell r="D22071">
            <v>0</v>
          </cell>
        </row>
        <row r="22072">
          <cell r="A22072">
            <v>0</v>
          </cell>
          <cell r="B22072">
            <v>0</v>
          </cell>
          <cell r="C22072">
            <v>0</v>
          </cell>
          <cell r="D22072">
            <v>0</v>
          </cell>
        </row>
        <row r="22073">
          <cell r="A22073">
            <v>0</v>
          </cell>
          <cell r="B22073">
            <v>0</v>
          </cell>
          <cell r="C22073">
            <v>0</v>
          </cell>
          <cell r="D22073">
            <v>0</v>
          </cell>
        </row>
        <row r="22074">
          <cell r="A22074">
            <v>0</v>
          </cell>
          <cell r="B22074">
            <v>0</v>
          </cell>
          <cell r="C22074">
            <v>0</v>
          </cell>
          <cell r="D22074">
            <v>0</v>
          </cell>
        </row>
        <row r="22075">
          <cell r="A22075">
            <v>0</v>
          </cell>
          <cell r="B22075">
            <v>0</v>
          </cell>
          <cell r="C22075">
            <v>0</v>
          </cell>
          <cell r="D22075">
            <v>0</v>
          </cell>
        </row>
        <row r="22076">
          <cell r="A22076">
            <v>0</v>
          </cell>
          <cell r="B22076">
            <v>0</v>
          </cell>
          <cell r="C22076">
            <v>0</v>
          </cell>
          <cell r="D22076">
            <v>0</v>
          </cell>
        </row>
        <row r="22077">
          <cell r="A22077">
            <v>0</v>
          </cell>
          <cell r="B22077">
            <v>0</v>
          </cell>
          <cell r="C22077">
            <v>0</v>
          </cell>
          <cell r="D22077">
            <v>0</v>
          </cell>
        </row>
        <row r="22078">
          <cell r="A22078">
            <v>0</v>
          </cell>
          <cell r="B22078">
            <v>0</v>
          </cell>
          <cell r="C22078">
            <v>0</v>
          </cell>
          <cell r="D22078">
            <v>0</v>
          </cell>
        </row>
        <row r="22079">
          <cell r="A22079">
            <v>0</v>
          </cell>
          <cell r="B22079">
            <v>0</v>
          </cell>
          <cell r="C22079">
            <v>0</v>
          </cell>
          <cell r="D22079">
            <v>0</v>
          </cell>
        </row>
        <row r="22080">
          <cell r="A22080">
            <v>0</v>
          </cell>
          <cell r="B22080">
            <v>0</v>
          </cell>
          <cell r="C22080">
            <v>0</v>
          </cell>
          <cell r="D22080">
            <v>0</v>
          </cell>
        </row>
        <row r="22081">
          <cell r="A22081">
            <v>0</v>
          </cell>
          <cell r="B22081">
            <v>0</v>
          </cell>
          <cell r="C22081">
            <v>0</v>
          </cell>
          <cell r="D22081">
            <v>0</v>
          </cell>
        </row>
        <row r="22082">
          <cell r="A22082">
            <v>0</v>
          </cell>
          <cell r="B22082">
            <v>0</v>
          </cell>
          <cell r="C22082">
            <v>0</v>
          </cell>
          <cell r="D22082">
            <v>0</v>
          </cell>
        </row>
        <row r="22083">
          <cell r="A22083">
            <v>0</v>
          </cell>
          <cell r="B22083">
            <v>0</v>
          </cell>
          <cell r="C22083">
            <v>0</v>
          </cell>
          <cell r="D22083">
            <v>0</v>
          </cell>
        </row>
        <row r="22084">
          <cell r="A22084">
            <v>0</v>
          </cell>
          <cell r="B22084">
            <v>0</v>
          </cell>
          <cell r="C22084">
            <v>0</v>
          </cell>
          <cell r="D22084">
            <v>0</v>
          </cell>
        </row>
        <row r="22085">
          <cell r="A22085">
            <v>0</v>
          </cell>
          <cell r="B22085">
            <v>0</v>
          </cell>
          <cell r="C22085">
            <v>0</v>
          </cell>
          <cell r="D22085">
            <v>0</v>
          </cell>
        </row>
        <row r="22086">
          <cell r="A22086">
            <v>0</v>
          </cell>
          <cell r="B22086">
            <v>0</v>
          </cell>
          <cell r="C22086">
            <v>0</v>
          </cell>
          <cell r="D22086">
            <v>0</v>
          </cell>
        </row>
        <row r="22087">
          <cell r="A22087">
            <v>0</v>
          </cell>
          <cell r="B22087">
            <v>0</v>
          </cell>
          <cell r="C22087">
            <v>0</v>
          </cell>
          <cell r="D22087">
            <v>0</v>
          </cell>
        </row>
        <row r="22088">
          <cell r="A22088">
            <v>0</v>
          </cell>
          <cell r="B22088">
            <v>0</v>
          </cell>
          <cell r="C22088">
            <v>0</v>
          </cell>
          <cell r="D22088">
            <v>0</v>
          </cell>
        </row>
        <row r="22089">
          <cell r="A22089">
            <v>0</v>
          </cell>
          <cell r="B22089">
            <v>0</v>
          </cell>
          <cell r="C22089">
            <v>0</v>
          </cell>
          <cell r="D22089">
            <v>0</v>
          </cell>
        </row>
        <row r="22090">
          <cell r="A22090">
            <v>0</v>
          </cell>
          <cell r="B22090">
            <v>0</v>
          </cell>
          <cell r="C22090">
            <v>0</v>
          </cell>
          <cell r="D22090">
            <v>0</v>
          </cell>
        </row>
        <row r="22091">
          <cell r="A22091">
            <v>0</v>
          </cell>
          <cell r="B22091">
            <v>0</v>
          </cell>
          <cell r="C22091">
            <v>0</v>
          </cell>
          <cell r="D22091">
            <v>0</v>
          </cell>
        </row>
        <row r="22092">
          <cell r="A22092">
            <v>0</v>
          </cell>
          <cell r="B22092">
            <v>0</v>
          </cell>
          <cell r="C22092">
            <v>0</v>
          </cell>
          <cell r="D22092">
            <v>0</v>
          </cell>
        </row>
        <row r="22093">
          <cell r="A22093">
            <v>0</v>
          </cell>
          <cell r="B22093">
            <v>0</v>
          </cell>
          <cell r="C22093">
            <v>0</v>
          </cell>
          <cell r="D22093">
            <v>0</v>
          </cell>
        </row>
        <row r="22094">
          <cell r="A22094">
            <v>0</v>
          </cell>
          <cell r="B22094">
            <v>0</v>
          </cell>
          <cell r="C22094">
            <v>0</v>
          </cell>
          <cell r="D22094">
            <v>0</v>
          </cell>
        </row>
        <row r="22095">
          <cell r="A22095">
            <v>0</v>
          </cell>
          <cell r="B22095">
            <v>0</v>
          </cell>
          <cell r="C22095">
            <v>0</v>
          </cell>
          <cell r="D22095">
            <v>0</v>
          </cell>
        </row>
        <row r="22096">
          <cell r="A22096">
            <v>0</v>
          </cell>
          <cell r="B22096">
            <v>0</v>
          </cell>
          <cell r="C22096">
            <v>0</v>
          </cell>
          <cell r="D22096">
            <v>0</v>
          </cell>
        </row>
        <row r="22097">
          <cell r="A22097">
            <v>0</v>
          </cell>
          <cell r="B22097">
            <v>0</v>
          </cell>
          <cell r="C22097">
            <v>0</v>
          </cell>
          <cell r="D22097">
            <v>0</v>
          </cell>
        </row>
        <row r="22098">
          <cell r="A22098">
            <v>0</v>
          </cell>
          <cell r="B22098">
            <v>0</v>
          </cell>
          <cell r="C22098">
            <v>0</v>
          </cell>
          <cell r="D22098">
            <v>0</v>
          </cell>
        </row>
        <row r="22099">
          <cell r="A22099">
            <v>0</v>
          </cell>
          <cell r="B22099">
            <v>0</v>
          </cell>
          <cell r="C22099">
            <v>0</v>
          </cell>
          <cell r="D22099">
            <v>0</v>
          </cell>
        </row>
        <row r="22100">
          <cell r="A22100">
            <v>0</v>
          </cell>
          <cell r="B22100">
            <v>0</v>
          </cell>
          <cell r="C22100">
            <v>0</v>
          </cell>
          <cell r="D22100">
            <v>0</v>
          </cell>
        </row>
        <row r="22101">
          <cell r="A22101">
            <v>0</v>
          </cell>
          <cell r="B22101">
            <v>0</v>
          </cell>
          <cell r="C22101">
            <v>0</v>
          </cell>
          <cell r="D22101">
            <v>0</v>
          </cell>
        </row>
        <row r="22102">
          <cell r="A22102">
            <v>0</v>
          </cell>
          <cell r="B22102">
            <v>0</v>
          </cell>
          <cell r="C22102">
            <v>0</v>
          </cell>
          <cell r="D22102">
            <v>0</v>
          </cell>
        </row>
        <row r="22103">
          <cell r="A22103">
            <v>0</v>
          </cell>
          <cell r="B22103">
            <v>0</v>
          </cell>
          <cell r="C22103">
            <v>0</v>
          </cell>
          <cell r="D22103">
            <v>0</v>
          </cell>
        </row>
        <row r="22104">
          <cell r="A22104">
            <v>0</v>
          </cell>
          <cell r="B22104">
            <v>0</v>
          </cell>
          <cell r="C22104">
            <v>0</v>
          </cell>
          <cell r="D22104">
            <v>0</v>
          </cell>
        </row>
        <row r="22105">
          <cell r="A22105">
            <v>0</v>
          </cell>
          <cell r="B22105">
            <v>0</v>
          </cell>
          <cell r="C22105">
            <v>0</v>
          </cell>
          <cell r="D22105">
            <v>0</v>
          </cell>
        </row>
        <row r="22106">
          <cell r="A22106">
            <v>0</v>
          </cell>
          <cell r="B22106">
            <v>0</v>
          </cell>
          <cell r="C22106">
            <v>0</v>
          </cell>
          <cell r="D22106">
            <v>0</v>
          </cell>
        </row>
        <row r="22107">
          <cell r="A22107">
            <v>0</v>
          </cell>
          <cell r="B22107">
            <v>0</v>
          </cell>
          <cell r="C22107">
            <v>0</v>
          </cell>
          <cell r="D22107">
            <v>0</v>
          </cell>
        </row>
        <row r="22108">
          <cell r="A22108">
            <v>0</v>
          </cell>
          <cell r="B22108">
            <v>0</v>
          </cell>
          <cell r="C22108">
            <v>0</v>
          </cell>
          <cell r="D22108">
            <v>0</v>
          </cell>
        </row>
        <row r="22109">
          <cell r="A22109">
            <v>0</v>
          </cell>
          <cell r="B22109">
            <v>0</v>
          </cell>
          <cell r="C22109">
            <v>0</v>
          </cell>
          <cell r="D22109">
            <v>0</v>
          </cell>
        </row>
        <row r="22110">
          <cell r="A22110">
            <v>0</v>
          </cell>
          <cell r="B22110">
            <v>0</v>
          </cell>
          <cell r="C22110">
            <v>0</v>
          </cell>
          <cell r="D22110">
            <v>0</v>
          </cell>
        </row>
        <row r="22111">
          <cell r="A22111">
            <v>0</v>
          </cell>
          <cell r="B22111">
            <v>0</v>
          </cell>
          <cell r="C22111">
            <v>0</v>
          </cell>
          <cell r="D22111">
            <v>0</v>
          </cell>
        </row>
        <row r="22112">
          <cell r="A22112">
            <v>0</v>
          </cell>
          <cell r="B22112">
            <v>0</v>
          </cell>
          <cell r="C22112">
            <v>0</v>
          </cell>
          <cell r="D22112">
            <v>0</v>
          </cell>
        </row>
        <row r="22113">
          <cell r="A22113">
            <v>0</v>
          </cell>
          <cell r="B22113">
            <v>0</v>
          </cell>
          <cell r="C22113">
            <v>0</v>
          </cell>
          <cell r="D22113">
            <v>0</v>
          </cell>
        </row>
        <row r="22114">
          <cell r="A22114">
            <v>0</v>
          </cell>
          <cell r="B22114">
            <v>0</v>
          </cell>
          <cell r="C22114">
            <v>0</v>
          </cell>
          <cell r="D22114">
            <v>0</v>
          </cell>
        </row>
        <row r="22115">
          <cell r="A22115">
            <v>0</v>
          </cell>
          <cell r="B22115">
            <v>0</v>
          </cell>
          <cell r="C22115">
            <v>0</v>
          </cell>
          <cell r="D22115">
            <v>0</v>
          </cell>
        </row>
        <row r="22116">
          <cell r="A22116">
            <v>0</v>
          </cell>
          <cell r="B22116">
            <v>0</v>
          </cell>
          <cell r="C22116">
            <v>0</v>
          </cell>
          <cell r="D22116">
            <v>0</v>
          </cell>
        </row>
        <row r="22117">
          <cell r="A22117">
            <v>0</v>
          </cell>
          <cell r="B22117">
            <v>0</v>
          </cell>
          <cell r="C22117">
            <v>0</v>
          </cell>
          <cell r="D22117">
            <v>0</v>
          </cell>
        </row>
        <row r="22118">
          <cell r="A22118">
            <v>0</v>
          </cell>
          <cell r="B22118">
            <v>0</v>
          </cell>
          <cell r="C22118">
            <v>0</v>
          </cell>
          <cell r="D22118">
            <v>0</v>
          </cell>
        </row>
        <row r="22119">
          <cell r="A22119">
            <v>0</v>
          </cell>
          <cell r="B22119">
            <v>0</v>
          </cell>
          <cell r="C22119">
            <v>0</v>
          </cell>
          <cell r="D22119">
            <v>0</v>
          </cell>
        </row>
        <row r="22120">
          <cell r="A22120">
            <v>0</v>
          </cell>
          <cell r="B22120">
            <v>0</v>
          </cell>
          <cell r="C22120">
            <v>0</v>
          </cell>
          <cell r="D22120">
            <v>0</v>
          </cell>
        </row>
        <row r="22121">
          <cell r="A22121">
            <v>0</v>
          </cell>
          <cell r="B22121">
            <v>0</v>
          </cell>
          <cell r="C22121">
            <v>0</v>
          </cell>
          <cell r="D22121">
            <v>0</v>
          </cell>
        </row>
        <row r="22122">
          <cell r="A22122">
            <v>0</v>
          </cell>
          <cell r="B22122">
            <v>0</v>
          </cell>
          <cell r="C22122">
            <v>0</v>
          </cell>
          <cell r="D22122">
            <v>0</v>
          </cell>
        </row>
        <row r="22123">
          <cell r="A22123">
            <v>0</v>
          </cell>
          <cell r="B22123">
            <v>0</v>
          </cell>
          <cell r="C22123">
            <v>0</v>
          </cell>
          <cell r="D22123">
            <v>0</v>
          </cell>
        </row>
        <row r="22124">
          <cell r="A22124">
            <v>0</v>
          </cell>
          <cell r="B22124">
            <v>0</v>
          </cell>
          <cell r="C22124">
            <v>0</v>
          </cell>
          <cell r="D22124">
            <v>0</v>
          </cell>
        </row>
        <row r="22125">
          <cell r="A22125">
            <v>0</v>
          </cell>
          <cell r="B22125">
            <v>0</v>
          </cell>
          <cell r="C22125">
            <v>0</v>
          </cell>
          <cell r="D22125">
            <v>0</v>
          </cell>
        </row>
        <row r="22126">
          <cell r="A22126">
            <v>0</v>
          </cell>
          <cell r="B22126">
            <v>0</v>
          </cell>
          <cell r="C22126">
            <v>0</v>
          </cell>
          <cell r="D22126">
            <v>0</v>
          </cell>
        </row>
        <row r="22127">
          <cell r="A22127">
            <v>0</v>
          </cell>
          <cell r="B22127">
            <v>0</v>
          </cell>
          <cell r="C22127">
            <v>0</v>
          </cell>
          <cell r="D22127">
            <v>0</v>
          </cell>
        </row>
        <row r="22128">
          <cell r="A22128">
            <v>0</v>
          </cell>
          <cell r="B22128">
            <v>0</v>
          </cell>
          <cell r="C22128">
            <v>0</v>
          </cell>
          <cell r="D22128">
            <v>0</v>
          </cell>
        </row>
        <row r="22129">
          <cell r="A22129">
            <v>0</v>
          </cell>
          <cell r="B22129">
            <v>0</v>
          </cell>
          <cell r="C22129">
            <v>0</v>
          </cell>
          <cell r="D22129">
            <v>0</v>
          </cell>
        </row>
        <row r="22130">
          <cell r="A22130">
            <v>0</v>
          </cell>
          <cell r="B22130">
            <v>0</v>
          </cell>
          <cell r="C22130">
            <v>0</v>
          </cell>
          <cell r="D22130">
            <v>0</v>
          </cell>
        </row>
        <row r="22131">
          <cell r="A22131">
            <v>0</v>
          </cell>
          <cell r="B22131">
            <v>0</v>
          </cell>
          <cell r="C22131">
            <v>0</v>
          </cell>
          <cell r="D22131">
            <v>0</v>
          </cell>
        </row>
        <row r="22132">
          <cell r="A22132">
            <v>0</v>
          </cell>
          <cell r="B22132">
            <v>0</v>
          </cell>
          <cell r="C22132">
            <v>0</v>
          </cell>
          <cell r="D22132">
            <v>0</v>
          </cell>
        </row>
        <row r="22133">
          <cell r="A22133">
            <v>0</v>
          </cell>
          <cell r="B22133">
            <v>0</v>
          </cell>
          <cell r="C22133">
            <v>0</v>
          </cell>
          <cell r="D22133">
            <v>0</v>
          </cell>
        </row>
        <row r="22134">
          <cell r="A22134">
            <v>0</v>
          </cell>
          <cell r="B22134">
            <v>0</v>
          </cell>
          <cell r="C22134">
            <v>0</v>
          </cell>
          <cell r="D22134">
            <v>0</v>
          </cell>
        </row>
        <row r="22135">
          <cell r="A22135">
            <v>0</v>
          </cell>
          <cell r="B22135">
            <v>0</v>
          </cell>
          <cell r="C22135">
            <v>0</v>
          </cell>
          <cell r="D22135">
            <v>0</v>
          </cell>
        </row>
        <row r="22136">
          <cell r="A22136">
            <v>0</v>
          </cell>
          <cell r="B22136">
            <v>0</v>
          </cell>
          <cell r="C22136">
            <v>0</v>
          </cell>
          <cell r="D22136">
            <v>0</v>
          </cell>
        </row>
        <row r="22137">
          <cell r="A22137">
            <v>0</v>
          </cell>
          <cell r="B22137">
            <v>0</v>
          </cell>
          <cell r="C22137">
            <v>0</v>
          </cell>
          <cell r="D22137">
            <v>0</v>
          </cell>
        </row>
        <row r="22138">
          <cell r="A22138">
            <v>0</v>
          </cell>
          <cell r="B22138">
            <v>0</v>
          </cell>
          <cell r="C22138">
            <v>0</v>
          </cell>
          <cell r="D22138">
            <v>0</v>
          </cell>
        </row>
        <row r="22139">
          <cell r="A22139">
            <v>0</v>
          </cell>
          <cell r="B22139">
            <v>0</v>
          </cell>
          <cell r="C22139">
            <v>0</v>
          </cell>
          <cell r="D22139">
            <v>0</v>
          </cell>
        </row>
        <row r="22140">
          <cell r="A22140">
            <v>0</v>
          </cell>
          <cell r="B22140">
            <v>0</v>
          </cell>
          <cell r="C22140">
            <v>0</v>
          </cell>
          <cell r="D22140">
            <v>0</v>
          </cell>
        </row>
        <row r="22141">
          <cell r="A22141">
            <v>0</v>
          </cell>
          <cell r="B22141">
            <v>0</v>
          </cell>
          <cell r="C22141">
            <v>0</v>
          </cell>
          <cell r="D22141">
            <v>0</v>
          </cell>
        </row>
        <row r="22142">
          <cell r="A22142">
            <v>0</v>
          </cell>
          <cell r="B22142">
            <v>0</v>
          </cell>
          <cell r="C22142">
            <v>0</v>
          </cell>
          <cell r="D22142">
            <v>0</v>
          </cell>
        </row>
        <row r="22143">
          <cell r="A22143">
            <v>0</v>
          </cell>
          <cell r="B22143">
            <v>0</v>
          </cell>
          <cell r="C22143">
            <v>0</v>
          </cell>
          <cell r="D22143">
            <v>0</v>
          </cell>
        </row>
        <row r="22144">
          <cell r="A22144">
            <v>0</v>
          </cell>
          <cell r="B22144">
            <v>0</v>
          </cell>
          <cell r="C22144">
            <v>0</v>
          </cell>
          <cell r="D22144">
            <v>0</v>
          </cell>
        </row>
        <row r="22145">
          <cell r="A22145">
            <v>0</v>
          </cell>
          <cell r="B22145">
            <v>0</v>
          </cell>
          <cell r="C22145">
            <v>0</v>
          </cell>
          <cell r="D22145">
            <v>0</v>
          </cell>
        </row>
        <row r="22146">
          <cell r="A22146">
            <v>0</v>
          </cell>
          <cell r="B22146">
            <v>0</v>
          </cell>
          <cell r="C22146">
            <v>0</v>
          </cell>
          <cell r="D22146">
            <v>0</v>
          </cell>
        </row>
        <row r="22147">
          <cell r="A22147">
            <v>0</v>
          </cell>
          <cell r="B22147">
            <v>0</v>
          </cell>
          <cell r="C22147">
            <v>0</v>
          </cell>
          <cell r="D22147">
            <v>0</v>
          </cell>
        </row>
        <row r="22148">
          <cell r="A22148">
            <v>0</v>
          </cell>
          <cell r="B22148">
            <v>0</v>
          </cell>
          <cell r="C22148">
            <v>0</v>
          </cell>
          <cell r="D22148">
            <v>0</v>
          </cell>
        </row>
        <row r="22149">
          <cell r="A22149">
            <v>0</v>
          </cell>
          <cell r="B22149">
            <v>0</v>
          </cell>
          <cell r="C22149">
            <v>0</v>
          </cell>
          <cell r="D22149">
            <v>0</v>
          </cell>
        </row>
        <row r="22150">
          <cell r="A22150">
            <v>0</v>
          </cell>
          <cell r="B22150">
            <v>0</v>
          </cell>
          <cell r="C22150">
            <v>0</v>
          </cell>
          <cell r="D22150">
            <v>0</v>
          </cell>
        </row>
        <row r="22151">
          <cell r="A22151">
            <v>0</v>
          </cell>
          <cell r="B22151">
            <v>0</v>
          </cell>
          <cell r="C22151">
            <v>0</v>
          </cell>
          <cell r="D22151">
            <v>0</v>
          </cell>
        </row>
        <row r="22152">
          <cell r="A22152">
            <v>0</v>
          </cell>
          <cell r="B22152">
            <v>0</v>
          </cell>
          <cell r="C22152">
            <v>0</v>
          </cell>
          <cell r="D22152">
            <v>0</v>
          </cell>
        </row>
        <row r="22153">
          <cell r="A22153">
            <v>0</v>
          </cell>
          <cell r="B22153">
            <v>0</v>
          </cell>
          <cell r="C22153">
            <v>0</v>
          </cell>
          <cell r="D22153">
            <v>0</v>
          </cell>
        </row>
        <row r="22154">
          <cell r="A22154">
            <v>0</v>
          </cell>
          <cell r="B22154">
            <v>0</v>
          </cell>
          <cell r="C22154">
            <v>0</v>
          </cell>
          <cell r="D22154">
            <v>0</v>
          </cell>
        </row>
        <row r="22155">
          <cell r="A22155">
            <v>0</v>
          </cell>
          <cell r="B22155">
            <v>0</v>
          </cell>
          <cell r="C22155">
            <v>0</v>
          </cell>
          <cell r="D22155">
            <v>0</v>
          </cell>
        </row>
        <row r="22156">
          <cell r="A22156">
            <v>0</v>
          </cell>
          <cell r="B22156">
            <v>0</v>
          </cell>
          <cell r="C22156">
            <v>0</v>
          </cell>
          <cell r="D22156">
            <v>0</v>
          </cell>
        </row>
        <row r="22157">
          <cell r="A22157">
            <v>0</v>
          </cell>
          <cell r="B22157">
            <v>0</v>
          </cell>
          <cell r="C22157">
            <v>0</v>
          </cell>
          <cell r="D22157">
            <v>0</v>
          </cell>
        </row>
        <row r="22158">
          <cell r="A22158">
            <v>0</v>
          </cell>
          <cell r="B22158">
            <v>0</v>
          </cell>
          <cell r="C22158">
            <v>0</v>
          </cell>
          <cell r="D22158">
            <v>0</v>
          </cell>
        </row>
        <row r="22159">
          <cell r="A22159">
            <v>0</v>
          </cell>
          <cell r="B22159">
            <v>0</v>
          </cell>
          <cell r="C22159">
            <v>0</v>
          </cell>
          <cell r="D22159">
            <v>0</v>
          </cell>
        </row>
        <row r="22160">
          <cell r="A22160">
            <v>0</v>
          </cell>
          <cell r="B22160">
            <v>0</v>
          </cell>
          <cell r="C22160">
            <v>0</v>
          </cell>
          <cell r="D22160">
            <v>0</v>
          </cell>
        </row>
        <row r="22161">
          <cell r="A22161">
            <v>0</v>
          </cell>
          <cell r="B22161">
            <v>0</v>
          </cell>
          <cell r="C22161">
            <v>0</v>
          </cell>
          <cell r="D22161">
            <v>0</v>
          </cell>
        </row>
        <row r="22162">
          <cell r="A22162">
            <v>0</v>
          </cell>
          <cell r="B22162">
            <v>0</v>
          </cell>
          <cell r="C22162">
            <v>0</v>
          </cell>
          <cell r="D22162">
            <v>0</v>
          </cell>
        </row>
        <row r="22163">
          <cell r="A22163">
            <v>0</v>
          </cell>
          <cell r="B22163">
            <v>0</v>
          </cell>
          <cell r="C22163">
            <v>0</v>
          </cell>
          <cell r="D22163">
            <v>0</v>
          </cell>
        </row>
        <row r="22164">
          <cell r="A22164">
            <v>0</v>
          </cell>
          <cell r="B22164">
            <v>0</v>
          </cell>
          <cell r="C22164">
            <v>0</v>
          </cell>
          <cell r="D22164">
            <v>0</v>
          </cell>
        </row>
        <row r="22165">
          <cell r="A22165">
            <v>0</v>
          </cell>
          <cell r="B22165">
            <v>0</v>
          </cell>
          <cell r="C22165">
            <v>0</v>
          </cell>
          <cell r="D22165">
            <v>0</v>
          </cell>
        </row>
        <row r="22166">
          <cell r="A22166">
            <v>0</v>
          </cell>
          <cell r="B22166">
            <v>0</v>
          </cell>
          <cell r="C22166">
            <v>0</v>
          </cell>
          <cell r="D22166">
            <v>0</v>
          </cell>
        </row>
        <row r="22167">
          <cell r="A22167">
            <v>0</v>
          </cell>
          <cell r="B22167">
            <v>0</v>
          </cell>
          <cell r="C22167">
            <v>0</v>
          </cell>
          <cell r="D22167">
            <v>0</v>
          </cell>
        </row>
        <row r="22168">
          <cell r="A22168">
            <v>0</v>
          </cell>
          <cell r="B22168">
            <v>0</v>
          </cell>
          <cell r="C22168">
            <v>0</v>
          </cell>
          <cell r="D22168">
            <v>0</v>
          </cell>
        </row>
        <row r="22169">
          <cell r="A22169">
            <v>0</v>
          </cell>
          <cell r="B22169">
            <v>0</v>
          </cell>
          <cell r="C22169">
            <v>0</v>
          </cell>
          <cell r="D22169">
            <v>0</v>
          </cell>
        </row>
        <row r="22170">
          <cell r="A22170">
            <v>0</v>
          </cell>
          <cell r="B22170">
            <v>0</v>
          </cell>
          <cell r="C22170">
            <v>0</v>
          </cell>
          <cell r="D22170">
            <v>0</v>
          </cell>
        </row>
        <row r="22171">
          <cell r="A22171">
            <v>0</v>
          </cell>
          <cell r="B22171">
            <v>0</v>
          </cell>
          <cell r="C22171">
            <v>0</v>
          </cell>
          <cell r="D22171">
            <v>0</v>
          </cell>
        </row>
        <row r="22172">
          <cell r="A22172">
            <v>0</v>
          </cell>
          <cell r="B22172">
            <v>0</v>
          </cell>
          <cell r="C22172">
            <v>0</v>
          </cell>
          <cell r="D22172">
            <v>0</v>
          </cell>
        </row>
        <row r="22173">
          <cell r="A22173">
            <v>0</v>
          </cell>
          <cell r="B22173">
            <v>0</v>
          </cell>
          <cell r="C22173">
            <v>0</v>
          </cell>
          <cell r="D22173">
            <v>0</v>
          </cell>
        </row>
        <row r="22174">
          <cell r="A22174">
            <v>0</v>
          </cell>
          <cell r="B22174">
            <v>0</v>
          </cell>
          <cell r="C22174">
            <v>0</v>
          </cell>
          <cell r="D22174">
            <v>0</v>
          </cell>
        </row>
        <row r="22175">
          <cell r="A22175">
            <v>0</v>
          </cell>
          <cell r="B22175">
            <v>0</v>
          </cell>
          <cell r="C22175">
            <v>0</v>
          </cell>
          <cell r="D22175">
            <v>0</v>
          </cell>
        </row>
        <row r="22176">
          <cell r="A22176">
            <v>0</v>
          </cell>
          <cell r="B22176">
            <v>0</v>
          </cell>
          <cell r="C22176">
            <v>0</v>
          </cell>
          <cell r="D22176">
            <v>0</v>
          </cell>
        </row>
        <row r="22177">
          <cell r="A22177">
            <v>0</v>
          </cell>
          <cell r="B22177">
            <v>0</v>
          </cell>
          <cell r="C22177">
            <v>0</v>
          </cell>
          <cell r="D22177">
            <v>0</v>
          </cell>
        </row>
        <row r="22178">
          <cell r="A22178">
            <v>0</v>
          </cell>
          <cell r="B22178">
            <v>0</v>
          </cell>
          <cell r="C22178">
            <v>0</v>
          </cell>
          <cell r="D22178">
            <v>0</v>
          </cell>
        </row>
        <row r="22179">
          <cell r="A22179">
            <v>0</v>
          </cell>
          <cell r="B22179">
            <v>0</v>
          </cell>
          <cell r="C22179">
            <v>0</v>
          </cell>
          <cell r="D22179">
            <v>0</v>
          </cell>
        </row>
        <row r="22180">
          <cell r="A22180">
            <v>0</v>
          </cell>
          <cell r="B22180">
            <v>0</v>
          </cell>
          <cell r="C22180">
            <v>0</v>
          </cell>
          <cell r="D22180">
            <v>0</v>
          </cell>
        </row>
        <row r="22181">
          <cell r="A22181">
            <v>0</v>
          </cell>
          <cell r="B22181">
            <v>0</v>
          </cell>
          <cell r="C22181">
            <v>0</v>
          </cell>
          <cell r="D22181">
            <v>0</v>
          </cell>
        </row>
        <row r="22182">
          <cell r="A22182">
            <v>0</v>
          </cell>
          <cell r="B22182">
            <v>0</v>
          </cell>
          <cell r="C22182">
            <v>0</v>
          </cell>
          <cell r="D22182">
            <v>0</v>
          </cell>
        </row>
        <row r="22183">
          <cell r="A22183">
            <v>0</v>
          </cell>
          <cell r="B22183">
            <v>0</v>
          </cell>
          <cell r="C22183">
            <v>0</v>
          </cell>
          <cell r="D22183">
            <v>0</v>
          </cell>
        </row>
        <row r="22184">
          <cell r="A22184">
            <v>0</v>
          </cell>
          <cell r="B22184">
            <v>0</v>
          </cell>
          <cell r="C22184">
            <v>0</v>
          </cell>
          <cell r="D22184">
            <v>0</v>
          </cell>
        </row>
        <row r="22185">
          <cell r="A22185">
            <v>0</v>
          </cell>
          <cell r="B22185">
            <v>0</v>
          </cell>
          <cell r="C22185">
            <v>0</v>
          </cell>
          <cell r="D22185">
            <v>0</v>
          </cell>
        </row>
        <row r="22186">
          <cell r="A22186">
            <v>0</v>
          </cell>
          <cell r="B22186">
            <v>0</v>
          </cell>
          <cell r="C22186">
            <v>0</v>
          </cell>
          <cell r="D22186">
            <v>0</v>
          </cell>
        </row>
        <row r="22187">
          <cell r="A22187">
            <v>0</v>
          </cell>
          <cell r="B22187">
            <v>0</v>
          </cell>
          <cell r="C22187">
            <v>0</v>
          </cell>
          <cell r="D22187">
            <v>0</v>
          </cell>
        </row>
        <row r="22188">
          <cell r="A22188">
            <v>0</v>
          </cell>
          <cell r="B22188">
            <v>0</v>
          </cell>
          <cell r="C22188">
            <v>0</v>
          </cell>
          <cell r="D22188">
            <v>0</v>
          </cell>
        </row>
        <row r="22189">
          <cell r="A22189">
            <v>0</v>
          </cell>
          <cell r="B22189">
            <v>0</v>
          </cell>
          <cell r="C22189">
            <v>0</v>
          </cell>
          <cell r="D22189">
            <v>0</v>
          </cell>
        </row>
        <row r="22190">
          <cell r="A22190">
            <v>0</v>
          </cell>
          <cell r="B22190">
            <v>0</v>
          </cell>
          <cell r="C22190">
            <v>0</v>
          </cell>
          <cell r="D22190">
            <v>0</v>
          </cell>
        </row>
        <row r="22191">
          <cell r="A22191">
            <v>0</v>
          </cell>
          <cell r="B22191">
            <v>0</v>
          </cell>
          <cell r="C22191">
            <v>0</v>
          </cell>
          <cell r="D22191">
            <v>0</v>
          </cell>
        </row>
        <row r="22192">
          <cell r="A22192">
            <v>0</v>
          </cell>
          <cell r="B22192">
            <v>0</v>
          </cell>
          <cell r="C22192">
            <v>0</v>
          </cell>
          <cell r="D22192">
            <v>0</v>
          </cell>
        </row>
        <row r="22193">
          <cell r="A22193">
            <v>0</v>
          </cell>
          <cell r="B22193">
            <v>0</v>
          </cell>
          <cell r="C22193">
            <v>0</v>
          </cell>
          <cell r="D22193">
            <v>0</v>
          </cell>
        </row>
        <row r="22194">
          <cell r="A22194">
            <v>0</v>
          </cell>
          <cell r="B22194">
            <v>0</v>
          </cell>
          <cell r="C22194">
            <v>0</v>
          </cell>
          <cell r="D22194">
            <v>0</v>
          </cell>
        </row>
        <row r="22195">
          <cell r="A22195">
            <v>0</v>
          </cell>
          <cell r="B22195">
            <v>0</v>
          </cell>
          <cell r="C22195">
            <v>0</v>
          </cell>
          <cell r="D22195">
            <v>0</v>
          </cell>
        </row>
        <row r="22196">
          <cell r="A22196">
            <v>0</v>
          </cell>
          <cell r="B22196">
            <v>0</v>
          </cell>
          <cell r="C22196">
            <v>0</v>
          </cell>
          <cell r="D22196">
            <v>0</v>
          </cell>
        </row>
        <row r="22197">
          <cell r="A22197">
            <v>0</v>
          </cell>
          <cell r="B22197">
            <v>0</v>
          </cell>
          <cell r="C22197">
            <v>0</v>
          </cell>
          <cell r="D22197">
            <v>0</v>
          </cell>
        </row>
        <row r="22198">
          <cell r="A22198">
            <v>0</v>
          </cell>
          <cell r="B22198">
            <v>0</v>
          </cell>
          <cell r="C22198">
            <v>0</v>
          </cell>
          <cell r="D22198">
            <v>0</v>
          </cell>
        </row>
        <row r="22199">
          <cell r="A22199">
            <v>0</v>
          </cell>
          <cell r="B22199">
            <v>0</v>
          </cell>
          <cell r="C22199">
            <v>0</v>
          </cell>
          <cell r="D22199">
            <v>0</v>
          </cell>
        </row>
        <row r="22200">
          <cell r="A22200">
            <v>0</v>
          </cell>
          <cell r="B22200">
            <v>0</v>
          </cell>
          <cell r="C22200">
            <v>0</v>
          </cell>
          <cell r="D22200">
            <v>0</v>
          </cell>
        </row>
        <row r="22201">
          <cell r="A22201">
            <v>0</v>
          </cell>
          <cell r="B22201">
            <v>0</v>
          </cell>
          <cell r="C22201">
            <v>0</v>
          </cell>
          <cell r="D22201">
            <v>0</v>
          </cell>
        </row>
        <row r="22202">
          <cell r="A22202">
            <v>0</v>
          </cell>
          <cell r="B22202">
            <v>0</v>
          </cell>
          <cell r="C22202">
            <v>0</v>
          </cell>
          <cell r="D22202">
            <v>0</v>
          </cell>
        </row>
        <row r="22203">
          <cell r="A22203">
            <v>0</v>
          </cell>
          <cell r="B22203">
            <v>0</v>
          </cell>
          <cell r="C22203">
            <v>0</v>
          </cell>
          <cell r="D22203">
            <v>0</v>
          </cell>
        </row>
        <row r="22204">
          <cell r="A22204">
            <v>0</v>
          </cell>
          <cell r="B22204">
            <v>0</v>
          </cell>
          <cell r="C22204">
            <v>0</v>
          </cell>
          <cell r="D22204">
            <v>0</v>
          </cell>
        </row>
        <row r="22205">
          <cell r="A22205">
            <v>0</v>
          </cell>
          <cell r="B22205">
            <v>0</v>
          </cell>
          <cell r="C22205">
            <v>0</v>
          </cell>
          <cell r="D22205">
            <v>0</v>
          </cell>
        </row>
        <row r="22206">
          <cell r="A22206">
            <v>0</v>
          </cell>
          <cell r="B22206">
            <v>0</v>
          </cell>
          <cell r="C22206">
            <v>0</v>
          </cell>
          <cell r="D22206">
            <v>0</v>
          </cell>
        </row>
        <row r="22207">
          <cell r="A22207">
            <v>0</v>
          </cell>
          <cell r="B22207">
            <v>0</v>
          </cell>
          <cell r="C22207">
            <v>0</v>
          </cell>
          <cell r="D22207">
            <v>0</v>
          </cell>
        </row>
        <row r="22208">
          <cell r="A22208">
            <v>0</v>
          </cell>
          <cell r="B22208">
            <v>0</v>
          </cell>
          <cell r="C22208">
            <v>0</v>
          </cell>
          <cell r="D22208">
            <v>0</v>
          </cell>
        </row>
        <row r="22209">
          <cell r="A22209">
            <v>0</v>
          </cell>
          <cell r="B22209">
            <v>0</v>
          </cell>
          <cell r="C22209">
            <v>0</v>
          </cell>
          <cell r="D22209">
            <v>0</v>
          </cell>
        </row>
        <row r="22210">
          <cell r="A22210">
            <v>0</v>
          </cell>
          <cell r="B22210">
            <v>0</v>
          </cell>
          <cell r="C22210">
            <v>0</v>
          </cell>
          <cell r="D22210">
            <v>0</v>
          </cell>
        </row>
        <row r="22211">
          <cell r="A22211">
            <v>0</v>
          </cell>
          <cell r="B22211">
            <v>0</v>
          </cell>
          <cell r="C22211">
            <v>0</v>
          </cell>
          <cell r="D22211">
            <v>0</v>
          </cell>
        </row>
        <row r="22212">
          <cell r="A22212">
            <v>0</v>
          </cell>
          <cell r="B22212">
            <v>0</v>
          </cell>
          <cell r="C22212">
            <v>0</v>
          </cell>
          <cell r="D22212">
            <v>0</v>
          </cell>
        </row>
        <row r="22213">
          <cell r="A22213">
            <v>0</v>
          </cell>
          <cell r="B22213">
            <v>0</v>
          </cell>
          <cell r="C22213">
            <v>0</v>
          </cell>
          <cell r="D22213">
            <v>0</v>
          </cell>
        </row>
        <row r="22214">
          <cell r="A22214">
            <v>0</v>
          </cell>
          <cell r="B22214">
            <v>0</v>
          </cell>
          <cell r="C22214">
            <v>0</v>
          </cell>
          <cell r="D22214">
            <v>0</v>
          </cell>
        </row>
        <row r="22215">
          <cell r="A22215">
            <v>0</v>
          </cell>
          <cell r="B22215">
            <v>0</v>
          </cell>
          <cell r="C22215">
            <v>0</v>
          </cell>
          <cell r="D22215">
            <v>0</v>
          </cell>
        </row>
        <row r="22216">
          <cell r="A22216">
            <v>0</v>
          </cell>
          <cell r="B22216">
            <v>0</v>
          </cell>
          <cell r="C22216">
            <v>0</v>
          </cell>
          <cell r="D22216">
            <v>0</v>
          </cell>
        </row>
        <row r="22217">
          <cell r="A22217">
            <v>0</v>
          </cell>
          <cell r="B22217">
            <v>0</v>
          </cell>
          <cell r="C22217">
            <v>0</v>
          </cell>
          <cell r="D22217">
            <v>0</v>
          </cell>
        </row>
        <row r="22218">
          <cell r="A22218">
            <v>0</v>
          </cell>
          <cell r="B22218">
            <v>0</v>
          </cell>
          <cell r="C22218">
            <v>0</v>
          </cell>
          <cell r="D22218">
            <v>0</v>
          </cell>
        </row>
        <row r="22219">
          <cell r="A22219">
            <v>0</v>
          </cell>
          <cell r="B22219">
            <v>0</v>
          </cell>
          <cell r="C22219">
            <v>0</v>
          </cell>
          <cell r="D22219">
            <v>0</v>
          </cell>
        </row>
        <row r="22220">
          <cell r="A22220">
            <v>0</v>
          </cell>
          <cell r="B22220">
            <v>0</v>
          </cell>
          <cell r="C22220">
            <v>0</v>
          </cell>
          <cell r="D22220">
            <v>0</v>
          </cell>
        </row>
        <row r="22221">
          <cell r="A22221">
            <v>0</v>
          </cell>
          <cell r="B22221">
            <v>0</v>
          </cell>
          <cell r="C22221">
            <v>0</v>
          </cell>
          <cell r="D22221">
            <v>0</v>
          </cell>
        </row>
        <row r="22222">
          <cell r="A22222">
            <v>0</v>
          </cell>
          <cell r="B22222">
            <v>0</v>
          </cell>
          <cell r="C22222">
            <v>0</v>
          </cell>
          <cell r="D22222">
            <v>0</v>
          </cell>
        </row>
        <row r="22223">
          <cell r="A22223">
            <v>0</v>
          </cell>
          <cell r="B22223">
            <v>0</v>
          </cell>
          <cell r="C22223">
            <v>0</v>
          </cell>
          <cell r="D22223">
            <v>0</v>
          </cell>
        </row>
        <row r="22224">
          <cell r="A22224">
            <v>0</v>
          </cell>
          <cell r="B22224">
            <v>0</v>
          </cell>
          <cell r="C22224">
            <v>0</v>
          </cell>
          <cell r="D22224">
            <v>0</v>
          </cell>
        </row>
        <row r="22225">
          <cell r="A22225">
            <v>0</v>
          </cell>
          <cell r="B22225">
            <v>0</v>
          </cell>
          <cell r="C22225">
            <v>0</v>
          </cell>
          <cell r="D22225">
            <v>0</v>
          </cell>
        </row>
        <row r="22226">
          <cell r="A22226">
            <v>0</v>
          </cell>
          <cell r="B22226">
            <v>0</v>
          </cell>
          <cell r="C22226">
            <v>0</v>
          </cell>
          <cell r="D22226">
            <v>0</v>
          </cell>
        </row>
        <row r="22227">
          <cell r="A22227">
            <v>0</v>
          </cell>
          <cell r="B22227">
            <v>0</v>
          </cell>
          <cell r="C22227">
            <v>0</v>
          </cell>
          <cell r="D22227">
            <v>0</v>
          </cell>
        </row>
        <row r="22228">
          <cell r="A22228">
            <v>0</v>
          </cell>
          <cell r="B22228">
            <v>0</v>
          </cell>
          <cell r="C22228">
            <v>0</v>
          </cell>
          <cell r="D22228">
            <v>0</v>
          </cell>
        </row>
        <row r="22229">
          <cell r="A22229">
            <v>0</v>
          </cell>
          <cell r="B22229">
            <v>0</v>
          </cell>
          <cell r="C22229">
            <v>0</v>
          </cell>
          <cell r="D22229">
            <v>0</v>
          </cell>
        </row>
        <row r="22230">
          <cell r="A22230">
            <v>0</v>
          </cell>
          <cell r="B22230">
            <v>0</v>
          </cell>
          <cell r="C22230">
            <v>0</v>
          </cell>
          <cell r="D22230">
            <v>0</v>
          </cell>
        </row>
        <row r="22231">
          <cell r="A22231">
            <v>0</v>
          </cell>
          <cell r="B22231">
            <v>0</v>
          </cell>
          <cell r="C22231">
            <v>0</v>
          </cell>
          <cell r="D22231">
            <v>0</v>
          </cell>
        </row>
        <row r="22232">
          <cell r="A22232">
            <v>0</v>
          </cell>
          <cell r="B22232">
            <v>0</v>
          </cell>
          <cell r="C22232">
            <v>0</v>
          </cell>
          <cell r="D22232">
            <v>0</v>
          </cell>
        </row>
        <row r="22233">
          <cell r="A22233">
            <v>0</v>
          </cell>
          <cell r="B22233">
            <v>0</v>
          </cell>
          <cell r="C22233">
            <v>0</v>
          </cell>
          <cell r="D22233">
            <v>0</v>
          </cell>
        </row>
        <row r="22234">
          <cell r="A22234">
            <v>0</v>
          </cell>
          <cell r="B22234">
            <v>0</v>
          </cell>
          <cell r="C22234">
            <v>0</v>
          </cell>
          <cell r="D22234">
            <v>0</v>
          </cell>
        </row>
        <row r="22235">
          <cell r="A22235">
            <v>0</v>
          </cell>
          <cell r="B22235">
            <v>0</v>
          </cell>
          <cell r="C22235">
            <v>0</v>
          </cell>
          <cell r="D22235">
            <v>0</v>
          </cell>
        </row>
        <row r="22236">
          <cell r="A22236">
            <v>0</v>
          </cell>
          <cell r="B22236">
            <v>0</v>
          </cell>
          <cell r="C22236">
            <v>0</v>
          </cell>
          <cell r="D22236">
            <v>0</v>
          </cell>
        </row>
        <row r="22237">
          <cell r="A22237">
            <v>0</v>
          </cell>
          <cell r="B22237">
            <v>0</v>
          </cell>
          <cell r="C22237">
            <v>0</v>
          </cell>
          <cell r="D22237">
            <v>0</v>
          </cell>
        </row>
        <row r="22238">
          <cell r="A22238">
            <v>0</v>
          </cell>
          <cell r="B22238">
            <v>0</v>
          </cell>
          <cell r="C22238">
            <v>0</v>
          </cell>
          <cell r="D22238">
            <v>0</v>
          </cell>
        </row>
        <row r="22239">
          <cell r="A22239">
            <v>0</v>
          </cell>
          <cell r="B22239">
            <v>0</v>
          </cell>
          <cell r="C22239">
            <v>0</v>
          </cell>
          <cell r="D22239">
            <v>0</v>
          </cell>
        </row>
        <row r="22240">
          <cell r="A22240">
            <v>0</v>
          </cell>
          <cell r="B22240">
            <v>0</v>
          </cell>
          <cell r="C22240">
            <v>0</v>
          </cell>
          <cell r="D22240">
            <v>0</v>
          </cell>
        </row>
        <row r="22241">
          <cell r="A22241">
            <v>0</v>
          </cell>
          <cell r="B22241">
            <v>0</v>
          </cell>
          <cell r="C22241">
            <v>0</v>
          </cell>
          <cell r="D22241">
            <v>0</v>
          </cell>
        </row>
        <row r="22242">
          <cell r="A22242">
            <v>0</v>
          </cell>
          <cell r="B22242">
            <v>0</v>
          </cell>
          <cell r="C22242">
            <v>0</v>
          </cell>
          <cell r="D22242">
            <v>0</v>
          </cell>
        </row>
        <row r="22243">
          <cell r="A22243">
            <v>0</v>
          </cell>
          <cell r="B22243">
            <v>0</v>
          </cell>
          <cell r="C22243">
            <v>0</v>
          </cell>
          <cell r="D22243">
            <v>0</v>
          </cell>
        </row>
        <row r="22244">
          <cell r="A22244">
            <v>0</v>
          </cell>
          <cell r="B22244">
            <v>0</v>
          </cell>
          <cell r="C22244">
            <v>0</v>
          </cell>
          <cell r="D22244">
            <v>0</v>
          </cell>
        </row>
        <row r="22245">
          <cell r="A22245">
            <v>0</v>
          </cell>
          <cell r="B22245">
            <v>0</v>
          </cell>
          <cell r="C22245">
            <v>0</v>
          </cell>
          <cell r="D22245">
            <v>0</v>
          </cell>
        </row>
        <row r="22246">
          <cell r="A22246">
            <v>0</v>
          </cell>
          <cell r="B22246">
            <v>0</v>
          </cell>
          <cell r="C22246">
            <v>0</v>
          </cell>
          <cell r="D22246">
            <v>0</v>
          </cell>
        </row>
        <row r="22247">
          <cell r="A22247">
            <v>0</v>
          </cell>
          <cell r="B22247">
            <v>0</v>
          </cell>
          <cell r="C22247">
            <v>0</v>
          </cell>
          <cell r="D22247">
            <v>0</v>
          </cell>
        </row>
        <row r="22248">
          <cell r="A22248">
            <v>0</v>
          </cell>
          <cell r="B22248">
            <v>0</v>
          </cell>
          <cell r="C22248">
            <v>0</v>
          </cell>
          <cell r="D22248">
            <v>0</v>
          </cell>
        </row>
        <row r="22249">
          <cell r="A22249">
            <v>0</v>
          </cell>
          <cell r="B22249">
            <v>0</v>
          </cell>
          <cell r="C22249">
            <v>0</v>
          </cell>
          <cell r="D22249">
            <v>0</v>
          </cell>
        </row>
        <row r="22250">
          <cell r="A22250">
            <v>0</v>
          </cell>
          <cell r="B22250">
            <v>0</v>
          </cell>
          <cell r="C22250">
            <v>0</v>
          </cell>
          <cell r="D22250">
            <v>0</v>
          </cell>
        </row>
        <row r="22251">
          <cell r="A22251">
            <v>0</v>
          </cell>
          <cell r="B22251">
            <v>0</v>
          </cell>
          <cell r="C22251">
            <v>0</v>
          </cell>
          <cell r="D22251">
            <v>0</v>
          </cell>
        </row>
        <row r="22252">
          <cell r="A22252">
            <v>0</v>
          </cell>
          <cell r="B22252">
            <v>0</v>
          </cell>
          <cell r="C22252">
            <v>0</v>
          </cell>
          <cell r="D22252">
            <v>0</v>
          </cell>
        </row>
        <row r="22253">
          <cell r="A22253">
            <v>0</v>
          </cell>
          <cell r="B22253">
            <v>0</v>
          </cell>
          <cell r="C22253">
            <v>0</v>
          </cell>
          <cell r="D22253">
            <v>0</v>
          </cell>
        </row>
        <row r="22254">
          <cell r="A22254">
            <v>0</v>
          </cell>
          <cell r="B22254">
            <v>0</v>
          </cell>
          <cell r="C22254">
            <v>0</v>
          </cell>
          <cell r="D22254">
            <v>0</v>
          </cell>
        </row>
        <row r="22255">
          <cell r="A22255">
            <v>0</v>
          </cell>
          <cell r="B22255">
            <v>0</v>
          </cell>
          <cell r="C22255">
            <v>0</v>
          </cell>
          <cell r="D22255">
            <v>0</v>
          </cell>
        </row>
        <row r="22256">
          <cell r="A22256">
            <v>0</v>
          </cell>
          <cell r="B22256">
            <v>0</v>
          </cell>
          <cell r="C22256">
            <v>0</v>
          </cell>
          <cell r="D22256">
            <v>0</v>
          </cell>
        </row>
        <row r="22257">
          <cell r="A22257">
            <v>0</v>
          </cell>
          <cell r="B22257">
            <v>0</v>
          </cell>
          <cell r="C22257">
            <v>0</v>
          </cell>
          <cell r="D22257">
            <v>0</v>
          </cell>
        </row>
        <row r="22258">
          <cell r="A22258">
            <v>0</v>
          </cell>
          <cell r="B22258">
            <v>0</v>
          </cell>
          <cell r="C22258">
            <v>0</v>
          </cell>
          <cell r="D22258">
            <v>0</v>
          </cell>
        </row>
        <row r="22259">
          <cell r="A22259">
            <v>0</v>
          </cell>
          <cell r="B22259">
            <v>0</v>
          </cell>
          <cell r="C22259">
            <v>0</v>
          </cell>
          <cell r="D22259">
            <v>0</v>
          </cell>
        </row>
        <row r="22260">
          <cell r="A22260">
            <v>0</v>
          </cell>
          <cell r="B22260">
            <v>0</v>
          </cell>
          <cell r="C22260">
            <v>0</v>
          </cell>
          <cell r="D22260">
            <v>0</v>
          </cell>
        </row>
        <row r="22261">
          <cell r="A22261">
            <v>0</v>
          </cell>
          <cell r="B22261">
            <v>0</v>
          </cell>
          <cell r="C22261">
            <v>0</v>
          </cell>
          <cell r="D22261">
            <v>0</v>
          </cell>
        </row>
        <row r="22262">
          <cell r="A22262">
            <v>0</v>
          </cell>
          <cell r="B22262">
            <v>0</v>
          </cell>
          <cell r="C22262">
            <v>0</v>
          </cell>
          <cell r="D22262">
            <v>0</v>
          </cell>
        </row>
        <row r="22263">
          <cell r="A22263">
            <v>0</v>
          </cell>
          <cell r="B22263">
            <v>0</v>
          </cell>
          <cell r="C22263">
            <v>0</v>
          </cell>
          <cell r="D22263">
            <v>0</v>
          </cell>
        </row>
        <row r="22264">
          <cell r="A22264">
            <v>0</v>
          </cell>
          <cell r="B22264">
            <v>0</v>
          </cell>
          <cell r="C22264">
            <v>0</v>
          </cell>
          <cell r="D22264">
            <v>0</v>
          </cell>
        </row>
        <row r="22265">
          <cell r="A22265">
            <v>0</v>
          </cell>
          <cell r="B22265">
            <v>0</v>
          </cell>
          <cell r="C22265">
            <v>0</v>
          </cell>
          <cell r="D22265">
            <v>0</v>
          </cell>
        </row>
        <row r="22266">
          <cell r="A22266">
            <v>0</v>
          </cell>
          <cell r="B22266">
            <v>0</v>
          </cell>
          <cell r="C22266">
            <v>0</v>
          </cell>
          <cell r="D22266">
            <v>0</v>
          </cell>
        </row>
        <row r="22267">
          <cell r="A22267">
            <v>0</v>
          </cell>
          <cell r="B22267">
            <v>0</v>
          </cell>
          <cell r="C22267">
            <v>0</v>
          </cell>
          <cell r="D22267">
            <v>0</v>
          </cell>
        </row>
        <row r="22268">
          <cell r="A22268">
            <v>0</v>
          </cell>
          <cell r="B22268">
            <v>0</v>
          </cell>
          <cell r="C22268">
            <v>0</v>
          </cell>
          <cell r="D22268">
            <v>0</v>
          </cell>
        </row>
        <row r="22269">
          <cell r="A22269">
            <v>0</v>
          </cell>
          <cell r="B22269">
            <v>0</v>
          </cell>
          <cell r="C22269">
            <v>0</v>
          </cell>
          <cell r="D22269">
            <v>0</v>
          </cell>
        </row>
        <row r="22270">
          <cell r="A22270">
            <v>0</v>
          </cell>
          <cell r="B22270">
            <v>0</v>
          </cell>
          <cell r="C22270">
            <v>0</v>
          </cell>
          <cell r="D22270">
            <v>0</v>
          </cell>
        </row>
        <row r="22271">
          <cell r="A22271">
            <v>0</v>
          </cell>
          <cell r="B22271">
            <v>0</v>
          </cell>
          <cell r="C22271">
            <v>0</v>
          </cell>
          <cell r="D22271">
            <v>0</v>
          </cell>
        </row>
        <row r="22272">
          <cell r="A22272">
            <v>0</v>
          </cell>
          <cell r="B22272">
            <v>0</v>
          </cell>
          <cell r="C22272">
            <v>0</v>
          </cell>
          <cell r="D22272">
            <v>0</v>
          </cell>
        </row>
        <row r="22273">
          <cell r="A22273">
            <v>0</v>
          </cell>
          <cell r="B22273">
            <v>0</v>
          </cell>
          <cell r="C22273">
            <v>0</v>
          </cell>
          <cell r="D22273">
            <v>0</v>
          </cell>
        </row>
        <row r="22274">
          <cell r="A22274">
            <v>0</v>
          </cell>
          <cell r="B22274">
            <v>0</v>
          </cell>
          <cell r="C22274">
            <v>0</v>
          </cell>
          <cell r="D22274">
            <v>0</v>
          </cell>
        </row>
        <row r="22275">
          <cell r="A22275">
            <v>0</v>
          </cell>
          <cell r="B22275">
            <v>0</v>
          </cell>
          <cell r="C22275">
            <v>0</v>
          </cell>
          <cell r="D22275">
            <v>0</v>
          </cell>
        </row>
        <row r="22276">
          <cell r="A22276">
            <v>0</v>
          </cell>
          <cell r="B22276">
            <v>0</v>
          </cell>
          <cell r="C22276">
            <v>0</v>
          </cell>
          <cell r="D22276">
            <v>0</v>
          </cell>
        </row>
        <row r="22277">
          <cell r="A22277">
            <v>0</v>
          </cell>
          <cell r="B22277">
            <v>0</v>
          </cell>
          <cell r="C22277">
            <v>0</v>
          </cell>
          <cell r="D22277">
            <v>0</v>
          </cell>
        </row>
        <row r="22278">
          <cell r="A22278">
            <v>0</v>
          </cell>
          <cell r="B22278">
            <v>0</v>
          </cell>
          <cell r="C22278">
            <v>0</v>
          </cell>
          <cell r="D22278">
            <v>0</v>
          </cell>
        </row>
        <row r="22279">
          <cell r="A22279">
            <v>0</v>
          </cell>
          <cell r="B22279">
            <v>0</v>
          </cell>
          <cell r="C22279">
            <v>0</v>
          </cell>
          <cell r="D22279">
            <v>0</v>
          </cell>
        </row>
        <row r="22280">
          <cell r="A22280">
            <v>0</v>
          </cell>
          <cell r="B22280">
            <v>0</v>
          </cell>
          <cell r="C22280">
            <v>0</v>
          </cell>
          <cell r="D22280">
            <v>0</v>
          </cell>
        </row>
        <row r="22281">
          <cell r="A22281">
            <v>0</v>
          </cell>
          <cell r="B22281">
            <v>0</v>
          </cell>
          <cell r="C22281">
            <v>0</v>
          </cell>
          <cell r="D22281">
            <v>0</v>
          </cell>
        </row>
        <row r="22282">
          <cell r="A22282">
            <v>0</v>
          </cell>
          <cell r="B22282">
            <v>0</v>
          </cell>
          <cell r="C22282">
            <v>0</v>
          </cell>
          <cell r="D22282">
            <v>0</v>
          </cell>
        </row>
        <row r="22283">
          <cell r="A22283">
            <v>0</v>
          </cell>
          <cell r="B22283">
            <v>0</v>
          </cell>
          <cell r="C22283">
            <v>0</v>
          </cell>
          <cell r="D22283">
            <v>0</v>
          </cell>
        </row>
        <row r="22284">
          <cell r="A22284">
            <v>0</v>
          </cell>
          <cell r="B22284">
            <v>0</v>
          </cell>
          <cell r="C22284">
            <v>0</v>
          </cell>
          <cell r="D22284">
            <v>0</v>
          </cell>
        </row>
        <row r="22285">
          <cell r="A22285">
            <v>0</v>
          </cell>
          <cell r="B22285">
            <v>0</v>
          </cell>
          <cell r="C22285">
            <v>0</v>
          </cell>
          <cell r="D22285">
            <v>0</v>
          </cell>
        </row>
        <row r="22286">
          <cell r="A22286">
            <v>0</v>
          </cell>
          <cell r="B22286">
            <v>0</v>
          </cell>
          <cell r="C22286">
            <v>0</v>
          </cell>
          <cell r="D22286">
            <v>0</v>
          </cell>
        </row>
        <row r="22287">
          <cell r="A22287">
            <v>0</v>
          </cell>
          <cell r="B22287">
            <v>0</v>
          </cell>
          <cell r="C22287">
            <v>0</v>
          </cell>
          <cell r="D22287">
            <v>0</v>
          </cell>
        </row>
        <row r="22288">
          <cell r="A22288">
            <v>0</v>
          </cell>
          <cell r="B22288">
            <v>0</v>
          </cell>
          <cell r="C22288">
            <v>0</v>
          </cell>
          <cell r="D22288">
            <v>0</v>
          </cell>
        </row>
        <row r="22289">
          <cell r="A22289">
            <v>0</v>
          </cell>
          <cell r="B22289">
            <v>0</v>
          </cell>
          <cell r="C22289">
            <v>0</v>
          </cell>
          <cell r="D22289">
            <v>0</v>
          </cell>
        </row>
        <row r="22290">
          <cell r="A22290">
            <v>0</v>
          </cell>
          <cell r="B22290">
            <v>0</v>
          </cell>
          <cell r="C22290">
            <v>0</v>
          </cell>
          <cell r="D22290">
            <v>0</v>
          </cell>
        </row>
        <row r="22291">
          <cell r="A22291">
            <v>0</v>
          </cell>
          <cell r="B22291">
            <v>0</v>
          </cell>
          <cell r="C22291">
            <v>0</v>
          </cell>
          <cell r="D22291">
            <v>0</v>
          </cell>
        </row>
        <row r="22292">
          <cell r="A22292">
            <v>0</v>
          </cell>
          <cell r="B22292">
            <v>0</v>
          </cell>
          <cell r="C22292">
            <v>0</v>
          </cell>
          <cell r="D22292">
            <v>0</v>
          </cell>
        </row>
        <row r="22293">
          <cell r="A22293">
            <v>0</v>
          </cell>
          <cell r="B22293">
            <v>0</v>
          </cell>
          <cell r="C22293">
            <v>0</v>
          </cell>
          <cell r="D22293">
            <v>0</v>
          </cell>
        </row>
        <row r="22294">
          <cell r="A22294">
            <v>0</v>
          </cell>
          <cell r="B22294">
            <v>0</v>
          </cell>
          <cell r="C22294">
            <v>0</v>
          </cell>
          <cell r="D22294">
            <v>0</v>
          </cell>
        </row>
        <row r="22295">
          <cell r="A22295">
            <v>0</v>
          </cell>
          <cell r="B22295">
            <v>0</v>
          </cell>
          <cell r="C22295">
            <v>0</v>
          </cell>
          <cell r="D22295">
            <v>0</v>
          </cell>
        </row>
        <row r="22296">
          <cell r="A22296">
            <v>0</v>
          </cell>
          <cell r="B22296">
            <v>0</v>
          </cell>
          <cell r="C22296">
            <v>0</v>
          </cell>
          <cell r="D22296">
            <v>0</v>
          </cell>
        </row>
        <row r="22297">
          <cell r="A22297">
            <v>0</v>
          </cell>
          <cell r="B22297">
            <v>0</v>
          </cell>
          <cell r="C22297">
            <v>0</v>
          </cell>
          <cell r="D22297">
            <v>0</v>
          </cell>
        </row>
        <row r="22298">
          <cell r="A22298">
            <v>0</v>
          </cell>
          <cell r="B22298">
            <v>0</v>
          </cell>
          <cell r="C22298">
            <v>0</v>
          </cell>
          <cell r="D22298">
            <v>0</v>
          </cell>
        </row>
        <row r="22299">
          <cell r="A22299">
            <v>0</v>
          </cell>
          <cell r="B22299">
            <v>0</v>
          </cell>
          <cell r="C22299">
            <v>0</v>
          </cell>
          <cell r="D22299">
            <v>0</v>
          </cell>
        </row>
        <row r="22300">
          <cell r="A22300">
            <v>0</v>
          </cell>
          <cell r="B22300">
            <v>0</v>
          </cell>
          <cell r="C22300">
            <v>0</v>
          </cell>
          <cell r="D22300">
            <v>0</v>
          </cell>
        </row>
        <row r="22301">
          <cell r="A22301">
            <v>0</v>
          </cell>
          <cell r="B22301">
            <v>0</v>
          </cell>
          <cell r="C22301">
            <v>0</v>
          </cell>
          <cell r="D22301">
            <v>0</v>
          </cell>
        </row>
        <row r="22302">
          <cell r="A22302">
            <v>0</v>
          </cell>
          <cell r="B22302">
            <v>0</v>
          </cell>
          <cell r="C22302">
            <v>0</v>
          </cell>
          <cell r="D22302">
            <v>0</v>
          </cell>
        </row>
        <row r="22303">
          <cell r="A22303">
            <v>0</v>
          </cell>
          <cell r="B22303">
            <v>0</v>
          </cell>
          <cell r="C22303">
            <v>0</v>
          </cell>
          <cell r="D22303">
            <v>0</v>
          </cell>
        </row>
        <row r="22304">
          <cell r="A22304">
            <v>0</v>
          </cell>
          <cell r="B22304">
            <v>0</v>
          </cell>
          <cell r="C22304">
            <v>0</v>
          </cell>
          <cell r="D22304">
            <v>0</v>
          </cell>
        </row>
        <row r="22305">
          <cell r="A22305">
            <v>0</v>
          </cell>
          <cell r="B22305">
            <v>0</v>
          </cell>
          <cell r="C22305">
            <v>0</v>
          </cell>
          <cell r="D22305">
            <v>0</v>
          </cell>
        </row>
        <row r="22306">
          <cell r="A22306">
            <v>0</v>
          </cell>
          <cell r="B22306">
            <v>0</v>
          </cell>
          <cell r="C22306">
            <v>0</v>
          </cell>
          <cell r="D22306">
            <v>0</v>
          </cell>
        </row>
        <row r="22307">
          <cell r="A22307">
            <v>0</v>
          </cell>
          <cell r="B22307">
            <v>0</v>
          </cell>
          <cell r="C22307">
            <v>0</v>
          </cell>
          <cell r="D22307">
            <v>0</v>
          </cell>
        </row>
        <row r="22308">
          <cell r="A22308">
            <v>0</v>
          </cell>
          <cell r="B22308">
            <v>0</v>
          </cell>
          <cell r="C22308">
            <v>0</v>
          </cell>
          <cell r="D22308">
            <v>0</v>
          </cell>
        </row>
        <row r="22309">
          <cell r="A22309">
            <v>0</v>
          </cell>
          <cell r="B22309">
            <v>0</v>
          </cell>
          <cell r="C22309">
            <v>0</v>
          </cell>
          <cell r="D22309">
            <v>0</v>
          </cell>
        </row>
        <row r="22310">
          <cell r="A22310">
            <v>0</v>
          </cell>
          <cell r="B22310">
            <v>0</v>
          </cell>
          <cell r="C22310">
            <v>0</v>
          </cell>
          <cell r="D22310">
            <v>0</v>
          </cell>
        </row>
        <row r="22311">
          <cell r="A22311">
            <v>0</v>
          </cell>
          <cell r="B22311">
            <v>0</v>
          </cell>
          <cell r="C22311">
            <v>0</v>
          </cell>
          <cell r="D22311">
            <v>0</v>
          </cell>
        </row>
        <row r="22312">
          <cell r="A22312">
            <v>0</v>
          </cell>
          <cell r="B22312">
            <v>0</v>
          </cell>
          <cell r="C22312">
            <v>0</v>
          </cell>
          <cell r="D22312">
            <v>0</v>
          </cell>
        </row>
        <row r="22313">
          <cell r="A22313">
            <v>0</v>
          </cell>
          <cell r="B22313">
            <v>0</v>
          </cell>
          <cell r="C22313">
            <v>0</v>
          </cell>
          <cell r="D22313">
            <v>0</v>
          </cell>
        </row>
        <row r="22314">
          <cell r="A22314">
            <v>0</v>
          </cell>
          <cell r="B22314">
            <v>0</v>
          </cell>
          <cell r="C22314">
            <v>0</v>
          </cell>
          <cell r="D22314">
            <v>0</v>
          </cell>
        </row>
        <row r="22315">
          <cell r="A22315">
            <v>0</v>
          </cell>
          <cell r="B22315">
            <v>0</v>
          </cell>
          <cell r="C22315">
            <v>0</v>
          </cell>
          <cell r="D22315">
            <v>0</v>
          </cell>
        </row>
        <row r="22316">
          <cell r="A22316">
            <v>0</v>
          </cell>
          <cell r="B22316">
            <v>0</v>
          </cell>
          <cell r="C22316">
            <v>0</v>
          </cell>
          <cell r="D22316">
            <v>0</v>
          </cell>
        </row>
        <row r="22317">
          <cell r="A22317">
            <v>0</v>
          </cell>
          <cell r="B22317">
            <v>0</v>
          </cell>
          <cell r="C22317">
            <v>0</v>
          </cell>
          <cell r="D22317">
            <v>0</v>
          </cell>
        </row>
        <row r="22318">
          <cell r="A22318">
            <v>0</v>
          </cell>
          <cell r="B22318">
            <v>0</v>
          </cell>
          <cell r="C22318">
            <v>0</v>
          </cell>
          <cell r="D22318">
            <v>0</v>
          </cell>
        </row>
        <row r="22319">
          <cell r="A22319">
            <v>0</v>
          </cell>
          <cell r="B22319">
            <v>0</v>
          </cell>
          <cell r="C22319">
            <v>0</v>
          </cell>
          <cell r="D22319">
            <v>0</v>
          </cell>
        </row>
        <row r="22320">
          <cell r="A22320">
            <v>0</v>
          </cell>
          <cell r="B22320">
            <v>0</v>
          </cell>
          <cell r="C22320">
            <v>0</v>
          </cell>
          <cell r="D22320">
            <v>0</v>
          </cell>
        </row>
        <row r="22321">
          <cell r="A22321">
            <v>0</v>
          </cell>
          <cell r="B22321">
            <v>0</v>
          </cell>
          <cell r="C22321">
            <v>0</v>
          </cell>
          <cell r="D22321">
            <v>0</v>
          </cell>
        </row>
        <row r="22322">
          <cell r="A22322">
            <v>0</v>
          </cell>
          <cell r="B22322">
            <v>0</v>
          </cell>
          <cell r="C22322">
            <v>0</v>
          </cell>
          <cell r="D22322">
            <v>0</v>
          </cell>
        </row>
        <row r="22323">
          <cell r="A22323">
            <v>0</v>
          </cell>
          <cell r="B22323">
            <v>0</v>
          </cell>
          <cell r="C22323">
            <v>0</v>
          </cell>
          <cell r="D22323">
            <v>0</v>
          </cell>
        </row>
        <row r="22324">
          <cell r="A22324">
            <v>0</v>
          </cell>
          <cell r="B22324">
            <v>0</v>
          </cell>
          <cell r="C22324">
            <v>0</v>
          </cell>
          <cell r="D22324">
            <v>0</v>
          </cell>
        </row>
        <row r="22325">
          <cell r="A22325">
            <v>0</v>
          </cell>
          <cell r="B22325">
            <v>0</v>
          </cell>
          <cell r="C22325">
            <v>0</v>
          </cell>
          <cell r="D22325">
            <v>0</v>
          </cell>
        </row>
        <row r="22326">
          <cell r="A22326">
            <v>0</v>
          </cell>
          <cell r="B22326">
            <v>0</v>
          </cell>
          <cell r="C22326">
            <v>0</v>
          </cell>
          <cell r="D22326">
            <v>0</v>
          </cell>
        </row>
        <row r="22327">
          <cell r="A22327">
            <v>0</v>
          </cell>
          <cell r="B22327">
            <v>0</v>
          </cell>
          <cell r="C22327">
            <v>0</v>
          </cell>
          <cell r="D22327">
            <v>0</v>
          </cell>
        </row>
        <row r="22328">
          <cell r="A22328">
            <v>0</v>
          </cell>
          <cell r="B22328">
            <v>0</v>
          </cell>
          <cell r="C22328">
            <v>0</v>
          </cell>
          <cell r="D22328">
            <v>0</v>
          </cell>
        </row>
        <row r="22329">
          <cell r="A22329">
            <v>0</v>
          </cell>
          <cell r="B22329">
            <v>0</v>
          </cell>
          <cell r="C22329">
            <v>0</v>
          </cell>
          <cell r="D22329">
            <v>0</v>
          </cell>
        </row>
        <row r="22330">
          <cell r="A22330">
            <v>0</v>
          </cell>
          <cell r="B22330">
            <v>0</v>
          </cell>
          <cell r="C22330">
            <v>0</v>
          </cell>
          <cell r="D22330">
            <v>0</v>
          </cell>
        </row>
        <row r="22331">
          <cell r="A22331">
            <v>0</v>
          </cell>
          <cell r="B22331">
            <v>0</v>
          </cell>
          <cell r="C22331">
            <v>0</v>
          </cell>
          <cell r="D22331">
            <v>0</v>
          </cell>
        </row>
        <row r="22332">
          <cell r="A22332">
            <v>0</v>
          </cell>
          <cell r="B22332">
            <v>0</v>
          </cell>
          <cell r="C22332">
            <v>0</v>
          </cell>
          <cell r="D22332">
            <v>0</v>
          </cell>
        </row>
        <row r="22333">
          <cell r="A22333">
            <v>0</v>
          </cell>
          <cell r="B22333">
            <v>0</v>
          </cell>
          <cell r="C22333">
            <v>0</v>
          </cell>
          <cell r="D22333">
            <v>0</v>
          </cell>
        </row>
        <row r="22334">
          <cell r="A22334">
            <v>0</v>
          </cell>
          <cell r="B22334">
            <v>0</v>
          </cell>
          <cell r="C22334">
            <v>0</v>
          </cell>
          <cell r="D22334">
            <v>0</v>
          </cell>
        </row>
        <row r="22335">
          <cell r="A22335">
            <v>0</v>
          </cell>
          <cell r="B22335">
            <v>0</v>
          </cell>
          <cell r="C22335">
            <v>0</v>
          </cell>
          <cell r="D22335">
            <v>0</v>
          </cell>
        </row>
        <row r="22336">
          <cell r="A22336">
            <v>0</v>
          </cell>
          <cell r="B22336">
            <v>0</v>
          </cell>
          <cell r="C22336">
            <v>0</v>
          </cell>
          <cell r="D22336">
            <v>0</v>
          </cell>
        </row>
        <row r="22337">
          <cell r="A22337">
            <v>0</v>
          </cell>
          <cell r="B22337">
            <v>0</v>
          </cell>
          <cell r="C22337">
            <v>0</v>
          </cell>
          <cell r="D22337">
            <v>0</v>
          </cell>
        </row>
        <row r="22338">
          <cell r="A22338">
            <v>0</v>
          </cell>
          <cell r="B22338">
            <v>0</v>
          </cell>
          <cell r="C22338">
            <v>0</v>
          </cell>
          <cell r="D22338">
            <v>0</v>
          </cell>
        </row>
        <row r="22339">
          <cell r="A22339">
            <v>0</v>
          </cell>
          <cell r="B22339">
            <v>0</v>
          </cell>
          <cell r="C22339">
            <v>0</v>
          </cell>
          <cell r="D22339">
            <v>0</v>
          </cell>
        </row>
        <row r="22340">
          <cell r="A22340">
            <v>0</v>
          </cell>
          <cell r="B22340">
            <v>0</v>
          </cell>
          <cell r="C22340">
            <v>0</v>
          </cell>
          <cell r="D22340">
            <v>0</v>
          </cell>
        </row>
        <row r="22341">
          <cell r="A22341">
            <v>0</v>
          </cell>
          <cell r="B22341">
            <v>0</v>
          </cell>
          <cell r="C22341">
            <v>0</v>
          </cell>
          <cell r="D22341">
            <v>0</v>
          </cell>
        </row>
        <row r="22342">
          <cell r="A22342">
            <v>0</v>
          </cell>
          <cell r="B22342">
            <v>0</v>
          </cell>
          <cell r="C22342">
            <v>0</v>
          </cell>
          <cell r="D22342">
            <v>0</v>
          </cell>
        </row>
        <row r="22343">
          <cell r="A22343">
            <v>0</v>
          </cell>
          <cell r="B22343">
            <v>0</v>
          </cell>
          <cell r="C22343">
            <v>0</v>
          </cell>
          <cell r="D22343">
            <v>0</v>
          </cell>
        </row>
        <row r="22344">
          <cell r="A22344">
            <v>0</v>
          </cell>
          <cell r="B22344">
            <v>0</v>
          </cell>
          <cell r="C22344">
            <v>0</v>
          </cell>
          <cell r="D22344">
            <v>0</v>
          </cell>
        </row>
        <row r="22345">
          <cell r="A22345">
            <v>0</v>
          </cell>
          <cell r="B22345">
            <v>0</v>
          </cell>
          <cell r="C22345">
            <v>0</v>
          </cell>
          <cell r="D22345">
            <v>0</v>
          </cell>
        </row>
        <row r="22346">
          <cell r="A22346">
            <v>0</v>
          </cell>
          <cell r="B22346">
            <v>0</v>
          </cell>
          <cell r="C22346">
            <v>0</v>
          </cell>
          <cell r="D22346">
            <v>0</v>
          </cell>
        </row>
        <row r="22347">
          <cell r="A22347">
            <v>0</v>
          </cell>
          <cell r="B22347">
            <v>0</v>
          </cell>
          <cell r="C22347">
            <v>0</v>
          </cell>
          <cell r="D22347">
            <v>0</v>
          </cell>
        </row>
        <row r="22348">
          <cell r="A22348">
            <v>0</v>
          </cell>
          <cell r="B22348">
            <v>0</v>
          </cell>
          <cell r="C22348">
            <v>0</v>
          </cell>
          <cell r="D22348">
            <v>0</v>
          </cell>
        </row>
        <row r="22349">
          <cell r="A22349">
            <v>0</v>
          </cell>
          <cell r="B22349">
            <v>0</v>
          </cell>
          <cell r="C22349">
            <v>0</v>
          </cell>
          <cell r="D22349">
            <v>0</v>
          </cell>
        </row>
        <row r="22350">
          <cell r="A22350">
            <v>0</v>
          </cell>
          <cell r="B22350">
            <v>0</v>
          </cell>
          <cell r="C22350">
            <v>0</v>
          </cell>
          <cell r="D22350">
            <v>0</v>
          </cell>
        </row>
        <row r="22351">
          <cell r="A22351">
            <v>0</v>
          </cell>
          <cell r="B22351">
            <v>0</v>
          </cell>
          <cell r="C22351">
            <v>0</v>
          </cell>
          <cell r="D22351">
            <v>0</v>
          </cell>
        </row>
        <row r="22352">
          <cell r="A22352">
            <v>0</v>
          </cell>
          <cell r="B22352">
            <v>0</v>
          </cell>
          <cell r="C22352">
            <v>0</v>
          </cell>
          <cell r="D22352">
            <v>0</v>
          </cell>
        </row>
        <row r="22353">
          <cell r="A22353">
            <v>0</v>
          </cell>
          <cell r="B22353">
            <v>0</v>
          </cell>
          <cell r="C22353">
            <v>0</v>
          </cell>
          <cell r="D22353">
            <v>0</v>
          </cell>
        </row>
        <row r="22354">
          <cell r="A22354">
            <v>0</v>
          </cell>
          <cell r="B22354">
            <v>0</v>
          </cell>
          <cell r="C22354">
            <v>0</v>
          </cell>
          <cell r="D22354">
            <v>0</v>
          </cell>
        </row>
        <row r="22355">
          <cell r="A22355">
            <v>0</v>
          </cell>
          <cell r="B22355">
            <v>0</v>
          </cell>
          <cell r="C22355">
            <v>0</v>
          </cell>
          <cell r="D22355">
            <v>0</v>
          </cell>
        </row>
        <row r="22356">
          <cell r="A22356">
            <v>0</v>
          </cell>
          <cell r="B22356">
            <v>0</v>
          </cell>
          <cell r="C22356">
            <v>0</v>
          </cell>
          <cell r="D22356">
            <v>0</v>
          </cell>
        </row>
        <row r="22357">
          <cell r="A22357">
            <v>0</v>
          </cell>
          <cell r="B22357">
            <v>0</v>
          </cell>
          <cell r="C22357">
            <v>0</v>
          </cell>
          <cell r="D22357">
            <v>0</v>
          </cell>
        </row>
        <row r="22358">
          <cell r="A22358">
            <v>0</v>
          </cell>
          <cell r="B22358">
            <v>0</v>
          </cell>
          <cell r="C22358">
            <v>0</v>
          </cell>
          <cell r="D22358">
            <v>0</v>
          </cell>
        </row>
        <row r="22359">
          <cell r="A22359">
            <v>0</v>
          </cell>
          <cell r="B22359">
            <v>0</v>
          </cell>
          <cell r="C22359">
            <v>0</v>
          </cell>
          <cell r="D22359">
            <v>0</v>
          </cell>
        </row>
        <row r="22360">
          <cell r="A22360">
            <v>0</v>
          </cell>
          <cell r="B22360">
            <v>0</v>
          </cell>
          <cell r="C22360">
            <v>0</v>
          </cell>
          <cell r="D22360">
            <v>0</v>
          </cell>
        </row>
        <row r="22361">
          <cell r="A22361">
            <v>0</v>
          </cell>
          <cell r="B22361">
            <v>0</v>
          </cell>
          <cell r="C22361">
            <v>0</v>
          </cell>
          <cell r="D22361">
            <v>0</v>
          </cell>
        </row>
        <row r="22362">
          <cell r="A22362">
            <v>0</v>
          </cell>
          <cell r="B22362">
            <v>0</v>
          </cell>
          <cell r="C22362">
            <v>0</v>
          </cell>
          <cell r="D22362">
            <v>0</v>
          </cell>
        </row>
        <row r="22363">
          <cell r="A22363">
            <v>0</v>
          </cell>
          <cell r="B22363">
            <v>0</v>
          </cell>
          <cell r="C22363">
            <v>0</v>
          </cell>
          <cell r="D22363">
            <v>0</v>
          </cell>
        </row>
        <row r="22364">
          <cell r="A22364">
            <v>0</v>
          </cell>
          <cell r="B22364">
            <v>0</v>
          </cell>
          <cell r="C22364">
            <v>0</v>
          </cell>
          <cell r="D22364">
            <v>0</v>
          </cell>
        </row>
        <row r="22365">
          <cell r="A22365">
            <v>0</v>
          </cell>
          <cell r="B22365">
            <v>0</v>
          </cell>
          <cell r="C22365">
            <v>0</v>
          </cell>
          <cell r="D22365">
            <v>0</v>
          </cell>
        </row>
        <row r="22366">
          <cell r="A22366">
            <v>0</v>
          </cell>
          <cell r="B22366">
            <v>0</v>
          </cell>
          <cell r="C22366">
            <v>0</v>
          </cell>
          <cell r="D22366">
            <v>0</v>
          </cell>
        </row>
        <row r="22367">
          <cell r="A22367">
            <v>0</v>
          </cell>
          <cell r="B22367">
            <v>0</v>
          </cell>
          <cell r="C22367">
            <v>0</v>
          </cell>
          <cell r="D22367">
            <v>0</v>
          </cell>
        </row>
        <row r="22368">
          <cell r="A22368">
            <v>0</v>
          </cell>
          <cell r="B22368">
            <v>0</v>
          </cell>
          <cell r="C22368">
            <v>0</v>
          </cell>
          <cell r="D22368">
            <v>0</v>
          </cell>
        </row>
        <row r="22369">
          <cell r="A22369">
            <v>0</v>
          </cell>
          <cell r="B22369">
            <v>0</v>
          </cell>
          <cell r="C22369">
            <v>0</v>
          </cell>
          <cell r="D22369">
            <v>0</v>
          </cell>
        </row>
        <row r="22370">
          <cell r="A22370">
            <v>0</v>
          </cell>
          <cell r="B22370">
            <v>0</v>
          </cell>
          <cell r="C22370">
            <v>0</v>
          </cell>
          <cell r="D22370">
            <v>0</v>
          </cell>
        </row>
        <row r="22371">
          <cell r="A22371">
            <v>0</v>
          </cell>
          <cell r="B22371">
            <v>0</v>
          </cell>
          <cell r="C22371">
            <v>0</v>
          </cell>
          <cell r="D22371">
            <v>0</v>
          </cell>
        </row>
        <row r="22372">
          <cell r="A22372">
            <v>0</v>
          </cell>
          <cell r="B22372">
            <v>0</v>
          </cell>
          <cell r="C22372">
            <v>0</v>
          </cell>
          <cell r="D22372">
            <v>0</v>
          </cell>
        </row>
        <row r="22373">
          <cell r="A22373">
            <v>0</v>
          </cell>
          <cell r="B22373">
            <v>0</v>
          </cell>
          <cell r="C22373">
            <v>0</v>
          </cell>
          <cell r="D22373">
            <v>0</v>
          </cell>
        </row>
        <row r="22374">
          <cell r="A22374">
            <v>0</v>
          </cell>
          <cell r="B22374">
            <v>0</v>
          </cell>
          <cell r="C22374">
            <v>0</v>
          </cell>
          <cell r="D22374">
            <v>0</v>
          </cell>
        </row>
        <row r="22375">
          <cell r="A22375">
            <v>0</v>
          </cell>
          <cell r="B22375">
            <v>0</v>
          </cell>
          <cell r="C22375">
            <v>0</v>
          </cell>
          <cell r="D22375">
            <v>0</v>
          </cell>
        </row>
        <row r="22376">
          <cell r="A22376">
            <v>0</v>
          </cell>
          <cell r="B22376">
            <v>0</v>
          </cell>
          <cell r="C22376">
            <v>0</v>
          </cell>
          <cell r="D22376">
            <v>0</v>
          </cell>
        </row>
        <row r="22377">
          <cell r="A22377">
            <v>0</v>
          </cell>
          <cell r="B22377">
            <v>0</v>
          </cell>
          <cell r="C22377">
            <v>0</v>
          </cell>
          <cell r="D22377">
            <v>0</v>
          </cell>
        </row>
        <row r="22378">
          <cell r="A22378">
            <v>0</v>
          </cell>
          <cell r="B22378">
            <v>0</v>
          </cell>
          <cell r="C22378">
            <v>0</v>
          </cell>
          <cell r="D22378">
            <v>0</v>
          </cell>
        </row>
        <row r="22379">
          <cell r="A22379">
            <v>0</v>
          </cell>
          <cell r="B22379">
            <v>0</v>
          </cell>
          <cell r="C22379">
            <v>0</v>
          </cell>
          <cell r="D22379">
            <v>0</v>
          </cell>
        </row>
        <row r="22380">
          <cell r="A22380">
            <v>0</v>
          </cell>
          <cell r="B22380">
            <v>0</v>
          </cell>
          <cell r="C22380">
            <v>0</v>
          </cell>
          <cell r="D22380">
            <v>0</v>
          </cell>
        </row>
        <row r="22381">
          <cell r="A22381">
            <v>0</v>
          </cell>
          <cell r="B22381">
            <v>0</v>
          </cell>
          <cell r="C22381">
            <v>0</v>
          </cell>
          <cell r="D22381">
            <v>0</v>
          </cell>
        </row>
        <row r="22382">
          <cell r="A22382">
            <v>0</v>
          </cell>
          <cell r="B22382">
            <v>0</v>
          </cell>
          <cell r="C22382">
            <v>0</v>
          </cell>
          <cell r="D22382">
            <v>0</v>
          </cell>
        </row>
        <row r="22383">
          <cell r="A22383">
            <v>0</v>
          </cell>
          <cell r="B22383">
            <v>0</v>
          </cell>
          <cell r="C22383">
            <v>0</v>
          </cell>
          <cell r="D22383">
            <v>0</v>
          </cell>
        </row>
        <row r="22384">
          <cell r="A22384">
            <v>0</v>
          </cell>
          <cell r="B22384">
            <v>0</v>
          </cell>
          <cell r="C22384">
            <v>0</v>
          </cell>
          <cell r="D22384">
            <v>0</v>
          </cell>
        </row>
        <row r="22385">
          <cell r="A22385">
            <v>0</v>
          </cell>
          <cell r="B22385">
            <v>0</v>
          </cell>
          <cell r="C22385">
            <v>0</v>
          </cell>
          <cell r="D22385">
            <v>0</v>
          </cell>
        </row>
        <row r="22386">
          <cell r="A22386">
            <v>0</v>
          </cell>
          <cell r="B22386">
            <v>0</v>
          </cell>
          <cell r="C22386">
            <v>0</v>
          </cell>
          <cell r="D22386">
            <v>0</v>
          </cell>
        </row>
        <row r="22387">
          <cell r="A22387">
            <v>0</v>
          </cell>
          <cell r="B22387">
            <v>0</v>
          </cell>
          <cell r="C22387">
            <v>0</v>
          </cell>
          <cell r="D22387">
            <v>0</v>
          </cell>
        </row>
        <row r="22388">
          <cell r="A22388">
            <v>0</v>
          </cell>
          <cell r="B22388">
            <v>0</v>
          </cell>
          <cell r="C22388">
            <v>0</v>
          </cell>
          <cell r="D22388">
            <v>0</v>
          </cell>
        </row>
        <row r="22389">
          <cell r="A22389">
            <v>0</v>
          </cell>
          <cell r="B22389">
            <v>0</v>
          </cell>
          <cell r="C22389">
            <v>0</v>
          </cell>
          <cell r="D22389">
            <v>0</v>
          </cell>
        </row>
        <row r="22390">
          <cell r="A22390">
            <v>0</v>
          </cell>
          <cell r="B22390">
            <v>0</v>
          </cell>
          <cell r="C22390">
            <v>0</v>
          </cell>
          <cell r="D22390">
            <v>0</v>
          </cell>
        </row>
        <row r="22391">
          <cell r="A22391">
            <v>0</v>
          </cell>
          <cell r="B22391">
            <v>0</v>
          </cell>
          <cell r="C22391">
            <v>0</v>
          </cell>
          <cell r="D22391">
            <v>0</v>
          </cell>
        </row>
        <row r="22392">
          <cell r="A22392">
            <v>0</v>
          </cell>
          <cell r="B22392">
            <v>0</v>
          </cell>
          <cell r="C22392">
            <v>0</v>
          </cell>
          <cell r="D22392">
            <v>0</v>
          </cell>
        </row>
        <row r="22393">
          <cell r="A22393">
            <v>0</v>
          </cell>
          <cell r="B22393">
            <v>0</v>
          </cell>
          <cell r="C22393">
            <v>0</v>
          </cell>
          <cell r="D22393">
            <v>0</v>
          </cell>
        </row>
        <row r="22394">
          <cell r="A22394">
            <v>0</v>
          </cell>
          <cell r="B22394">
            <v>0</v>
          </cell>
          <cell r="C22394">
            <v>0</v>
          </cell>
          <cell r="D22394">
            <v>0</v>
          </cell>
        </row>
        <row r="22395">
          <cell r="A22395">
            <v>0</v>
          </cell>
          <cell r="B22395">
            <v>0</v>
          </cell>
          <cell r="C22395">
            <v>0</v>
          </cell>
          <cell r="D22395">
            <v>0</v>
          </cell>
        </row>
        <row r="22396">
          <cell r="A22396">
            <v>0</v>
          </cell>
          <cell r="B22396">
            <v>0</v>
          </cell>
          <cell r="C22396">
            <v>0</v>
          </cell>
          <cell r="D22396">
            <v>0</v>
          </cell>
        </row>
        <row r="22397">
          <cell r="A22397">
            <v>0</v>
          </cell>
          <cell r="B22397">
            <v>0</v>
          </cell>
          <cell r="C22397">
            <v>0</v>
          </cell>
          <cell r="D22397">
            <v>0</v>
          </cell>
        </row>
        <row r="22398">
          <cell r="A22398">
            <v>0</v>
          </cell>
          <cell r="B22398">
            <v>0</v>
          </cell>
          <cell r="C22398">
            <v>0</v>
          </cell>
          <cell r="D22398">
            <v>0</v>
          </cell>
        </row>
        <row r="22399">
          <cell r="A22399">
            <v>0</v>
          </cell>
          <cell r="B22399">
            <v>0</v>
          </cell>
          <cell r="C22399">
            <v>0</v>
          </cell>
          <cell r="D22399">
            <v>0</v>
          </cell>
        </row>
        <row r="22400">
          <cell r="A22400">
            <v>0</v>
          </cell>
          <cell r="B22400">
            <v>0</v>
          </cell>
          <cell r="C22400">
            <v>0</v>
          </cell>
          <cell r="D22400">
            <v>0</v>
          </cell>
        </row>
        <row r="22401">
          <cell r="A22401">
            <v>0</v>
          </cell>
          <cell r="B22401">
            <v>0</v>
          </cell>
          <cell r="C22401">
            <v>0</v>
          </cell>
          <cell r="D22401">
            <v>0</v>
          </cell>
        </row>
        <row r="22402">
          <cell r="A22402">
            <v>0</v>
          </cell>
          <cell r="B22402">
            <v>0</v>
          </cell>
          <cell r="C22402">
            <v>0</v>
          </cell>
          <cell r="D22402">
            <v>0</v>
          </cell>
        </row>
        <row r="22403">
          <cell r="A22403">
            <v>0</v>
          </cell>
          <cell r="B22403">
            <v>0</v>
          </cell>
          <cell r="C22403">
            <v>0</v>
          </cell>
          <cell r="D22403">
            <v>0</v>
          </cell>
        </row>
        <row r="22404">
          <cell r="A22404">
            <v>0</v>
          </cell>
          <cell r="B22404">
            <v>0</v>
          </cell>
          <cell r="C22404">
            <v>0</v>
          </cell>
          <cell r="D22404">
            <v>0</v>
          </cell>
        </row>
        <row r="22405">
          <cell r="A22405">
            <v>0</v>
          </cell>
          <cell r="B22405">
            <v>0</v>
          </cell>
          <cell r="C22405">
            <v>0</v>
          </cell>
          <cell r="D22405">
            <v>0</v>
          </cell>
        </row>
        <row r="22406">
          <cell r="A22406">
            <v>0</v>
          </cell>
          <cell r="B22406">
            <v>0</v>
          </cell>
          <cell r="C22406">
            <v>0</v>
          </cell>
          <cell r="D22406">
            <v>0</v>
          </cell>
        </row>
        <row r="22407">
          <cell r="A22407">
            <v>0</v>
          </cell>
          <cell r="B22407">
            <v>0</v>
          </cell>
          <cell r="C22407">
            <v>0</v>
          </cell>
          <cell r="D22407">
            <v>0</v>
          </cell>
        </row>
        <row r="22408">
          <cell r="A22408">
            <v>0</v>
          </cell>
          <cell r="B22408">
            <v>0</v>
          </cell>
          <cell r="C22408">
            <v>0</v>
          </cell>
          <cell r="D22408">
            <v>0</v>
          </cell>
        </row>
        <row r="22409">
          <cell r="A22409">
            <v>0</v>
          </cell>
          <cell r="B22409">
            <v>0</v>
          </cell>
          <cell r="C22409">
            <v>0</v>
          </cell>
          <cell r="D22409">
            <v>0</v>
          </cell>
        </row>
        <row r="22410">
          <cell r="A22410">
            <v>0</v>
          </cell>
          <cell r="B22410">
            <v>0</v>
          </cell>
          <cell r="C22410">
            <v>0</v>
          </cell>
          <cell r="D22410">
            <v>0</v>
          </cell>
        </row>
        <row r="22411">
          <cell r="A22411">
            <v>0</v>
          </cell>
          <cell r="B22411">
            <v>0</v>
          </cell>
          <cell r="C22411">
            <v>0</v>
          </cell>
          <cell r="D22411">
            <v>0</v>
          </cell>
        </row>
        <row r="22412">
          <cell r="A22412">
            <v>0</v>
          </cell>
          <cell r="B22412">
            <v>0</v>
          </cell>
          <cell r="C22412">
            <v>0</v>
          </cell>
          <cell r="D22412">
            <v>0</v>
          </cell>
        </row>
        <row r="22413">
          <cell r="A22413">
            <v>0</v>
          </cell>
          <cell r="B22413">
            <v>0</v>
          </cell>
          <cell r="C22413">
            <v>0</v>
          </cell>
          <cell r="D22413">
            <v>0</v>
          </cell>
        </row>
        <row r="22414">
          <cell r="A22414">
            <v>0</v>
          </cell>
          <cell r="B22414">
            <v>0</v>
          </cell>
          <cell r="C22414">
            <v>0</v>
          </cell>
          <cell r="D22414">
            <v>0</v>
          </cell>
        </row>
        <row r="22415">
          <cell r="A22415">
            <v>0</v>
          </cell>
          <cell r="B22415">
            <v>0</v>
          </cell>
          <cell r="C22415">
            <v>0</v>
          </cell>
          <cell r="D22415">
            <v>0</v>
          </cell>
        </row>
        <row r="22416">
          <cell r="A22416">
            <v>0</v>
          </cell>
          <cell r="B22416">
            <v>0</v>
          </cell>
          <cell r="C22416">
            <v>0</v>
          </cell>
          <cell r="D22416">
            <v>0</v>
          </cell>
        </row>
        <row r="22417">
          <cell r="A22417">
            <v>0</v>
          </cell>
          <cell r="B22417">
            <v>0</v>
          </cell>
          <cell r="C22417">
            <v>0</v>
          </cell>
          <cell r="D22417">
            <v>0</v>
          </cell>
        </row>
        <row r="22418">
          <cell r="A22418">
            <v>0</v>
          </cell>
          <cell r="B22418">
            <v>0</v>
          </cell>
          <cell r="C22418">
            <v>0</v>
          </cell>
          <cell r="D22418">
            <v>0</v>
          </cell>
        </row>
        <row r="22419">
          <cell r="A22419">
            <v>0</v>
          </cell>
          <cell r="B22419">
            <v>0</v>
          </cell>
          <cell r="C22419">
            <v>0</v>
          </cell>
          <cell r="D22419">
            <v>0</v>
          </cell>
        </row>
        <row r="22420">
          <cell r="A22420">
            <v>0</v>
          </cell>
          <cell r="B22420">
            <v>0</v>
          </cell>
          <cell r="C22420">
            <v>0</v>
          </cell>
          <cell r="D22420">
            <v>0</v>
          </cell>
        </row>
        <row r="22421">
          <cell r="A22421">
            <v>0</v>
          </cell>
          <cell r="B22421">
            <v>0</v>
          </cell>
          <cell r="C22421">
            <v>0</v>
          </cell>
          <cell r="D22421">
            <v>0</v>
          </cell>
        </row>
        <row r="22422">
          <cell r="A22422">
            <v>0</v>
          </cell>
          <cell r="B22422">
            <v>0</v>
          </cell>
          <cell r="C22422">
            <v>0</v>
          </cell>
          <cell r="D22422">
            <v>0</v>
          </cell>
        </row>
        <row r="22423">
          <cell r="A22423">
            <v>0</v>
          </cell>
          <cell r="B22423">
            <v>0</v>
          </cell>
          <cell r="C22423">
            <v>0</v>
          </cell>
          <cell r="D22423">
            <v>0</v>
          </cell>
        </row>
        <row r="22424">
          <cell r="A22424">
            <v>0</v>
          </cell>
          <cell r="B22424">
            <v>0</v>
          </cell>
          <cell r="C22424">
            <v>0</v>
          </cell>
          <cell r="D22424">
            <v>0</v>
          </cell>
        </row>
        <row r="22425">
          <cell r="A22425">
            <v>0</v>
          </cell>
          <cell r="B22425">
            <v>0</v>
          </cell>
          <cell r="C22425">
            <v>0</v>
          </cell>
          <cell r="D22425">
            <v>0</v>
          </cell>
        </row>
        <row r="22426">
          <cell r="A22426">
            <v>0</v>
          </cell>
          <cell r="B22426">
            <v>0</v>
          </cell>
          <cell r="C22426">
            <v>0</v>
          </cell>
          <cell r="D22426">
            <v>0</v>
          </cell>
        </row>
        <row r="22427">
          <cell r="A22427">
            <v>0</v>
          </cell>
          <cell r="B22427">
            <v>0</v>
          </cell>
          <cell r="C22427">
            <v>0</v>
          </cell>
          <cell r="D22427">
            <v>0</v>
          </cell>
        </row>
        <row r="22428">
          <cell r="A22428">
            <v>0</v>
          </cell>
          <cell r="B22428">
            <v>0</v>
          </cell>
          <cell r="C22428">
            <v>0</v>
          </cell>
          <cell r="D22428">
            <v>0</v>
          </cell>
        </row>
        <row r="22429">
          <cell r="A22429">
            <v>0</v>
          </cell>
          <cell r="B22429">
            <v>0</v>
          </cell>
          <cell r="C22429">
            <v>0</v>
          </cell>
          <cell r="D22429">
            <v>0</v>
          </cell>
        </row>
        <row r="22430">
          <cell r="A22430">
            <v>0</v>
          </cell>
          <cell r="B22430">
            <v>0</v>
          </cell>
          <cell r="C22430">
            <v>0</v>
          </cell>
          <cell r="D22430">
            <v>0</v>
          </cell>
        </row>
        <row r="22431">
          <cell r="A22431">
            <v>0</v>
          </cell>
          <cell r="B22431">
            <v>0</v>
          </cell>
          <cell r="C22431">
            <v>0</v>
          </cell>
          <cell r="D22431">
            <v>0</v>
          </cell>
        </row>
        <row r="22432">
          <cell r="A22432">
            <v>0</v>
          </cell>
          <cell r="B22432">
            <v>0</v>
          </cell>
          <cell r="C22432">
            <v>0</v>
          </cell>
          <cell r="D22432">
            <v>0</v>
          </cell>
        </row>
        <row r="22433">
          <cell r="A22433">
            <v>0</v>
          </cell>
          <cell r="B22433">
            <v>0</v>
          </cell>
          <cell r="C22433">
            <v>0</v>
          </cell>
          <cell r="D22433">
            <v>0</v>
          </cell>
        </row>
        <row r="22434">
          <cell r="A22434">
            <v>0</v>
          </cell>
          <cell r="B22434">
            <v>0</v>
          </cell>
          <cell r="C22434">
            <v>0</v>
          </cell>
          <cell r="D22434">
            <v>0</v>
          </cell>
        </row>
        <row r="22435">
          <cell r="A22435">
            <v>0</v>
          </cell>
          <cell r="B22435">
            <v>0</v>
          </cell>
          <cell r="C22435">
            <v>0</v>
          </cell>
          <cell r="D22435">
            <v>0</v>
          </cell>
        </row>
        <row r="22436">
          <cell r="A22436">
            <v>0</v>
          </cell>
          <cell r="B22436">
            <v>0</v>
          </cell>
          <cell r="C22436">
            <v>0</v>
          </cell>
          <cell r="D22436">
            <v>0</v>
          </cell>
        </row>
        <row r="22437">
          <cell r="A22437">
            <v>0</v>
          </cell>
          <cell r="B22437">
            <v>0</v>
          </cell>
          <cell r="C22437">
            <v>0</v>
          </cell>
          <cell r="D22437">
            <v>0</v>
          </cell>
        </row>
        <row r="22438">
          <cell r="A22438">
            <v>0</v>
          </cell>
          <cell r="B22438">
            <v>0</v>
          </cell>
          <cell r="C22438">
            <v>0</v>
          </cell>
          <cell r="D22438">
            <v>0</v>
          </cell>
        </row>
        <row r="22439">
          <cell r="A22439">
            <v>0</v>
          </cell>
          <cell r="B22439">
            <v>0</v>
          </cell>
          <cell r="C22439">
            <v>0</v>
          </cell>
          <cell r="D22439">
            <v>0</v>
          </cell>
        </row>
        <row r="22440">
          <cell r="A22440">
            <v>0</v>
          </cell>
          <cell r="B22440">
            <v>0</v>
          </cell>
          <cell r="C22440">
            <v>0</v>
          </cell>
          <cell r="D22440">
            <v>0</v>
          </cell>
        </row>
        <row r="22441">
          <cell r="A22441">
            <v>0</v>
          </cell>
          <cell r="B22441">
            <v>0</v>
          </cell>
          <cell r="C22441">
            <v>0</v>
          </cell>
          <cell r="D22441">
            <v>0</v>
          </cell>
        </row>
        <row r="22442">
          <cell r="A22442">
            <v>0</v>
          </cell>
          <cell r="B22442">
            <v>0</v>
          </cell>
          <cell r="C22442">
            <v>0</v>
          </cell>
          <cell r="D22442">
            <v>0</v>
          </cell>
        </row>
        <row r="22443">
          <cell r="A22443">
            <v>0</v>
          </cell>
          <cell r="B22443">
            <v>0</v>
          </cell>
          <cell r="C22443">
            <v>0</v>
          </cell>
          <cell r="D22443">
            <v>0</v>
          </cell>
        </row>
        <row r="22444">
          <cell r="A22444">
            <v>0</v>
          </cell>
          <cell r="B22444">
            <v>0</v>
          </cell>
          <cell r="C22444">
            <v>0</v>
          </cell>
          <cell r="D22444">
            <v>0</v>
          </cell>
        </row>
        <row r="22445">
          <cell r="A22445">
            <v>0</v>
          </cell>
          <cell r="B22445">
            <v>0</v>
          </cell>
          <cell r="C22445">
            <v>0</v>
          </cell>
          <cell r="D22445">
            <v>0</v>
          </cell>
        </row>
        <row r="22446">
          <cell r="A22446">
            <v>0</v>
          </cell>
          <cell r="B22446">
            <v>0</v>
          </cell>
          <cell r="C22446">
            <v>0</v>
          </cell>
          <cell r="D22446">
            <v>0</v>
          </cell>
        </row>
        <row r="22447">
          <cell r="A22447">
            <v>0</v>
          </cell>
          <cell r="B22447">
            <v>0</v>
          </cell>
          <cell r="C22447">
            <v>0</v>
          </cell>
          <cell r="D22447">
            <v>0</v>
          </cell>
        </row>
        <row r="22448">
          <cell r="A22448">
            <v>0</v>
          </cell>
          <cell r="B22448">
            <v>0</v>
          </cell>
          <cell r="C22448">
            <v>0</v>
          </cell>
          <cell r="D22448">
            <v>0</v>
          </cell>
        </row>
        <row r="22449">
          <cell r="A22449">
            <v>0</v>
          </cell>
          <cell r="B22449">
            <v>0</v>
          </cell>
          <cell r="C22449">
            <v>0</v>
          </cell>
          <cell r="D22449">
            <v>0</v>
          </cell>
        </row>
        <row r="22450">
          <cell r="A22450">
            <v>0</v>
          </cell>
          <cell r="B22450">
            <v>0</v>
          </cell>
          <cell r="C22450">
            <v>0</v>
          </cell>
          <cell r="D22450">
            <v>0</v>
          </cell>
        </row>
        <row r="22451">
          <cell r="A22451">
            <v>0</v>
          </cell>
          <cell r="B22451">
            <v>0</v>
          </cell>
          <cell r="C22451">
            <v>0</v>
          </cell>
          <cell r="D22451">
            <v>0</v>
          </cell>
        </row>
        <row r="22452">
          <cell r="A22452">
            <v>0</v>
          </cell>
          <cell r="B22452">
            <v>0</v>
          </cell>
          <cell r="C22452">
            <v>0</v>
          </cell>
          <cell r="D22452">
            <v>0</v>
          </cell>
        </row>
        <row r="22453">
          <cell r="A22453">
            <v>0</v>
          </cell>
          <cell r="B22453">
            <v>0</v>
          </cell>
          <cell r="C22453">
            <v>0</v>
          </cell>
          <cell r="D22453">
            <v>0</v>
          </cell>
        </row>
        <row r="22454">
          <cell r="A22454">
            <v>0</v>
          </cell>
          <cell r="B22454">
            <v>0</v>
          </cell>
          <cell r="C22454">
            <v>0</v>
          </cell>
          <cell r="D22454">
            <v>0</v>
          </cell>
        </row>
        <row r="22455">
          <cell r="A22455">
            <v>0</v>
          </cell>
          <cell r="B22455">
            <v>0</v>
          </cell>
          <cell r="C22455">
            <v>0</v>
          </cell>
          <cell r="D22455">
            <v>0</v>
          </cell>
        </row>
        <row r="22456">
          <cell r="A22456">
            <v>0</v>
          </cell>
          <cell r="B22456">
            <v>0</v>
          </cell>
          <cell r="C22456">
            <v>0</v>
          </cell>
          <cell r="D22456">
            <v>0</v>
          </cell>
        </row>
        <row r="22457">
          <cell r="A22457">
            <v>0</v>
          </cell>
          <cell r="B22457">
            <v>0</v>
          </cell>
          <cell r="C22457">
            <v>0</v>
          </cell>
          <cell r="D22457">
            <v>0</v>
          </cell>
        </row>
        <row r="22458">
          <cell r="A22458">
            <v>0</v>
          </cell>
          <cell r="B22458">
            <v>0</v>
          </cell>
          <cell r="C22458">
            <v>0</v>
          </cell>
          <cell r="D22458">
            <v>0</v>
          </cell>
        </row>
        <row r="22459">
          <cell r="A22459">
            <v>0</v>
          </cell>
          <cell r="B22459">
            <v>0</v>
          </cell>
          <cell r="C22459">
            <v>0</v>
          </cell>
          <cell r="D22459">
            <v>0</v>
          </cell>
        </row>
        <row r="22460">
          <cell r="A22460">
            <v>0</v>
          </cell>
          <cell r="B22460">
            <v>0</v>
          </cell>
          <cell r="C22460">
            <v>0</v>
          </cell>
          <cell r="D22460">
            <v>0</v>
          </cell>
        </row>
        <row r="22461">
          <cell r="A22461">
            <v>0</v>
          </cell>
          <cell r="B22461">
            <v>0</v>
          </cell>
          <cell r="C22461">
            <v>0</v>
          </cell>
          <cell r="D22461">
            <v>0</v>
          </cell>
        </row>
        <row r="22462">
          <cell r="A22462">
            <v>0</v>
          </cell>
          <cell r="B22462">
            <v>0</v>
          </cell>
          <cell r="C22462">
            <v>0</v>
          </cell>
          <cell r="D22462">
            <v>0</v>
          </cell>
        </row>
        <row r="22463">
          <cell r="A22463">
            <v>0</v>
          </cell>
          <cell r="B22463">
            <v>0</v>
          </cell>
          <cell r="C22463">
            <v>0</v>
          </cell>
          <cell r="D22463">
            <v>0</v>
          </cell>
        </row>
        <row r="22464">
          <cell r="A22464">
            <v>0</v>
          </cell>
          <cell r="B22464">
            <v>0</v>
          </cell>
          <cell r="C22464">
            <v>0</v>
          </cell>
          <cell r="D22464">
            <v>0</v>
          </cell>
        </row>
        <row r="22465">
          <cell r="A22465">
            <v>0</v>
          </cell>
          <cell r="B22465">
            <v>0</v>
          </cell>
          <cell r="C22465">
            <v>0</v>
          </cell>
          <cell r="D22465">
            <v>0</v>
          </cell>
        </row>
        <row r="22466">
          <cell r="A22466">
            <v>0</v>
          </cell>
          <cell r="B22466">
            <v>0</v>
          </cell>
          <cell r="C22466">
            <v>0</v>
          </cell>
          <cell r="D22466">
            <v>0</v>
          </cell>
        </row>
        <row r="22467">
          <cell r="A22467">
            <v>0</v>
          </cell>
          <cell r="B22467">
            <v>0</v>
          </cell>
          <cell r="C22467">
            <v>0</v>
          </cell>
          <cell r="D22467">
            <v>0</v>
          </cell>
        </row>
        <row r="22468">
          <cell r="A22468">
            <v>0</v>
          </cell>
          <cell r="B22468">
            <v>0</v>
          </cell>
          <cell r="C22468">
            <v>0</v>
          </cell>
          <cell r="D22468">
            <v>0</v>
          </cell>
        </row>
        <row r="22469">
          <cell r="A22469">
            <v>0</v>
          </cell>
          <cell r="B22469">
            <v>0</v>
          </cell>
          <cell r="C22469">
            <v>0</v>
          </cell>
          <cell r="D22469">
            <v>0</v>
          </cell>
        </row>
        <row r="22470">
          <cell r="A22470">
            <v>0</v>
          </cell>
          <cell r="B22470">
            <v>0</v>
          </cell>
          <cell r="C22470">
            <v>0</v>
          </cell>
          <cell r="D22470">
            <v>0</v>
          </cell>
        </row>
        <row r="22471">
          <cell r="A22471">
            <v>0</v>
          </cell>
          <cell r="B22471">
            <v>0</v>
          </cell>
          <cell r="C22471">
            <v>0</v>
          </cell>
          <cell r="D22471">
            <v>0</v>
          </cell>
        </row>
        <row r="22472">
          <cell r="A22472">
            <v>0</v>
          </cell>
          <cell r="B22472">
            <v>0</v>
          </cell>
          <cell r="C22472">
            <v>0</v>
          </cell>
          <cell r="D22472">
            <v>0</v>
          </cell>
        </row>
        <row r="22473">
          <cell r="A22473">
            <v>0</v>
          </cell>
          <cell r="B22473">
            <v>0</v>
          </cell>
          <cell r="C22473">
            <v>0</v>
          </cell>
          <cell r="D22473">
            <v>0</v>
          </cell>
        </row>
        <row r="22474">
          <cell r="A22474">
            <v>0</v>
          </cell>
          <cell r="B22474">
            <v>0</v>
          </cell>
          <cell r="C22474">
            <v>0</v>
          </cell>
          <cell r="D22474">
            <v>0</v>
          </cell>
        </row>
        <row r="22475">
          <cell r="A22475">
            <v>0</v>
          </cell>
          <cell r="B22475">
            <v>0</v>
          </cell>
          <cell r="C22475">
            <v>0</v>
          </cell>
          <cell r="D22475">
            <v>0</v>
          </cell>
        </row>
        <row r="22476">
          <cell r="A22476">
            <v>0</v>
          </cell>
          <cell r="B22476">
            <v>0</v>
          </cell>
          <cell r="C22476">
            <v>0</v>
          </cell>
          <cell r="D22476">
            <v>0</v>
          </cell>
        </row>
        <row r="22477">
          <cell r="A22477">
            <v>0</v>
          </cell>
          <cell r="B22477">
            <v>0</v>
          </cell>
          <cell r="C22477">
            <v>0</v>
          </cell>
          <cell r="D22477">
            <v>0</v>
          </cell>
        </row>
        <row r="22478">
          <cell r="A22478">
            <v>0</v>
          </cell>
          <cell r="B22478">
            <v>0</v>
          </cell>
          <cell r="C22478">
            <v>0</v>
          </cell>
          <cell r="D22478">
            <v>0</v>
          </cell>
        </row>
        <row r="22479">
          <cell r="A22479">
            <v>0</v>
          </cell>
          <cell r="B22479">
            <v>0</v>
          </cell>
          <cell r="C22479">
            <v>0</v>
          </cell>
          <cell r="D22479">
            <v>0</v>
          </cell>
        </row>
        <row r="22480">
          <cell r="A22480">
            <v>0</v>
          </cell>
          <cell r="B22480">
            <v>0</v>
          </cell>
          <cell r="C22480">
            <v>0</v>
          </cell>
          <cell r="D22480">
            <v>0</v>
          </cell>
        </row>
        <row r="22481">
          <cell r="A22481">
            <v>0</v>
          </cell>
          <cell r="B22481">
            <v>0</v>
          </cell>
          <cell r="C22481">
            <v>0</v>
          </cell>
          <cell r="D22481">
            <v>0</v>
          </cell>
        </row>
        <row r="22482">
          <cell r="A22482">
            <v>0</v>
          </cell>
          <cell r="B22482">
            <v>0</v>
          </cell>
          <cell r="C22482">
            <v>0</v>
          </cell>
          <cell r="D22482">
            <v>0</v>
          </cell>
        </row>
        <row r="22483">
          <cell r="A22483">
            <v>0</v>
          </cell>
          <cell r="B22483">
            <v>0</v>
          </cell>
          <cell r="C22483">
            <v>0</v>
          </cell>
          <cell r="D22483">
            <v>0</v>
          </cell>
        </row>
        <row r="22484">
          <cell r="A22484">
            <v>0</v>
          </cell>
          <cell r="B22484">
            <v>0</v>
          </cell>
          <cell r="C22484">
            <v>0</v>
          </cell>
          <cell r="D22484">
            <v>0</v>
          </cell>
        </row>
        <row r="22485">
          <cell r="A22485">
            <v>0</v>
          </cell>
          <cell r="B22485">
            <v>0</v>
          </cell>
          <cell r="C22485">
            <v>0</v>
          </cell>
          <cell r="D22485">
            <v>0</v>
          </cell>
        </row>
        <row r="22486">
          <cell r="A22486">
            <v>0</v>
          </cell>
          <cell r="B22486">
            <v>0</v>
          </cell>
          <cell r="C22486">
            <v>0</v>
          </cell>
          <cell r="D22486">
            <v>0</v>
          </cell>
        </row>
        <row r="22487">
          <cell r="A22487">
            <v>0</v>
          </cell>
          <cell r="B22487">
            <v>0</v>
          </cell>
          <cell r="C22487">
            <v>0</v>
          </cell>
          <cell r="D22487">
            <v>0</v>
          </cell>
        </row>
        <row r="22488">
          <cell r="A22488">
            <v>0</v>
          </cell>
          <cell r="B22488">
            <v>0</v>
          </cell>
          <cell r="C22488">
            <v>0</v>
          </cell>
          <cell r="D22488">
            <v>0</v>
          </cell>
        </row>
        <row r="22489">
          <cell r="A22489">
            <v>0</v>
          </cell>
          <cell r="B22489">
            <v>0</v>
          </cell>
          <cell r="C22489">
            <v>0</v>
          </cell>
          <cell r="D22489">
            <v>0</v>
          </cell>
        </row>
        <row r="22490">
          <cell r="A22490">
            <v>0</v>
          </cell>
          <cell r="B22490">
            <v>0</v>
          </cell>
          <cell r="C22490">
            <v>0</v>
          </cell>
          <cell r="D22490">
            <v>0</v>
          </cell>
        </row>
        <row r="22491">
          <cell r="A22491">
            <v>0</v>
          </cell>
          <cell r="B22491">
            <v>0</v>
          </cell>
          <cell r="C22491">
            <v>0</v>
          </cell>
          <cell r="D22491">
            <v>0</v>
          </cell>
        </row>
        <row r="22492">
          <cell r="A22492">
            <v>0</v>
          </cell>
          <cell r="B22492">
            <v>0</v>
          </cell>
          <cell r="C22492">
            <v>0</v>
          </cell>
          <cell r="D22492">
            <v>0</v>
          </cell>
        </row>
        <row r="22493">
          <cell r="A22493">
            <v>0</v>
          </cell>
          <cell r="B22493">
            <v>0</v>
          </cell>
          <cell r="C22493">
            <v>0</v>
          </cell>
          <cell r="D22493">
            <v>0</v>
          </cell>
        </row>
        <row r="22494">
          <cell r="A22494">
            <v>0</v>
          </cell>
          <cell r="B22494">
            <v>0</v>
          </cell>
          <cell r="C22494">
            <v>0</v>
          </cell>
          <cell r="D22494">
            <v>0</v>
          </cell>
        </row>
        <row r="22495">
          <cell r="A22495">
            <v>0</v>
          </cell>
          <cell r="B22495">
            <v>0</v>
          </cell>
          <cell r="C22495">
            <v>0</v>
          </cell>
          <cell r="D22495">
            <v>0</v>
          </cell>
        </row>
        <row r="22496">
          <cell r="A22496">
            <v>0</v>
          </cell>
          <cell r="B22496">
            <v>0</v>
          </cell>
          <cell r="C22496">
            <v>0</v>
          </cell>
          <cell r="D22496">
            <v>0</v>
          </cell>
        </row>
        <row r="22497">
          <cell r="A22497">
            <v>0</v>
          </cell>
          <cell r="B22497">
            <v>0</v>
          </cell>
          <cell r="C22497">
            <v>0</v>
          </cell>
          <cell r="D22497">
            <v>0</v>
          </cell>
        </row>
        <row r="22498">
          <cell r="A22498">
            <v>0</v>
          </cell>
          <cell r="B22498">
            <v>0</v>
          </cell>
          <cell r="C22498">
            <v>0</v>
          </cell>
          <cell r="D22498">
            <v>0</v>
          </cell>
        </row>
        <row r="22499">
          <cell r="A22499">
            <v>0</v>
          </cell>
          <cell r="B22499">
            <v>0</v>
          </cell>
          <cell r="C22499">
            <v>0</v>
          </cell>
          <cell r="D22499">
            <v>0</v>
          </cell>
        </row>
        <row r="22500">
          <cell r="A22500">
            <v>0</v>
          </cell>
          <cell r="B22500">
            <v>0</v>
          </cell>
          <cell r="C22500">
            <v>0</v>
          </cell>
          <cell r="D22500">
            <v>0</v>
          </cell>
        </row>
        <row r="22501">
          <cell r="A22501">
            <v>0</v>
          </cell>
          <cell r="B22501">
            <v>0</v>
          </cell>
          <cell r="C22501">
            <v>0</v>
          </cell>
          <cell r="D22501">
            <v>0</v>
          </cell>
        </row>
        <row r="22502">
          <cell r="A22502">
            <v>0</v>
          </cell>
          <cell r="B22502">
            <v>0</v>
          </cell>
          <cell r="C22502">
            <v>0</v>
          </cell>
          <cell r="D22502">
            <v>0</v>
          </cell>
        </row>
        <row r="22503">
          <cell r="A22503">
            <v>0</v>
          </cell>
          <cell r="B22503">
            <v>0</v>
          </cell>
          <cell r="C22503">
            <v>0</v>
          </cell>
          <cell r="D22503">
            <v>0</v>
          </cell>
        </row>
        <row r="22504">
          <cell r="A22504">
            <v>0</v>
          </cell>
          <cell r="B22504">
            <v>0</v>
          </cell>
          <cell r="C22504">
            <v>0</v>
          </cell>
          <cell r="D22504">
            <v>0</v>
          </cell>
        </row>
        <row r="22505">
          <cell r="A22505">
            <v>0</v>
          </cell>
          <cell r="B22505">
            <v>0</v>
          </cell>
          <cell r="C22505">
            <v>0</v>
          </cell>
          <cell r="D22505">
            <v>0</v>
          </cell>
        </row>
        <row r="22506">
          <cell r="A22506">
            <v>0</v>
          </cell>
          <cell r="B22506">
            <v>0</v>
          </cell>
          <cell r="C22506">
            <v>0</v>
          </cell>
          <cell r="D22506">
            <v>0</v>
          </cell>
        </row>
        <row r="22507">
          <cell r="A22507">
            <v>0</v>
          </cell>
          <cell r="B22507">
            <v>0</v>
          </cell>
          <cell r="C22507">
            <v>0</v>
          </cell>
          <cell r="D22507">
            <v>0</v>
          </cell>
        </row>
        <row r="22508">
          <cell r="A22508">
            <v>0</v>
          </cell>
          <cell r="B22508">
            <v>0</v>
          </cell>
          <cell r="C22508">
            <v>0</v>
          </cell>
          <cell r="D22508">
            <v>0</v>
          </cell>
        </row>
        <row r="22509">
          <cell r="A22509">
            <v>0</v>
          </cell>
          <cell r="B22509">
            <v>0</v>
          </cell>
          <cell r="C22509">
            <v>0</v>
          </cell>
          <cell r="D22509">
            <v>0</v>
          </cell>
        </row>
        <row r="22510">
          <cell r="A22510">
            <v>0</v>
          </cell>
          <cell r="B22510">
            <v>0</v>
          </cell>
          <cell r="C22510">
            <v>0</v>
          </cell>
          <cell r="D22510">
            <v>0</v>
          </cell>
        </row>
        <row r="22511">
          <cell r="A22511">
            <v>0</v>
          </cell>
          <cell r="B22511">
            <v>0</v>
          </cell>
          <cell r="C22511">
            <v>0</v>
          </cell>
          <cell r="D22511">
            <v>0</v>
          </cell>
        </row>
        <row r="22512">
          <cell r="A22512">
            <v>0</v>
          </cell>
          <cell r="B22512">
            <v>0</v>
          </cell>
          <cell r="C22512">
            <v>0</v>
          </cell>
          <cell r="D22512">
            <v>0</v>
          </cell>
        </row>
        <row r="22513">
          <cell r="A22513">
            <v>0</v>
          </cell>
          <cell r="B22513">
            <v>0</v>
          </cell>
          <cell r="C22513">
            <v>0</v>
          </cell>
          <cell r="D22513">
            <v>0</v>
          </cell>
        </row>
        <row r="22514">
          <cell r="A22514">
            <v>0</v>
          </cell>
          <cell r="B22514">
            <v>0</v>
          </cell>
          <cell r="C22514">
            <v>0</v>
          </cell>
          <cell r="D22514">
            <v>0</v>
          </cell>
        </row>
        <row r="22515">
          <cell r="A22515">
            <v>0</v>
          </cell>
          <cell r="B22515">
            <v>0</v>
          </cell>
          <cell r="C22515">
            <v>0</v>
          </cell>
          <cell r="D22515">
            <v>0</v>
          </cell>
        </row>
        <row r="22516">
          <cell r="A22516">
            <v>0</v>
          </cell>
          <cell r="B22516">
            <v>0</v>
          </cell>
          <cell r="C22516">
            <v>0</v>
          </cell>
          <cell r="D22516">
            <v>0</v>
          </cell>
        </row>
        <row r="22517">
          <cell r="A22517">
            <v>0</v>
          </cell>
          <cell r="B22517">
            <v>0</v>
          </cell>
          <cell r="C22517">
            <v>0</v>
          </cell>
          <cell r="D22517">
            <v>0</v>
          </cell>
        </row>
        <row r="22518">
          <cell r="A22518">
            <v>0</v>
          </cell>
          <cell r="B22518">
            <v>0</v>
          </cell>
          <cell r="C22518">
            <v>0</v>
          </cell>
          <cell r="D22518">
            <v>0</v>
          </cell>
        </row>
        <row r="22519">
          <cell r="A22519">
            <v>0</v>
          </cell>
          <cell r="B22519">
            <v>0</v>
          </cell>
          <cell r="C22519">
            <v>0</v>
          </cell>
          <cell r="D22519">
            <v>0</v>
          </cell>
        </row>
        <row r="22520">
          <cell r="A22520">
            <v>0</v>
          </cell>
          <cell r="B22520">
            <v>0</v>
          </cell>
          <cell r="C22520">
            <v>0</v>
          </cell>
          <cell r="D22520">
            <v>0</v>
          </cell>
        </row>
        <row r="22521">
          <cell r="A22521">
            <v>0</v>
          </cell>
          <cell r="B22521">
            <v>0</v>
          </cell>
          <cell r="C22521">
            <v>0</v>
          </cell>
          <cell r="D22521">
            <v>0</v>
          </cell>
        </row>
        <row r="22522">
          <cell r="A22522">
            <v>0</v>
          </cell>
          <cell r="B22522">
            <v>0</v>
          </cell>
          <cell r="C22522">
            <v>0</v>
          </cell>
          <cell r="D22522">
            <v>0</v>
          </cell>
        </row>
        <row r="22523">
          <cell r="A22523">
            <v>0</v>
          </cell>
          <cell r="B22523">
            <v>0</v>
          </cell>
          <cell r="C22523">
            <v>0</v>
          </cell>
          <cell r="D22523">
            <v>0</v>
          </cell>
        </row>
        <row r="22524">
          <cell r="A22524">
            <v>0</v>
          </cell>
          <cell r="B22524">
            <v>0</v>
          </cell>
          <cell r="C22524">
            <v>0</v>
          </cell>
          <cell r="D22524">
            <v>0</v>
          </cell>
        </row>
        <row r="22525">
          <cell r="A22525">
            <v>0</v>
          </cell>
          <cell r="B22525">
            <v>0</v>
          </cell>
          <cell r="C22525">
            <v>0</v>
          </cell>
          <cell r="D22525">
            <v>0</v>
          </cell>
        </row>
        <row r="22526">
          <cell r="A22526">
            <v>0</v>
          </cell>
          <cell r="B22526">
            <v>0</v>
          </cell>
          <cell r="C22526">
            <v>0</v>
          </cell>
          <cell r="D22526">
            <v>0</v>
          </cell>
        </row>
        <row r="22527">
          <cell r="A22527">
            <v>0</v>
          </cell>
          <cell r="B22527">
            <v>0</v>
          </cell>
          <cell r="C22527">
            <v>0</v>
          </cell>
          <cell r="D22527">
            <v>0</v>
          </cell>
        </row>
        <row r="22528">
          <cell r="A22528">
            <v>0</v>
          </cell>
          <cell r="B22528">
            <v>0</v>
          </cell>
          <cell r="C22528">
            <v>0</v>
          </cell>
          <cell r="D22528">
            <v>0</v>
          </cell>
        </row>
        <row r="22529">
          <cell r="A22529">
            <v>0</v>
          </cell>
          <cell r="B22529">
            <v>0</v>
          </cell>
          <cell r="C22529">
            <v>0</v>
          </cell>
          <cell r="D22529">
            <v>0</v>
          </cell>
        </row>
        <row r="22530">
          <cell r="A22530">
            <v>0</v>
          </cell>
          <cell r="B22530">
            <v>0</v>
          </cell>
          <cell r="C22530">
            <v>0</v>
          </cell>
          <cell r="D22530">
            <v>0</v>
          </cell>
        </row>
        <row r="22531">
          <cell r="A22531">
            <v>0</v>
          </cell>
          <cell r="B22531">
            <v>0</v>
          </cell>
          <cell r="C22531">
            <v>0</v>
          </cell>
          <cell r="D22531">
            <v>0</v>
          </cell>
        </row>
        <row r="22532">
          <cell r="A22532">
            <v>0</v>
          </cell>
          <cell r="B22532">
            <v>0</v>
          </cell>
          <cell r="C22532">
            <v>0</v>
          </cell>
          <cell r="D22532">
            <v>0</v>
          </cell>
        </row>
        <row r="22533">
          <cell r="A22533">
            <v>0</v>
          </cell>
          <cell r="B22533">
            <v>0</v>
          </cell>
          <cell r="C22533">
            <v>0</v>
          </cell>
          <cell r="D22533">
            <v>0</v>
          </cell>
        </row>
        <row r="22534">
          <cell r="A22534">
            <v>0</v>
          </cell>
          <cell r="B22534">
            <v>0</v>
          </cell>
          <cell r="C22534">
            <v>0</v>
          </cell>
          <cell r="D22534">
            <v>0</v>
          </cell>
        </row>
        <row r="22535">
          <cell r="A22535">
            <v>0</v>
          </cell>
          <cell r="B22535">
            <v>0</v>
          </cell>
          <cell r="C22535">
            <v>0</v>
          </cell>
          <cell r="D22535">
            <v>0</v>
          </cell>
        </row>
        <row r="22536">
          <cell r="A22536">
            <v>0</v>
          </cell>
          <cell r="B22536">
            <v>0</v>
          </cell>
          <cell r="C22536">
            <v>0</v>
          </cell>
          <cell r="D22536">
            <v>0</v>
          </cell>
        </row>
        <row r="22537">
          <cell r="A22537">
            <v>0</v>
          </cell>
          <cell r="B22537">
            <v>0</v>
          </cell>
          <cell r="C22537">
            <v>0</v>
          </cell>
          <cell r="D22537">
            <v>0</v>
          </cell>
        </row>
        <row r="22538">
          <cell r="A22538">
            <v>0</v>
          </cell>
          <cell r="B22538">
            <v>0</v>
          </cell>
          <cell r="C22538">
            <v>0</v>
          </cell>
          <cell r="D22538">
            <v>0</v>
          </cell>
        </row>
        <row r="22539">
          <cell r="A22539">
            <v>0</v>
          </cell>
          <cell r="B22539">
            <v>0</v>
          </cell>
          <cell r="C22539">
            <v>0</v>
          </cell>
          <cell r="D22539">
            <v>0</v>
          </cell>
        </row>
        <row r="22540">
          <cell r="A22540">
            <v>0</v>
          </cell>
          <cell r="B22540">
            <v>0</v>
          </cell>
          <cell r="C22540">
            <v>0</v>
          </cell>
          <cell r="D22540">
            <v>0</v>
          </cell>
        </row>
        <row r="22541">
          <cell r="A22541">
            <v>0</v>
          </cell>
          <cell r="B22541">
            <v>0</v>
          </cell>
          <cell r="C22541">
            <v>0</v>
          </cell>
          <cell r="D22541">
            <v>0</v>
          </cell>
        </row>
        <row r="22542">
          <cell r="A22542">
            <v>0</v>
          </cell>
          <cell r="B22542">
            <v>0</v>
          </cell>
          <cell r="C22542">
            <v>0</v>
          </cell>
          <cell r="D22542">
            <v>0</v>
          </cell>
        </row>
        <row r="22543">
          <cell r="A22543">
            <v>0</v>
          </cell>
          <cell r="B22543">
            <v>0</v>
          </cell>
          <cell r="C22543">
            <v>0</v>
          </cell>
          <cell r="D22543">
            <v>0</v>
          </cell>
        </row>
        <row r="22544">
          <cell r="A22544">
            <v>0</v>
          </cell>
          <cell r="B22544">
            <v>0</v>
          </cell>
          <cell r="C22544">
            <v>0</v>
          </cell>
          <cell r="D22544">
            <v>0</v>
          </cell>
        </row>
        <row r="22545">
          <cell r="A22545">
            <v>0</v>
          </cell>
          <cell r="B22545">
            <v>0</v>
          </cell>
          <cell r="C22545">
            <v>0</v>
          </cell>
          <cell r="D22545">
            <v>0</v>
          </cell>
        </row>
        <row r="22546">
          <cell r="A22546">
            <v>0</v>
          </cell>
          <cell r="B22546">
            <v>0</v>
          </cell>
          <cell r="C22546">
            <v>0</v>
          </cell>
          <cell r="D22546">
            <v>0</v>
          </cell>
        </row>
        <row r="22547">
          <cell r="A22547">
            <v>0</v>
          </cell>
          <cell r="B22547">
            <v>0</v>
          </cell>
          <cell r="C22547">
            <v>0</v>
          </cell>
          <cell r="D22547">
            <v>0</v>
          </cell>
        </row>
        <row r="22548">
          <cell r="A22548">
            <v>0</v>
          </cell>
          <cell r="B22548">
            <v>0</v>
          </cell>
          <cell r="C22548">
            <v>0</v>
          </cell>
          <cell r="D22548">
            <v>0</v>
          </cell>
        </row>
        <row r="22549">
          <cell r="A22549">
            <v>0</v>
          </cell>
          <cell r="B22549">
            <v>0</v>
          </cell>
          <cell r="C22549">
            <v>0</v>
          </cell>
          <cell r="D22549">
            <v>0</v>
          </cell>
        </row>
        <row r="22550">
          <cell r="A22550">
            <v>0</v>
          </cell>
          <cell r="B22550">
            <v>0</v>
          </cell>
          <cell r="C22550">
            <v>0</v>
          </cell>
          <cell r="D22550">
            <v>0</v>
          </cell>
        </row>
        <row r="22551">
          <cell r="A22551">
            <v>0</v>
          </cell>
          <cell r="B22551">
            <v>0</v>
          </cell>
          <cell r="C22551">
            <v>0</v>
          </cell>
          <cell r="D22551">
            <v>0</v>
          </cell>
        </row>
        <row r="22552">
          <cell r="A22552">
            <v>0</v>
          </cell>
          <cell r="B22552">
            <v>0</v>
          </cell>
          <cell r="C22552">
            <v>0</v>
          </cell>
          <cell r="D22552">
            <v>0</v>
          </cell>
        </row>
        <row r="22553">
          <cell r="A22553">
            <v>0</v>
          </cell>
          <cell r="B22553">
            <v>0</v>
          </cell>
          <cell r="C22553">
            <v>0</v>
          </cell>
          <cell r="D22553">
            <v>0</v>
          </cell>
        </row>
        <row r="22554">
          <cell r="A22554">
            <v>0</v>
          </cell>
          <cell r="B22554">
            <v>0</v>
          </cell>
          <cell r="C22554">
            <v>0</v>
          </cell>
          <cell r="D22554">
            <v>0</v>
          </cell>
        </row>
        <row r="22555">
          <cell r="A22555">
            <v>0</v>
          </cell>
          <cell r="B22555">
            <v>0</v>
          </cell>
          <cell r="C22555">
            <v>0</v>
          </cell>
          <cell r="D22555">
            <v>0</v>
          </cell>
        </row>
        <row r="22556">
          <cell r="A22556">
            <v>0</v>
          </cell>
          <cell r="B22556">
            <v>0</v>
          </cell>
          <cell r="C22556">
            <v>0</v>
          </cell>
          <cell r="D22556">
            <v>0</v>
          </cell>
        </row>
        <row r="22557">
          <cell r="A22557">
            <v>0</v>
          </cell>
          <cell r="B22557">
            <v>0</v>
          </cell>
          <cell r="C22557">
            <v>0</v>
          </cell>
          <cell r="D22557">
            <v>0</v>
          </cell>
        </row>
        <row r="22558">
          <cell r="A22558">
            <v>0</v>
          </cell>
          <cell r="B22558">
            <v>0</v>
          </cell>
          <cell r="C22558">
            <v>0</v>
          </cell>
          <cell r="D22558">
            <v>0</v>
          </cell>
        </row>
        <row r="22559">
          <cell r="A22559">
            <v>0</v>
          </cell>
          <cell r="B22559">
            <v>0</v>
          </cell>
          <cell r="C22559">
            <v>0</v>
          </cell>
          <cell r="D22559">
            <v>0</v>
          </cell>
        </row>
        <row r="22560">
          <cell r="A22560">
            <v>0</v>
          </cell>
          <cell r="B22560">
            <v>0</v>
          </cell>
          <cell r="C22560">
            <v>0</v>
          </cell>
          <cell r="D22560">
            <v>0</v>
          </cell>
        </row>
        <row r="22561">
          <cell r="A22561">
            <v>0</v>
          </cell>
          <cell r="B22561">
            <v>0</v>
          </cell>
          <cell r="C22561">
            <v>0</v>
          </cell>
          <cell r="D22561">
            <v>0</v>
          </cell>
        </row>
        <row r="22562">
          <cell r="A22562">
            <v>0</v>
          </cell>
          <cell r="B22562">
            <v>0</v>
          </cell>
          <cell r="C22562">
            <v>0</v>
          </cell>
          <cell r="D22562">
            <v>0</v>
          </cell>
        </row>
        <row r="22563">
          <cell r="A22563">
            <v>0</v>
          </cell>
          <cell r="B22563">
            <v>0</v>
          </cell>
          <cell r="C22563">
            <v>0</v>
          </cell>
          <cell r="D22563">
            <v>0</v>
          </cell>
        </row>
        <row r="22564">
          <cell r="A22564">
            <v>0</v>
          </cell>
          <cell r="B22564">
            <v>0</v>
          </cell>
          <cell r="C22564">
            <v>0</v>
          </cell>
          <cell r="D22564">
            <v>0</v>
          </cell>
        </row>
        <row r="22565">
          <cell r="A22565">
            <v>0</v>
          </cell>
          <cell r="B22565">
            <v>0</v>
          </cell>
          <cell r="C22565">
            <v>0</v>
          </cell>
          <cell r="D22565">
            <v>0</v>
          </cell>
        </row>
        <row r="22566">
          <cell r="A22566">
            <v>0</v>
          </cell>
          <cell r="B22566">
            <v>0</v>
          </cell>
          <cell r="C22566">
            <v>0</v>
          </cell>
          <cell r="D22566">
            <v>0</v>
          </cell>
        </row>
        <row r="22567">
          <cell r="A22567">
            <v>0</v>
          </cell>
          <cell r="B22567">
            <v>0</v>
          </cell>
          <cell r="C22567">
            <v>0</v>
          </cell>
          <cell r="D22567">
            <v>0</v>
          </cell>
        </row>
        <row r="22568">
          <cell r="A22568">
            <v>0</v>
          </cell>
          <cell r="B22568">
            <v>0</v>
          </cell>
          <cell r="C22568">
            <v>0</v>
          </cell>
          <cell r="D22568">
            <v>0</v>
          </cell>
        </row>
        <row r="22569">
          <cell r="A22569">
            <v>0</v>
          </cell>
          <cell r="B22569">
            <v>0</v>
          </cell>
          <cell r="C22569">
            <v>0</v>
          </cell>
          <cell r="D22569">
            <v>0</v>
          </cell>
        </row>
        <row r="22570">
          <cell r="A22570">
            <v>0</v>
          </cell>
          <cell r="B22570">
            <v>0</v>
          </cell>
          <cell r="C22570">
            <v>0</v>
          </cell>
          <cell r="D22570">
            <v>0</v>
          </cell>
        </row>
        <row r="22571">
          <cell r="A22571">
            <v>0</v>
          </cell>
          <cell r="B22571">
            <v>0</v>
          </cell>
          <cell r="C22571">
            <v>0</v>
          </cell>
          <cell r="D22571">
            <v>0</v>
          </cell>
        </row>
        <row r="22572">
          <cell r="A22572">
            <v>0</v>
          </cell>
          <cell r="B22572">
            <v>0</v>
          </cell>
          <cell r="C22572">
            <v>0</v>
          </cell>
          <cell r="D22572">
            <v>0</v>
          </cell>
        </row>
        <row r="22573">
          <cell r="A22573">
            <v>0</v>
          </cell>
          <cell r="B22573">
            <v>0</v>
          </cell>
          <cell r="C22573">
            <v>0</v>
          </cell>
          <cell r="D22573">
            <v>0</v>
          </cell>
        </row>
        <row r="22574">
          <cell r="A22574">
            <v>0</v>
          </cell>
          <cell r="B22574">
            <v>0</v>
          </cell>
          <cell r="C22574">
            <v>0</v>
          </cell>
          <cell r="D22574">
            <v>0</v>
          </cell>
        </row>
        <row r="22575">
          <cell r="A22575">
            <v>0</v>
          </cell>
          <cell r="B22575">
            <v>0</v>
          </cell>
          <cell r="C22575">
            <v>0</v>
          </cell>
          <cell r="D22575">
            <v>0</v>
          </cell>
        </row>
        <row r="22576">
          <cell r="A22576">
            <v>0</v>
          </cell>
          <cell r="B22576">
            <v>0</v>
          </cell>
          <cell r="C22576">
            <v>0</v>
          </cell>
          <cell r="D22576">
            <v>0</v>
          </cell>
        </row>
        <row r="22577">
          <cell r="A22577">
            <v>0</v>
          </cell>
          <cell r="B22577">
            <v>0</v>
          </cell>
          <cell r="C22577">
            <v>0</v>
          </cell>
          <cell r="D22577">
            <v>0</v>
          </cell>
        </row>
        <row r="22578">
          <cell r="A22578">
            <v>0</v>
          </cell>
          <cell r="B22578">
            <v>0</v>
          </cell>
          <cell r="C22578">
            <v>0</v>
          </cell>
          <cell r="D22578">
            <v>0</v>
          </cell>
        </row>
        <row r="22579">
          <cell r="A22579">
            <v>0</v>
          </cell>
          <cell r="B22579">
            <v>0</v>
          </cell>
          <cell r="C22579">
            <v>0</v>
          </cell>
          <cell r="D22579">
            <v>0</v>
          </cell>
        </row>
        <row r="22580">
          <cell r="A22580">
            <v>0</v>
          </cell>
          <cell r="B22580">
            <v>0</v>
          </cell>
          <cell r="C22580">
            <v>0</v>
          </cell>
          <cell r="D22580">
            <v>0</v>
          </cell>
        </row>
        <row r="22581">
          <cell r="A22581">
            <v>0</v>
          </cell>
          <cell r="B22581">
            <v>0</v>
          </cell>
          <cell r="C22581">
            <v>0</v>
          </cell>
          <cell r="D22581">
            <v>0</v>
          </cell>
        </row>
        <row r="22582">
          <cell r="A22582">
            <v>0</v>
          </cell>
          <cell r="B22582">
            <v>0</v>
          </cell>
          <cell r="C22582">
            <v>0</v>
          </cell>
          <cell r="D22582">
            <v>0</v>
          </cell>
        </row>
        <row r="22583">
          <cell r="A22583">
            <v>0</v>
          </cell>
          <cell r="B22583">
            <v>0</v>
          </cell>
          <cell r="C22583">
            <v>0</v>
          </cell>
          <cell r="D22583">
            <v>0</v>
          </cell>
        </row>
        <row r="22584">
          <cell r="A22584">
            <v>0</v>
          </cell>
          <cell r="B22584">
            <v>0</v>
          </cell>
          <cell r="C22584">
            <v>0</v>
          </cell>
          <cell r="D22584">
            <v>0</v>
          </cell>
        </row>
        <row r="22585">
          <cell r="A22585">
            <v>0</v>
          </cell>
          <cell r="B22585">
            <v>0</v>
          </cell>
          <cell r="C22585">
            <v>0</v>
          </cell>
          <cell r="D22585">
            <v>0</v>
          </cell>
        </row>
        <row r="22586">
          <cell r="A22586">
            <v>0</v>
          </cell>
          <cell r="B22586">
            <v>0</v>
          </cell>
          <cell r="C22586">
            <v>0</v>
          </cell>
          <cell r="D22586">
            <v>0</v>
          </cell>
        </row>
        <row r="22587">
          <cell r="A22587">
            <v>0</v>
          </cell>
          <cell r="B22587">
            <v>0</v>
          </cell>
          <cell r="C22587">
            <v>0</v>
          </cell>
          <cell r="D22587">
            <v>0</v>
          </cell>
        </row>
        <row r="22588">
          <cell r="A22588">
            <v>0</v>
          </cell>
          <cell r="B22588">
            <v>0</v>
          </cell>
          <cell r="C22588">
            <v>0</v>
          </cell>
          <cell r="D22588">
            <v>0</v>
          </cell>
        </row>
        <row r="22589">
          <cell r="A22589">
            <v>0</v>
          </cell>
          <cell r="B22589">
            <v>0</v>
          </cell>
          <cell r="C22589">
            <v>0</v>
          </cell>
          <cell r="D22589">
            <v>0</v>
          </cell>
        </row>
        <row r="22590">
          <cell r="A22590">
            <v>0</v>
          </cell>
          <cell r="B22590">
            <v>0</v>
          </cell>
          <cell r="C22590">
            <v>0</v>
          </cell>
          <cell r="D22590">
            <v>0</v>
          </cell>
        </row>
        <row r="22591">
          <cell r="A22591">
            <v>0</v>
          </cell>
          <cell r="B22591">
            <v>0</v>
          </cell>
          <cell r="C22591">
            <v>0</v>
          </cell>
          <cell r="D22591">
            <v>0</v>
          </cell>
        </row>
        <row r="22592">
          <cell r="A22592">
            <v>0</v>
          </cell>
          <cell r="B22592">
            <v>0</v>
          </cell>
          <cell r="C22592">
            <v>0</v>
          </cell>
          <cell r="D22592">
            <v>0</v>
          </cell>
        </row>
        <row r="22593">
          <cell r="A22593">
            <v>0</v>
          </cell>
          <cell r="B22593">
            <v>0</v>
          </cell>
          <cell r="C22593">
            <v>0</v>
          </cell>
          <cell r="D22593">
            <v>0</v>
          </cell>
        </row>
        <row r="22594">
          <cell r="A22594">
            <v>0</v>
          </cell>
          <cell r="B22594">
            <v>0</v>
          </cell>
          <cell r="C22594">
            <v>0</v>
          </cell>
          <cell r="D22594">
            <v>0</v>
          </cell>
        </row>
        <row r="22595">
          <cell r="A22595">
            <v>0</v>
          </cell>
          <cell r="B22595">
            <v>0</v>
          </cell>
          <cell r="C22595">
            <v>0</v>
          </cell>
          <cell r="D22595">
            <v>0</v>
          </cell>
        </row>
        <row r="22596">
          <cell r="A22596">
            <v>0</v>
          </cell>
          <cell r="B22596">
            <v>0</v>
          </cell>
          <cell r="C22596">
            <v>0</v>
          </cell>
          <cell r="D22596">
            <v>0</v>
          </cell>
        </row>
        <row r="22597">
          <cell r="A22597">
            <v>0</v>
          </cell>
          <cell r="B22597">
            <v>0</v>
          </cell>
          <cell r="C22597">
            <v>0</v>
          </cell>
          <cell r="D22597">
            <v>0</v>
          </cell>
        </row>
        <row r="22598">
          <cell r="A22598">
            <v>0</v>
          </cell>
          <cell r="B22598">
            <v>0</v>
          </cell>
          <cell r="C22598">
            <v>0</v>
          </cell>
          <cell r="D22598">
            <v>0</v>
          </cell>
        </row>
        <row r="22599">
          <cell r="A22599">
            <v>0</v>
          </cell>
          <cell r="B22599">
            <v>0</v>
          </cell>
          <cell r="C22599">
            <v>0</v>
          </cell>
          <cell r="D22599">
            <v>0</v>
          </cell>
        </row>
        <row r="22600">
          <cell r="A22600">
            <v>0</v>
          </cell>
          <cell r="B22600">
            <v>0</v>
          </cell>
          <cell r="C22600">
            <v>0</v>
          </cell>
          <cell r="D22600">
            <v>0</v>
          </cell>
        </row>
        <row r="22601">
          <cell r="A22601">
            <v>0</v>
          </cell>
          <cell r="B22601">
            <v>0</v>
          </cell>
          <cell r="C22601">
            <v>0</v>
          </cell>
          <cell r="D22601">
            <v>0</v>
          </cell>
        </row>
        <row r="22602">
          <cell r="A22602">
            <v>0</v>
          </cell>
          <cell r="B22602">
            <v>0</v>
          </cell>
          <cell r="C22602">
            <v>0</v>
          </cell>
          <cell r="D22602">
            <v>0</v>
          </cell>
        </row>
        <row r="22603">
          <cell r="A22603">
            <v>0</v>
          </cell>
          <cell r="B22603">
            <v>0</v>
          </cell>
          <cell r="C22603">
            <v>0</v>
          </cell>
          <cell r="D22603">
            <v>0</v>
          </cell>
        </row>
        <row r="22604">
          <cell r="A22604">
            <v>0</v>
          </cell>
          <cell r="B22604">
            <v>0</v>
          </cell>
          <cell r="C22604">
            <v>0</v>
          </cell>
          <cell r="D22604">
            <v>0</v>
          </cell>
        </row>
        <row r="22605">
          <cell r="A22605">
            <v>0</v>
          </cell>
          <cell r="B22605">
            <v>0</v>
          </cell>
          <cell r="C22605">
            <v>0</v>
          </cell>
          <cell r="D22605">
            <v>0</v>
          </cell>
        </row>
        <row r="22606">
          <cell r="A22606">
            <v>0</v>
          </cell>
          <cell r="B22606">
            <v>0</v>
          </cell>
          <cell r="C22606">
            <v>0</v>
          </cell>
          <cell r="D22606">
            <v>0</v>
          </cell>
        </row>
        <row r="22607">
          <cell r="A22607">
            <v>0</v>
          </cell>
          <cell r="B22607">
            <v>0</v>
          </cell>
          <cell r="C22607">
            <v>0</v>
          </cell>
          <cell r="D22607">
            <v>0</v>
          </cell>
        </row>
        <row r="22608">
          <cell r="A22608">
            <v>0</v>
          </cell>
          <cell r="B22608">
            <v>0</v>
          </cell>
          <cell r="C22608">
            <v>0</v>
          </cell>
          <cell r="D22608">
            <v>0</v>
          </cell>
        </row>
        <row r="22609">
          <cell r="A22609">
            <v>0</v>
          </cell>
          <cell r="B22609">
            <v>0</v>
          </cell>
          <cell r="C22609">
            <v>0</v>
          </cell>
          <cell r="D22609">
            <v>0</v>
          </cell>
        </row>
        <row r="22610">
          <cell r="A22610">
            <v>0</v>
          </cell>
          <cell r="B22610">
            <v>0</v>
          </cell>
          <cell r="C22610">
            <v>0</v>
          </cell>
          <cell r="D22610">
            <v>0</v>
          </cell>
        </row>
        <row r="22611">
          <cell r="A22611">
            <v>0</v>
          </cell>
          <cell r="B22611">
            <v>0</v>
          </cell>
          <cell r="C22611">
            <v>0</v>
          </cell>
          <cell r="D22611">
            <v>0</v>
          </cell>
        </row>
        <row r="22612">
          <cell r="A22612">
            <v>0</v>
          </cell>
          <cell r="B22612">
            <v>0</v>
          </cell>
          <cell r="C22612">
            <v>0</v>
          </cell>
          <cell r="D22612">
            <v>0</v>
          </cell>
        </row>
        <row r="22613">
          <cell r="A22613">
            <v>0</v>
          </cell>
          <cell r="B22613">
            <v>0</v>
          </cell>
          <cell r="C22613">
            <v>0</v>
          </cell>
          <cell r="D22613">
            <v>0</v>
          </cell>
        </row>
        <row r="22614">
          <cell r="A22614">
            <v>0</v>
          </cell>
          <cell r="B22614">
            <v>0</v>
          </cell>
          <cell r="C22614">
            <v>0</v>
          </cell>
          <cell r="D22614">
            <v>0</v>
          </cell>
        </row>
        <row r="22615">
          <cell r="A22615">
            <v>0</v>
          </cell>
          <cell r="B22615">
            <v>0</v>
          </cell>
          <cell r="C22615">
            <v>0</v>
          </cell>
          <cell r="D22615">
            <v>0</v>
          </cell>
        </row>
        <row r="22616">
          <cell r="A22616">
            <v>0</v>
          </cell>
          <cell r="B22616">
            <v>0</v>
          </cell>
          <cell r="C22616">
            <v>0</v>
          </cell>
          <cell r="D22616">
            <v>0</v>
          </cell>
        </row>
        <row r="22617">
          <cell r="A22617">
            <v>0</v>
          </cell>
          <cell r="B22617">
            <v>0</v>
          </cell>
          <cell r="C22617">
            <v>0</v>
          </cell>
          <cell r="D22617">
            <v>0</v>
          </cell>
        </row>
        <row r="22618">
          <cell r="A22618">
            <v>0</v>
          </cell>
          <cell r="B22618">
            <v>0</v>
          </cell>
          <cell r="C22618">
            <v>0</v>
          </cell>
          <cell r="D22618">
            <v>0</v>
          </cell>
        </row>
        <row r="22619">
          <cell r="A22619">
            <v>0</v>
          </cell>
          <cell r="B22619">
            <v>0</v>
          </cell>
          <cell r="C22619">
            <v>0</v>
          </cell>
          <cell r="D22619">
            <v>0</v>
          </cell>
        </row>
        <row r="22620">
          <cell r="A22620">
            <v>0</v>
          </cell>
          <cell r="B22620">
            <v>0</v>
          </cell>
          <cell r="C22620">
            <v>0</v>
          </cell>
          <cell r="D22620">
            <v>0</v>
          </cell>
        </row>
        <row r="22621">
          <cell r="A22621">
            <v>0</v>
          </cell>
          <cell r="B22621">
            <v>0</v>
          </cell>
          <cell r="C22621">
            <v>0</v>
          </cell>
          <cell r="D22621">
            <v>0</v>
          </cell>
        </row>
        <row r="22622">
          <cell r="A22622">
            <v>0</v>
          </cell>
          <cell r="B22622">
            <v>0</v>
          </cell>
          <cell r="C22622">
            <v>0</v>
          </cell>
          <cell r="D22622">
            <v>0</v>
          </cell>
        </row>
        <row r="22623">
          <cell r="A22623">
            <v>0</v>
          </cell>
          <cell r="B22623">
            <v>0</v>
          </cell>
          <cell r="C22623">
            <v>0</v>
          </cell>
          <cell r="D22623">
            <v>0</v>
          </cell>
        </row>
        <row r="22624">
          <cell r="A22624">
            <v>0</v>
          </cell>
          <cell r="B22624">
            <v>0</v>
          </cell>
          <cell r="C22624">
            <v>0</v>
          </cell>
          <cell r="D22624">
            <v>0</v>
          </cell>
        </row>
        <row r="22625">
          <cell r="A22625">
            <v>0</v>
          </cell>
          <cell r="B22625">
            <v>0</v>
          </cell>
          <cell r="C22625">
            <v>0</v>
          </cell>
          <cell r="D22625">
            <v>0</v>
          </cell>
        </row>
        <row r="22626">
          <cell r="A22626">
            <v>0</v>
          </cell>
          <cell r="B22626">
            <v>0</v>
          </cell>
          <cell r="C22626">
            <v>0</v>
          </cell>
          <cell r="D22626">
            <v>0</v>
          </cell>
        </row>
        <row r="22627">
          <cell r="A22627">
            <v>0</v>
          </cell>
          <cell r="B22627">
            <v>0</v>
          </cell>
          <cell r="C22627">
            <v>0</v>
          </cell>
          <cell r="D22627">
            <v>0</v>
          </cell>
        </row>
        <row r="22628">
          <cell r="A22628">
            <v>0</v>
          </cell>
          <cell r="B22628">
            <v>0</v>
          </cell>
          <cell r="C22628">
            <v>0</v>
          </cell>
          <cell r="D22628">
            <v>0</v>
          </cell>
        </row>
        <row r="22629">
          <cell r="A22629">
            <v>0</v>
          </cell>
          <cell r="B22629">
            <v>0</v>
          </cell>
          <cell r="C22629">
            <v>0</v>
          </cell>
          <cell r="D22629">
            <v>0</v>
          </cell>
        </row>
        <row r="22630">
          <cell r="A22630">
            <v>0</v>
          </cell>
          <cell r="B22630">
            <v>0</v>
          </cell>
          <cell r="C22630">
            <v>0</v>
          </cell>
          <cell r="D22630">
            <v>0</v>
          </cell>
        </row>
        <row r="22631">
          <cell r="A22631">
            <v>0</v>
          </cell>
          <cell r="B22631">
            <v>0</v>
          </cell>
          <cell r="C22631">
            <v>0</v>
          </cell>
          <cell r="D22631">
            <v>0</v>
          </cell>
        </row>
        <row r="22632">
          <cell r="A22632">
            <v>0</v>
          </cell>
          <cell r="B22632">
            <v>0</v>
          </cell>
          <cell r="C22632">
            <v>0</v>
          </cell>
          <cell r="D22632">
            <v>0</v>
          </cell>
        </row>
        <row r="22633">
          <cell r="A22633">
            <v>0</v>
          </cell>
          <cell r="B22633">
            <v>0</v>
          </cell>
          <cell r="C22633">
            <v>0</v>
          </cell>
          <cell r="D22633">
            <v>0</v>
          </cell>
        </row>
        <row r="22634">
          <cell r="A22634">
            <v>0</v>
          </cell>
          <cell r="B22634">
            <v>0</v>
          </cell>
          <cell r="C22634">
            <v>0</v>
          </cell>
          <cell r="D22634">
            <v>0</v>
          </cell>
        </row>
        <row r="22635">
          <cell r="A22635">
            <v>0</v>
          </cell>
          <cell r="B22635">
            <v>0</v>
          </cell>
          <cell r="C22635">
            <v>0</v>
          </cell>
          <cell r="D22635">
            <v>0</v>
          </cell>
        </row>
        <row r="22636">
          <cell r="A22636">
            <v>0</v>
          </cell>
          <cell r="B22636">
            <v>0</v>
          </cell>
          <cell r="C22636">
            <v>0</v>
          </cell>
          <cell r="D22636">
            <v>0</v>
          </cell>
        </row>
        <row r="22637">
          <cell r="A22637">
            <v>0</v>
          </cell>
          <cell r="B22637">
            <v>0</v>
          </cell>
          <cell r="C22637">
            <v>0</v>
          </cell>
          <cell r="D22637">
            <v>0</v>
          </cell>
        </row>
        <row r="22638">
          <cell r="A22638">
            <v>0</v>
          </cell>
          <cell r="B22638">
            <v>0</v>
          </cell>
          <cell r="C22638">
            <v>0</v>
          </cell>
          <cell r="D22638">
            <v>0</v>
          </cell>
        </row>
        <row r="22639">
          <cell r="A22639">
            <v>0</v>
          </cell>
          <cell r="B22639">
            <v>0</v>
          </cell>
          <cell r="C22639">
            <v>0</v>
          </cell>
          <cell r="D22639">
            <v>0</v>
          </cell>
        </row>
        <row r="22640">
          <cell r="A22640">
            <v>0</v>
          </cell>
          <cell r="B22640">
            <v>0</v>
          </cell>
          <cell r="C22640">
            <v>0</v>
          </cell>
          <cell r="D22640">
            <v>0</v>
          </cell>
        </row>
        <row r="22641">
          <cell r="A22641">
            <v>0</v>
          </cell>
          <cell r="B22641">
            <v>0</v>
          </cell>
          <cell r="C22641">
            <v>0</v>
          </cell>
          <cell r="D22641">
            <v>0</v>
          </cell>
        </row>
        <row r="22642">
          <cell r="A22642">
            <v>0</v>
          </cell>
          <cell r="B22642">
            <v>0</v>
          </cell>
          <cell r="C22642">
            <v>0</v>
          </cell>
          <cell r="D22642">
            <v>0</v>
          </cell>
        </row>
        <row r="22643">
          <cell r="A22643">
            <v>0</v>
          </cell>
          <cell r="B22643">
            <v>0</v>
          </cell>
          <cell r="C22643">
            <v>0</v>
          </cell>
          <cell r="D22643">
            <v>0</v>
          </cell>
        </row>
        <row r="22644">
          <cell r="A22644">
            <v>0</v>
          </cell>
          <cell r="B22644">
            <v>0</v>
          </cell>
          <cell r="C22644">
            <v>0</v>
          </cell>
          <cell r="D22644">
            <v>0</v>
          </cell>
        </row>
        <row r="22645">
          <cell r="A22645">
            <v>0</v>
          </cell>
          <cell r="B22645">
            <v>0</v>
          </cell>
          <cell r="C22645">
            <v>0</v>
          </cell>
          <cell r="D22645">
            <v>0</v>
          </cell>
        </row>
        <row r="22646">
          <cell r="A22646">
            <v>0</v>
          </cell>
          <cell r="B22646">
            <v>0</v>
          </cell>
          <cell r="C22646">
            <v>0</v>
          </cell>
          <cell r="D22646">
            <v>0</v>
          </cell>
        </row>
        <row r="22647">
          <cell r="A22647">
            <v>0</v>
          </cell>
          <cell r="B22647">
            <v>0</v>
          </cell>
          <cell r="C22647">
            <v>0</v>
          </cell>
          <cell r="D22647">
            <v>0</v>
          </cell>
        </row>
        <row r="22648">
          <cell r="A22648">
            <v>0</v>
          </cell>
          <cell r="B22648">
            <v>0</v>
          </cell>
          <cell r="C22648">
            <v>0</v>
          </cell>
          <cell r="D22648">
            <v>0</v>
          </cell>
        </row>
        <row r="22649">
          <cell r="A22649">
            <v>0</v>
          </cell>
          <cell r="B22649">
            <v>0</v>
          </cell>
          <cell r="C22649">
            <v>0</v>
          </cell>
          <cell r="D22649">
            <v>0</v>
          </cell>
        </row>
        <row r="22650">
          <cell r="A22650">
            <v>0</v>
          </cell>
          <cell r="B22650">
            <v>0</v>
          </cell>
          <cell r="C22650">
            <v>0</v>
          </cell>
          <cell r="D22650">
            <v>0</v>
          </cell>
        </row>
        <row r="22651">
          <cell r="A22651">
            <v>0</v>
          </cell>
          <cell r="B22651">
            <v>0</v>
          </cell>
          <cell r="C22651">
            <v>0</v>
          </cell>
          <cell r="D22651">
            <v>0</v>
          </cell>
        </row>
        <row r="22652">
          <cell r="A22652">
            <v>0</v>
          </cell>
          <cell r="B22652">
            <v>0</v>
          </cell>
          <cell r="C22652">
            <v>0</v>
          </cell>
          <cell r="D22652">
            <v>0</v>
          </cell>
        </row>
        <row r="22653">
          <cell r="A22653">
            <v>0</v>
          </cell>
          <cell r="B22653">
            <v>0</v>
          </cell>
          <cell r="C22653">
            <v>0</v>
          </cell>
          <cell r="D22653">
            <v>0</v>
          </cell>
        </row>
        <row r="22654">
          <cell r="A22654">
            <v>0</v>
          </cell>
          <cell r="B22654">
            <v>0</v>
          </cell>
          <cell r="C22654">
            <v>0</v>
          </cell>
          <cell r="D22654">
            <v>0</v>
          </cell>
        </row>
        <row r="22655">
          <cell r="A22655">
            <v>0</v>
          </cell>
          <cell r="B22655">
            <v>0</v>
          </cell>
          <cell r="C22655">
            <v>0</v>
          </cell>
          <cell r="D22655">
            <v>0</v>
          </cell>
        </row>
        <row r="22656">
          <cell r="A22656">
            <v>0</v>
          </cell>
          <cell r="B22656">
            <v>0</v>
          </cell>
          <cell r="C22656">
            <v>0</v>
          </cell>
          <cell r="D22656">
            <v>0</v>
          </cell>
        </row>
        <row r="22657">
          <cell r="A22657">
            <v>0</v>
          </cell>
          <cell r="B22657">
            <v>0</v>
          </cell>
          <cell r="C22657">
            <v>0</v>
          </cell>
          <cell r="D22657">
            <v>0</v>
          </cell>
        </row>
        <row r="22658">
          <cell r="A22658">
            <v>0</v>
          </cell>
          <cell r="B22658">
            <v>0</v>
          </cell>
          <cell r="C22658">
            <v>0</v>
          </cell>
          <cell r="D22658">
            <v>0</v>
          </cell>
        </row>
        <row r="22659">
          <cell r="A22659">
            <v>0</v>
          </cell>
          <cell r="B22659">
            <v>0</v>
          </cell>
          <cell r="C22659">
            <v>0</v>
          </cell>
          <cell r="D22659">
            <v>0</v>
          </cell>
        </row>
        <row r="22660">
          <cell r="A22660">
            <v>0</v>
          </cell>
          <cell r="B22660">
            <v>0</v>
          </cell>
          <cell r="C22660">
            <v>0</v>
          </cell>
          <cell r="D22660">
            <v>0</v>
          </cell>
        </row>
        <row r="22661">
          <cell r="A22661">
            <v>0</v>
          </cell>
          <cell r="B22661">
            <v>0</v>
          </cell>
          <cell r="C22661">
            <v>0</v>
          </cell>
          <cell r="D22661">
            <v>0</v>
          </cell>
        </row>
        <row r="22662">
          <cell r="A22662">
            <v>0</v>
          </cell>
          <cell r="B22662">
            <v>0</v>
          </cell>
          <cell r="C22662">
            <v>0</v>
          </cell>
          <cell r="D22662">
            <v>0</v>
          </cell>
        </row>
        <row r="22663">
          <cell r="A22663">
            <v>0</v>
          </cell>
          <cell r="B22663">
            <v>0</v>
          </cell>
          <cell r="C22663">
            <v>0</v>
          </cell>
          <cell r="D22663">
            <v>0</v>
          </cell>
        </row>
        <row r="22664">
          <cell r="A22664">
            <v>0</v>
          </cell>
          <cell r="B22664">
            <v>0</v>
          </cell>
          <cell r="C22664">
            <v>0</v>
          </cell>
          <cell r="D22664">
            <v>0</v>
          </cell>
        </row>
        <row r="22665">
          <cell r="A22665">
            <v>0</v>
          </cell>
          <cell r="B22665">
            <v>0</v>
          </cell>
          <cell r="C22665">
            <v>0</v>
          </cell>
          <cell r="D22665">
            <v>0</v>
          </cell>
        </row>
        <row r="22666">
          <cell r="A22666">
            <v>0</v>
          </cell>
          <cell r="B22666">
            <v>0</v>
          </cell>
          <cell r="C22666">
            <v>0</v>
          </cell>
          <cell r="D22666">
            <v>0</v>
          </cell>
        </row>
        <row r="22667">
          <cell r="A22667">
            <v>0</v>
          </cell>
          <cell r="B22667">
            <v>0</v>
          </cell>
          <cell r="C22667">
            <v>0</v>
          </cell>
          <cell r="D22667">
            <v>0</v>
          </cell>
        </row>
        <row r="22668">
          <cell r="A22668">
            <v>0</v>
          </cell>
          <cell r="B22668">
            <v>0</v>
          </cell>
          <cell r="C22668">
            <v>0</v>
          </cell>
          <cell r="D22668">
            <v>0</v>
          </cell>
        </row>
        <row r="22669">
          <cell r="A22669">
            <v>0</v>
          </cell>
          <cell r="B22669">
            <v>0</v>
          </cell>
          <cell r="C22669">
            <v>0</v>
          </cell>
          <cell r="D22669">
            <v>0</v>
          </cell>
        </row>
        <row r="22670">
          <cell r="A22670">
            <v>0</v>
          </cell>
          <cell r="B22670">
            <v>0</v>
          </cell>
          <cell r="C22670">
            <v>0</v>
          </cell>
          <cell r="D22670">
            <v>0</v>
          </cell>
        </row>
        <row r="22671">
          <cell r="A22671">
            <v>0</v>
          </cell>
          <cell r="B22671">
            <v>0</v>
          </cell>
          <cell r="C22671">
            <v>0</v>
          </cell>
          <cell r="D22671">
            <v>0</v>
          </cell>
        </row>
        <row r="22672">
          <cell r="A22672">
            <v>0</v>
          </cell>
          <cell r="B22672">
            <v>0</v>
          </cell>
          <cell r="C22672">
            <v>0</v>
          </cell>
          <cell r="D22672">
            <v>0</v>
          </cell>
        </row>
        <row r="22673">
          <cell r="A22673">
            <v>0</v>
          </cell>
          <cell r="B22673">
            <v>0</v>
          </cell>
          <cell r="C22673">
            <v>0</v>
          </cell>
          <cell r="D22673">
            <v>0</v>
          </cell>
        </row>
        <row r="22674">
          <cell r="A22674">
            <v>0</v>
          </cell>
          <cell r="B22674">
            <v>0</v>
          </cell>
          <cell r="C22674">
            <v>0</v>
          </cell>
          <cell r="D22674">
            <v>0</v>
          </cell>
        </row>
        <row r="22675">
          <cell r="A22675">
            <v>0</v>
          </cell>
          <cell r="B22675">
            <v>0</v>
          </cell>
          <cell r="C22675">
            <v>0</v>
          </cell>
          <cell r="D22675">
            <v>0</v>
          </cell>
        </row>
        <row r="22676">
          <cell r="A22676">
            <v>0</v>
          </cell>
          <cell r="B22676">
            <v>0</v>
          </cell>
          <cell r="C22676">
            <v>0</v>
          </cell>
          <cell r="D22676">
            <v>0</v>
          </cell>
        </row>
        <row r="22677">
          <cell r="A22677">
            <v>0</v>
          </cell>
          <cell r="B22677">
            <v>0</v>
          </cell>
          <cell r="C22677">
            <v>0</v>
          </cell>
          <cell r="D22677">
            <v>0</v>
          </cell>
        </row>
        <row r="22678">
          <cell r="A22678">
            <v>0</v>
          </cell>
          <cell r="B22678">
            <v>0</v>
          </cell>
          <cell r="C22678">
            <v>0</v>
          </cell>
          <cell r="D22678">
            <v>0</v>
          </cell>
        </row>
        <row r="22679">
          <cell r="A22679">
            <v>0</v>
          </cell>
          <cell r="B22679">
            <v>0</v>
          </cell>
          <cell r="C22679">
            <v>0</v>
          </cell>
          <cell r="D22679">
            <v>0</v>
          </cell>
        </row>
        <row r="22680">
          <cell r="A22680">
            <v>0</v>
          </cell>
          <cell r="B22680">
            <v>0</v>
          </cell>
          <cell r="C22680">
            <v>0</v>
          </cell>
          <cell r="D22680">
            <v>0</v>
          </cell>
        </row>
        <row r="22681">
          <cell r="A22681">
            <v>0</v>
          </cell>
          <cell r="B22681">
            <v>0</v>
          </cell>
          <cell r="C22681">
            <v>0</v>
          </cell>
          <cell r="D22681">
            <v>0</v>
          </cell>
        </row>
        <row r="22682">
          <cell r="A22682">
            <v>0</v>
          </cell>
          <cell r="B22682">
            <v>0</v>
          </cell>
          <cell r="C22682">
            <v>0</v>
          </cell>
          <cell r="D22682">
            <v>0</v>
          </cell>
        </row>
        <row r="22683">
          <cell r="A22683">
            <v>0</v>
          </cell>
          <cell r="B22683">
            <v>0</v>
          </cell>
          <cell r="C22683">
            <v>0</v>
          </cell>
          <cell r="D22683">
            <v>0</v>
          </cell>
        </row>
        <row r="22684">
          <cell r="A22684">
            <v>0</v>
          </cell>
          <cell r="B22684">
            <v>0</v>
          </cell>
          <cell r="C22684">
            <v>0</v>
          </cell>
          <cell r="D22684">
            <v>0</v>
          </cell>
        </row>
        <row r="22685">
          <cell r="A22685">
            <v>0</v>
          </cell>
          <cell r="B22685">
            <v>0</v>
          </cell>
          <cell r="C22685">
            <v>0</v>
          </cell>
          <cell r="D22685">
            <v>0</v>
          </cell>
        </row>
        <row r="22686">
          <cell r="A22686">
            <v>0</v>
          </cell>
          <cell r="B22686">
            <v>0</v>
          </cell>
          <cell r="C22686">
            <v>0</v>
          </cell>
          <cell r="D22686">
            <v>0</v>
          </cell>
        </row>
        <row r="22687">
          <cell r="A22687">
            <v>0</v>
          </cell>
          <cell r="B22687">
            <v>0</v>
          </cell>
          <cell r="C22687">
            <v>0</v>
          </cell>
          <cell r="D22687">
            <v>0</v>
          </cell>
        </row>
        <row r="22688">
          <cell r="A22688">
            <v>0</v>
          </cell>
          <cell r="B22688">
            <v>0</v>
          </cell>
          <cell r="C22688">
            <v>0</v>
          </cell>
          <cell r="D22688">
            <v>0</v>
          </cell>
        </row>
        <row r="22689">
          <cell r="A22689">
            <v>0</v>
          </cell>
          <cell r="B22689">
            <v>0</v>
          </cell>
          <cell r="C22689">
            <v>0</v>
          </cell>
          <cell r="D22689">
            <v>0</v>
          </cell>
        </row>
        <row r="22690">
          <cell r="A22690">
            <v>0</v>
          </cell>
          <cell r="B22690">
            <v>0</v>
          </cell>
          <cell r="C22690">
            <v>0</v>
          </cell>
          <cell r="D22690">
            <v>0</v>
          </cell>
        </row>
        <row r="22691">
          <cell r="A22691">
            <v>0</v>
          </cell>
          <cell r="B22691">
            <v>0</v>
          </cell>
          <cell r="C22691">
            <v>0</v>
          </cell>
          <cell r="D22691">
            <v>0</v>
          </cell>
        </row>
        <row r="22692">
          <cell r="A22692">
            <v>0</v>
          </cell>
          <cell r="B22692">
            <v>0</v>
          </cell>
          <cell r="C22692">
            <v>0</v>
          </cell>
          <cell r="D22692">
            <v>0</v>
          </cell>
        </row>
        <row r="22693">
          <cell r="A22693">
            <v>0</v>
          </cell>
          <cell r="B22693">
            <v>0</v>
          </cell>
          <cell r="C22693">
            <v>0</v>
          </cell>
          <cell r="D22693">
            <v>0</v>
          </cell>
        </row>
        <row r="22694">
          <cell r="A22694">
            <v>0</v>
          </cell>
          <cell r="B22694">
            <v>0</v>
          </cell>
          <cell r="C22694">
            <v>0</v>
          </cell>
          <cell r="D22694">
            <v>0</v>
          </cell>
        </row>
        <row r="22695">
          <cell r="A22695">
            <v>0</v>
          </cell>
          <cell r="B22695">
            <v>0</v>
          </cell>
          <cell r="C22695">
            <v>0</v>
          </cell>
          <cell r="D22695">
            <v>0</v>
          </cell>
        </row>
        <row r="22696">
          <cell r="A22696">
            <v>0</v>
          </cell>
          <cell r="B22696">
            <v>0</v>
          </cell>
          <cell r="C22696">
            <v>0</v>
          </cell>
          <cell r="D22696">
            <v>0</v>
          </cell>
        </row>
        <row r="22697">
          <cell r="A22697">
            <v>0</v>
          </cell>
          <cell r="B22697">
            <v>0</v>
          </cell>
          <cell r="C22697">
            <v>0</v>
          </cell>
          <cell r="D22697">
            <v>0</v>
          </cell>
        </row>
        <row r="22698">
          <cell r="A22698">
            <v>0</v>
          </cell>
          <cell r="B22698">
            <v>0</v>
          </cell>
          <cell r="C22698">
            <v>0</v>
          </cell>
          <cell r="D22698">
            <v>0</v>
          </cell>
        </row>
        <row r="22699">
          <cell r="A22699">
            <v>0</v>
          </cell>
          <cell r="B22699">
            <v>0</v>
          </cell>
          <cell r="C22699">
            <v>0</v>
          </cell>
          <cell r="D22699">
            <v>0</v>
          </cell>
        </row>
        <row r="22700">
          <cell r="A22700">
            <v>0</v>
          </cell>
          <cell r="B22700">
            <v>0</v>
          </cell>
          <cell r="C22700">
            <v>0</v>
          </cell>
          <cell r="D22700">
            <v>0</v>
          </cell>
        </row>
        <row r="22701">
          <cell r="A22701">
            <v>0</v>
          </cell>
          <cell r="B22701">
            <v>0</v>
          </cell>
          <cell r="C22701">
            <v>0</v>
          </cell>
          <cell r="D22701">
            <v>0</v>
          </cell>
        </row>
        <row r="22702">
          <cell r="A22702">
            <v>0</v>
          </cell>
          <cell r="B22702">
            <v>0</v>
          </cell>
          <cell r="C22702">
            <v>0</v>
          </cell>
          <cell r="D22702">
            <v>0</v>
          </cell>
        </row>
        <row r="22703">
          <cell r="A22703">
            <v>0</v>
          </cell>
          <cell r="B22703">
            <v>0</v>
          </cell>
          <cell r="C22703">
            <v>0</v>
          </cell>
          <cell r="D22703">
            <v>0</v>
          </cell>
        </row>
        <row r="22704">
          <cell r="A22704">
            <v>0</v>
          </cell>
          <cell r="B22704">
            <v>0</v>
          </cell>
          <cell r="C22704">
            <v>0</v>
          </cell>
          <cell r="D22704">
            <v>0</v>
          </cell>
        </row>
        <row r="22705">
          <cell r="A22705">
            <v>0</v>
          </cell>
          <cell r="B22705">
            <v>0</v>
          </cell>
          <cell r="C22705">
            <v>0</v>
          </cell>
          <cell r="D22705">
            <v>0</v>
          </cell>
        </row>
        <row r="22706">
          <cell r="A22706">
            <v>0</v>
          </cell>
          <cell r="B22706">
            <v>0</v>
          </cell>
          <cell r="C22706">
            <v>0</v>
          </cell>
          <cell r="D22706">
            <v>0</v>
          </cell>
        </row>
        <row r="22707">
          <cell r="A22707">
            <v>0</v>
          </cell>
          <cell r="B22707">
            <v>0</v>
          </cell>
          <cell r="C22707">
            <v>0</v>
          </cell>
          <cell r="D22707">
            <v>0</v>
          </cell>
        </row>
        <row r="22708">
          <cell r="A22708">
            <v>0</v>
          </cell>
          <cell r="B22708">
            <v>0</v>
          </cell>
          <cell r="C22708">
            <v>0</v>
          </cell>
          <cell r="D22708">
            <v>0</v>
          </cell>
        </row>
        <row r="22709">
          <cell r="A22709">
            <v>0</v>
          </cell>
          <cell r="B22709">
            <v>0</v>
          </cell>
          <cell r="C22709">
            <v>0</v>
          </cell>
          <cell r="D22709">
            <v>0</v>
          </cell>
        </row>
        <row r="22710">
          <cell r="A22710">
            <v>0</v>
          </cell>
          <cell r="B22710">
            <v>0</v>
          </cell>
          <cell r="C22710">
            <v>0</v>
          </cell>
          <cell r="D22710">
            <v>0</v>
          </cell>
        </row>
        <row r="22711">
          <cell r="A22711">
            <v>0</v>
          </cell>
          <cell r="B22711">
            <v>0</v>
          </cell>
          <cell r="C22711">
            <v>0</v>
          </cell>
          <cell r="D22711">
            <v>0</v>
          </cell>
        </row>
        <row r="22712">
          <cell r="A22712">
            <v>0</v>
          </cell>
          <cell r="B22712">
            <v>0</v>
          </cell>
          <cell r="C22712">
            <v>0</v>
          </cell>
          <cell r="D22712">
            <v>0</v>
          </cell>
        </row>
        <row r="22713">
          <cell r="A22713">
            <v>0</v>
          </cell>
          <cell r="B22713">
            <v>0</v>
          </cell>
          <cell r="C22713">
            <v>0</v>
          </cell>
          <cell r="D22713">
            <v>0</v>
          </cell>
        </row>
        <row r="22714">
          <cell r="A22714">
            <v>0</v>
          </cell>
          <cell r="B22714">
            <v>0</v>
          </cell>
          <cell r="C22714">
            <v>0</v>
          </cell>
          <cell r="D22714">
            <v>0</v>
          </cell>
        </row>
        <row r="22715">
          <cell r="A22715">
            <v>0</v>
          </cell>
          <cell r="B22715">
            <v>0</v>
          </cell>
          <cell r="C22715">
            <v>0</v>
          </cell>
          <cell r="D22715">
            <v>0</v>
          </cell>
        </row>
        <row r="22716">
          <cell r="A22716">
            <v>0</v>
          </cell>
          <cell r="B22716">
            <v>0</v>
          </cell>
          <cell r="C22716">
            <v>0</v>
          </cell>
          <cell r="D22716">
            <v>0</v>
          </cell>
        </row>
        <row r="22717">
          <cell r="A22717">
            <v>0</v>
          </cell>
          <cell r="B22717">
            <v>0</v>
          </cell>
          <cell r="C22717">
            <v>0</v>
          </cell>
          <cell r="D22717">
            <v>0</v>
          </cell>
        </row>
        <row r="22718">
          <cell r="A22718">
            <v>0</v>
          </cell>
          <cell r="B22718">
            <v>0</v>
          </cell>
          <cell r="C22718">
            <v>0</v>
          </cell>
          <cell r="D22718">
            <v>0</v>
          </cell>
        </row>
        <row r="22719">
          <cell r="A22719">
            <v>0</v>
          </cell>
          <cell r="B22719">
            <v>0</v>
          </cell>
          <cell r="C22719">
            <v>0</v>
          </cell>
          <cell r="D22719">
            <v>0</v>
          </cell>
        </row>
        <row r="22720">
          <cell r="A22720">
            <v>0</v>
          </cell>
          <cell r="B22720">
            <v>0</v>
          </cell>
          <cell r="C22720">
            <v>0</v>
          </cell>
          <cell r="D22720">
            <v>0</v>
          </cell>
        </row>
        <row r="22721">
          <cell r="A22721">
            <v>0</v>
          </cell>
          <cell r="B22721">
            <v>0</v>
          </cell>
          <cell r="C22721">
            <v>0</v>
          </cell>
          <cell r="D22721">
            <v>0</v>
          </cell>
        </row>
        <row r="22722">
          <cell r="A22722">
            <v>0</v>
          </cell>
          <cell r="B22722">
            <v>0</v>
          </cell>
          <cell r="C22722">
            <v>0</v>
          </cell>
          <cell r="D22722">
            <v>0</v>
          </cell>
        </row>
        <row r="22723">
          <cell r="A22723">
            <v>0</v>
          </cell>
          <cell r="B22723">
            <v>0</v>
          </cell>
          <cell r="C22723">
            <v>0</v>
          </cell>
          <cell r="D22723">
            <v>0</v>
          </cell>
        </row>
        <row r="22724">
          <cell r="A22724">
            <v>0</v>
          </cell>
          <cell r="B22724">
            <v>0</v>
          </cell>
          <cell r="C22724">
            <v>0</v>
          </cell>
          <cell r="D22724">
            <v>0</v>
          </cell>
        </row>
        <row r="22725">
          <cell r="A22725">
            <v>0</v>
          </cell>
          <cell r="B22725">
            <v>0</v>
          </cell>
          <cell r="C22725">
            <v>0</v>
          </cell>
          <cell r="D22725">
            <v>0</v>
          </cell>
        </row>
        <row r="22726">
          <cell r="A22726">
            <v>0</v>
          </cell>
          <cell r="B22726">
            <v>0</v>
          </cell>
          <cell r="C22726">
            <v>0</v>
          </cell>
          <cell r="D22726">
            <v>0</v>
          </cell>
        </row>
        <row r="22727">
          <cell r="A22727">
            <v>0</v>
          </cell>
          <cell r="B22727">
            <v>0</v>
          </cell>
          <cell r="C22727">
            <v>0</v>
          </cell>
          <cell r="D22727">
            <v>0</v>
          </cell>
        </row>
        <row r="22728">
          <cell r="A22728">
            <v>0</v>
          </cell>
          <cell r="B22728">
            <v>0</v>
          </cell>
          <cell r="C22728">
            <v>0</v>
          </cell>
          <cell r="D22728">
            <v>0</v>
          </cell>
        </row>
        <row r="22729">
          <cell r="A22729">
            <v>0</v>
          </cell>
          <cell r="B22729">
            <v>0</v>
          </cell>
          <cell r="C22729">
            <v>0</v>
          </cell>
          <cell r="D22729">
            <v>0</v>
          </cell>
        </row>
        <row r="22730">
          <cell r="A22730">
            <v>0</v>
          </cell>
          <cell r="B22730">
            <v>0</v>
          </cell>
          <cell r="C22730">
            <v>0</v>
          </cell>
          <cell r="D22730">
            <v>0</v>
          </cell>
        </row>
        <row r="22731">
          <cell r="A22731">
            <v>0</v>
          </cell>
          <cell r="B22731">
            <v>0</v>
          </cell>
          <cell r="C22731">
            <v>0</v>
          </cell>
          <cell r="D22731">
            <v>0</v>
          </cell>
        </row>
        <row r="22732">
          <cell r="A22732">
            <v>0</v>
          </cell>
          <cell r="B22732">
            <v>0</v>
          </cell>
          <cell r="C22732">
            <v>0</v>
          </cell>
          <cell r="D22732">
            <v>0</v>
          </cell>
        </row>
        <row r="22733">
          <cell r="A22733">
            <v>0</v>
          </cell>
          <cell r="B22733">
            <v>0</v>
          </cell>
          <cell r="C22733">
            <v>0</v>
          </cell>
          <cell r="D22733">
            <v>0</v>
          </cell>
        </row>
        <row r="22734">
          <cell r="A22734">
            <v>0</v>
          </cell>
          <cell r="B22734">
            <v>0</v>
          </cell>
          <cell r="C22734">
            <v>0</v>
          </cell>
          <cell r="D22734">
            <v>0</v>
          </cell>
        </row>
        <row r="22735">
          <cell r="A22735">
            <v>0</v>
          </cell>
          <cell r="B22735">
            <v>0</v>
          </cell>
          <cell r="C22735">
            <v>0</v>
          </cell>
          <cell r="D22735">
            <v>0</v>
          </cell>
        </row>
        <row r="22736">
          <cell r="A22736">
            <v>0</v>
          </cell>
          <cell r="B22736">
            <v>0</v>
          </cell>
          <cell r="C22736">
            <v>0</v>
          </cell>
          <cell r="D22736">
            <v>0</v>
          </cell>
        </row>
        <row r="22737">
          <cell r="A22737">
            <v>0</v>
          </cell>
          <cell r="B22737">
            <v>0</v>
          </cell>
          <cell r="C22737">
            <v>0</v>
          </cell>
          <cell r="D22737">
            <v>0</v>
          </cell>
        </row>
        <row r="22738">
          <cell r="A22738">
            <v>0</v>
          </cell>
          <cell r="B22738">
            <v>0</v>
          </cell>
          <cell r="C22738">
            <v>0</v>
          </cell>
          <cell r="D22738">
            <v>0</v>
          </cell>
        </row>
        <row r="22739">
          <cell r="A22739">
            <v>0</v>
          </cell>
          <cell r="B22739">
            <v>0</v>
          </cell>
          <cell r="C22739">
            <v>0</v>
          </cell>
          <cell r="D22739">
            <v>0</v>
          </cell>
        </row>
        <row r="22740">
          <cell r="A22740">
            <v>0</v>
          </cell>
          <cell r="B22740">
            <v>0</v>
          </cell>
          <cell r="C22740">
            <v>0</v>
          </cell>
          <cell r="D22740">
            <v>0</v>
          </cell>
        </row>
        <row r="22741">
          <cell r="A22741">
            <v>0</v>
          </cell>
          <cell r="B22741">
            <v>0</v>
          </cell>
          <cell r="C22741">
            <v>0</v>
          </cell>
          <cell r="D22741">
            <v>0</v>
          </cell>
        </row>
        <row r="22742">
          <cell r="A22742">
            <v>0</v>
          </cell>
          <cell r="B22742">
            <v>0</v>
          </cell>
          <cell r="C22742">
            <v>0</v>
          </cell>
          <cell r="D22742">
            <v>0</v>
          </cell>
        </row>
        <row r="22743">
          <cell r="A22743">
            <v>0</v>
          </cell>
          <cell r="B22743">
            <v>0</v>
          </cell>
          <cell r="C22743">
            <v>0</v>
          </cell>
          <cell r="D22743">
            <v>0</v>
          </cell>
        </row>
        <row r="22744">
          <cell r="A22744">
            <v>0</v>
          </cell>
          <cell r="B22744">
            <v>0</v>
          </cell>
          <cell r="C22744">
            <v>0</v>
          </cell>
          <cell r="D22744">
            <v>0</v>
          </cell>
        </row>
        <row r="22745">
          <cell r="A22745">
            <v>0</v>
          </cell>
          <cell r="B22745">
            <v>0</v>
          </cell>
          <cell r="C22745">
            <v>0</v>
          </cell>
          <cell r="D22745">
            <v>0</v>
          </cell>
        </row>
        <row r="22746">
          <cell r="A22746">
            <v>0</v>
          </cell>
          <cell r="B22746">
            <v>0</v>
          </cell>
          <cell r="C22746">
            <v>0</v>
          </cell>
          <cell r="D22746">
            <v>0</v>
          </cell>
        </row>
        <row r="22747">
          <cell r="A22747">
            <v>0</v>
          </cell>
          <cell r="B22747">
            <v>0</v>
          </cell>
          <cell r="C22747">
            <v>0</v>
          </cell>
          <cell r="D22747">
            <v>0</v>
          </cell>
        </row>
        <row r="22748">
          <cell r="A22748">
            <v>0</v>
          </cell>
          <cell r="B22748">
            <v>0</v>
          </cell>
          <cell r="C22748">
            <v>0</v>
          </cell>
          <cell r="D22748">
            <v>0</v>
          </cell>
        </row>
        <row r="22749">
          <cell r="A22749">
            <v>0</v>
          </cell>
          <cell r="B22749">
            <v>0</v>
          </cell>
          <cell r="C22749">
            <v>0</v>
          </cell>
          <cell r="D22749">
            <v>0</v>
          </cell>
        </row>
        <row r="22750">
          <cell r="A22750">
            <v>0</v>
          </cell>
          <cell r="B22750">
            <v>0</v>
          </cell>
          <cell r="C22750">
            <v>0</v>
          </cell>
          <cell r="D22750">
            <v>0</v>
          </cell>
        </row>
        <row r="22751">
          <cell r="A22751">
            <v>0</v>
          </cell>
          <cell r="B22751">
            <v>0</v>
          </cell>
          <cell r="C22751">
            <v>0</v>
          </cell>
          <cell r="D22751">
            <v>0</v>
          </cell>
        </row>
        <row r="22752">
          <cell r="A22752">
            <v>0</v>
          </cell>
          <cell r="B22752">
            <v>0</v>
          </cell>
          <cell r="C22752">
            <v>0</v>
          </cell>
          <cell r="D22752">
            <v>0</v>
          </cell>
        </row>
        <row r="22753">
          <cell r="A22753">
            <v>0</v>
          </cell>
          <cell r="B22753">
            <v>0</v>
          </cell>
          <cell r="C22753">
            <v>0</v>
          </cell>
          <cell r="D22753">
            <v>0</v>
          </cell>
        </row>
        <row r="22754">
          <cell r="A22754">
            <v>0</v>
          </cell>
          <cell r="B22754">
            <v>0</v>
          </cell>
          <cell r="C22754">
            <v>0</v>
          </cell>
          <cell r="D22754">
            <v>0</v>
          </cell>
        </row>
        <row r="22755">
          <cell r="A22755">
            <v>0</v>
          </cell>
          <cell r="B22755">
            <v>0</v>
          </cell>
          <cell r="C22755">
            <v>0</v>
          </cell>
          <cell r="D22755">
            <v>0</v>
          </cell>
        </row>
        <row r="22756">
          <cell r="A22756">
            <v>0</v>
          </cell>
          <cell r="B22756">
            <v>0</v>
          </cell>
          <cell r="C22756">
            <v>0</v>
          </cell>
          <cell r="D22756">
            <v>0</v>
          </cell>
        </row>
        <row r="22757">
          <cell r="A22757">
            <v>0</v>
          </cell>
          <cell r="B22757">
            <v>0</v>
          </cell>
          <cell r="C22757">
            <v>0</v>
          </cell>
          <cell r="D22757">
            <v>0</v>
          </cell>
        </row>
        <row r="22758">
          <cell r="A22758">
            <v>0</v>
          </cell>
          <cell r="B22758">
            <v>0</v>
          </cell>
          <cell r="C22758">
            <v>0</v>
          </cell>
          <cell r="D22758">
            <v>0</v>
          </cell>
        </row>
        <row r="22759">
          <cell r="A22759">
            <v>0</v>
          </cell>
          <cell r="B22759">
            <v>0</v>
          </cell>
          <cell r="C22759">
            <v>0</v>
          </cell>
          <cell r="D22759">
            <v>0</v>
          </cell>
        </row>
        <row r="22760">
          <cell r="A22760">
            <v>0</v>
          </cell>
          <cell r="B22760">
            <v>0</v>
          </cell>
          <cell r="C22760">
            <v>0</v>
          </cell>
          <cell r="D22760">
            <v>0</v>
          </cell>
        </row>
        <row r="22761">
          <cell r="A22761">
            <v>0</v>
          </cell>
          <cell r="B22761">
            <v>0</v>
          </cell>
          <cell r="C22761">
            <v>0</v>
          </cell>
          <cell r="D22761">
            <v>0</v>
          </cell>
        </row>
        <row r="22762">
          <cell r="A22762">
            <v>0</v>
          </cell>
          <cell r="B22762">
            <v>0</v>
          </cell>
          <cell r="C22762">
            <v>0</v>
          </cell>
          <cell r="D22762">
            <v>0</v>
          </cell>
        </row>
        <row r="22763">
          <cell r="A22763">
            <v>0</v>
          </cell>
          <cell r="B22763">
            <v>0</v>
          </cell>
          <cell r="C22763">
            <v>0</v>
          </cell>
          <cell r="D22763">
            <v>0</v>
          </cell>
        </row>
        <row r="22764">
          <cell r="A22764">
            <v>0</v>
          </cell>
          <cell r="B22764">
            <v>0</v>
          </cell>
          <cell r="C22764">
            <v>0</v>
          </cell>
          <cell r="D22764">
            <v>0</v>
          </cell>
        </row>
        <row r="22765">
          <cell r="A22765">
            <v>0</v>
          </cell>
          <cell r="B22765">
            <v>0</v>
          </cell>
          <cell r="C22765">
            <v>0</v>
          </cell>
          <cell r="D22765">
            <v>0</v>
          </cell>
        </row>
        <row r="22766">
          <cell r="A22766">
            <v>0</v>
          </cell>
          <cell r="B22766">
            <v>0</v>
          </cell>
          <cell r="C22766">
            <v>0</v>
          </cell>
          <cell r="D22766">
            <v>0</v>
          </cell>
        </row>
        <row r="22767">
          <cell r="A22767">
            <v>0</v>
          </cell>
          <cell r="B22767">
            <v>0</v>
          </cell>
          <cell r="C22767">
            <v>0</v>
          </cell>
          <cell r="D22767">
            <v>0</v>
          </cell>
        </row>
        <row r="22768">
          <cell r="A22768">
            <v>0</v>
          </cell>
          <cell r="B22768">
            <v>0</v>
          </cell>
          <cell r="C22768">
            <v>0</v>
          </cell>
          <cell r="D22768">
            <v>0</v>
          </cell>
        </row>
        <row r="22769">
          <cell r="A22769">
            <v>0</v>
          </cell>
          <cell r="B22769">
            <v>0</v>
          </cell>
          <cell r="C22769">
            <v>0</v>
          </cell>
          <cell r="D22769">
            <v>0</v>
          </cell>
        </row>
        <row r="22770">
          <cell r="A22770">
            <v>0</v>
          </cell>
          <cell r="B22770">
            <v>0</v>
          </cell>
          <cell r="C22770">
            <v>0</v>
          </cell>
          <cell r="D22770">
            <v>0</v>
          </cell>
        </row>
        <row r="22771">
          <cell r="A22771">
            <v>0</v>
          </cell>
          <cell r="B22771">
            <v>0</v>
          </cell>
          <cell r="C22771">
            <v>0</v>
          </cell>
          <cell r="D22771">
            <v>0</v>
          </cell>
        </row>
        <row r="22772">
          <cell r="A22772">
            <v>0</v>
          </cell>
          <cell r="B22772">
            <v>0</v>
          </cell>
          <cell r="C22772">
            <v>0</v>
          </cell>
          <cell r="D22772">
            <v>0</v>
          </cell>
        </row>
        <row r="22773">
          <cell r="A22773">
            <v>0</v>
          </cell>
          <cell r="B22773">
            <v>0</v>
          </cell>
          <cell r="C22773">
            <v>0</v>
          </cell>
          <cell r="D22773">
            <v>0</v>
          </cell>
        </row>
        <row r="22774">
          <cell r="A22774">
            <v>0</v>
          </cell>
          <cell r="B22774">
            <v>0</v>
          </cell>
          <cell r="C22774">
            <v>0</v>
          </cell>
          <cell r="D22774">
            <v>0</v>
          </cell>
        </row>
        <row r="22775">
          <cell r="A22775">
            <v>0</v>
          </cell>
          <cell r="B22775">
            <v>0</v>
          </cell>
          <cell r="C22775">
            <v>0</v>
          </cell>
          <cell r="D22775">
            <v>0</v>
          </cell>
        </row>
        <row r="22776">
          <cell r="A22776">
            <v>0</v>
          </cell>
          <cell r="B22776">
            <v>0</v>
          </cell>
          <cell r="C22776">
            <v>0</v>
          </cell>
          <cell r="D22776">
            <v>0</v>
          </cell>
        </row>
        <row r="22777">
          <cell r="A22777">
            <v>0</v>
          </cell>
          <cell r="B22777">
            <v>0</v>
          </cell>
          <cell r="C22777">
            <v>0</v>
          </cell>
          <cell r="D22777">
            <v>0</v>
          </cell>
        </row>
        <row r="22778">
          <cell r="A22778">
            <v>0</v>
          </cell>
          <cell r="B22778">
            <v>0</v>
          </cell>
          <cell r="C22778">
            <v>0</v>
          </cell>
          <cell r="D22778">
            <v>0</v>
          </cell>
        </row>
        <row r="22779">
          <cell r="A22779">
            <v>0</v>
          </cell>
          <cell r="B22779">
            <v>0</v>
          </cell>
          <cell r="C22779">
            <v>0</v>
          </cell>
          <cell r="D22779">
            <v>0</v>
          </cell>
        </row>
        <row r="22780">
          <cell r="A22780">
            <v>0</v>
          </cell>
          <cell r="B22780">
            <v>0</v>
          </cell>
          <cell r="C22780">
            <v>0</v>
          </cell>
          <cell r="D22780">
            <v>0</v>
          </cell>
        </row>
        <row r="22781">
          <cell r="A22781">
            <v>0</v>
          </cell>
          <cell r="B22781">
            <v>0</v>
          </cell>
          <cell r="C22781">
            <v>0</v>
          </cell>
          <cell r="D22781">
            <v>0</v>
          </cell>
        </row>
        <row r="22782">
          <cell r="A22782">
            <v>0</v>
          </cell>
          <cell r="B22782">
            <v>0</v>
          </cell>
          <cell r="C22782">
            <v>0</v>
          </cell>
          <cell r="D22782">
            <v>0</v>
          </cell>
        </row>
        <row r="22783">
          <cell r="A22783">
            <v>0</v>
          </cell>
          <cell r="B22783">
            <v>0</v>
          </cell>
          <cell r="C22783">
            <v>0</v>
          </cell>
          <cell r="D22783">
            <v>0</v>
          </cell>
        </row>
        <row r="22784">
          <cell r="A22784">
            <v>0</v>
          </cell>
          <cell r="B22784">
            <v>0</v>
          </cell>
          <cell r="C22784">
            <v>0</v>
          </cell>
          <cell r="D22784">
            <v>0</v>
          </cell>
        </row>
        <row r="22785">
          <cell r="A22785">
            <v>0</v>
          </cell>
          <cell r="B22785">
            <v>0</v>
          </cell>
          <cell r="C22785">
            <v>0</v>
          </cell>
          <cell r="D22785">
            <v>0</v>
          </cell>
        </row>
        <row r="22786">
          <cell r="A22786">
            <v>0</v>
          </cell>
          <cell r="B22786">
            <v>0</v>
          </cell>
          <cell r="C22786">
            <v>0</v>
          </cell>
          <cell r="D22786">
            <v>0</v>
          </cell>
        </row>
        <row r="22787">
          <cell r="A22787">
            <v>0</v>
          </cell>
          <cell r="B22787">
            <v>0</v>
          </cell>
          <cell r="C22787">
            <v>0</v>
          </cell>
          <cell r="D22787">
            <v>0</v>
          </cell>
        </row>
        <row r="22788">
          <cell r="A22788">
            <v>0</v>
          </cell>
          <cell r="B22788">
            <v>0</v>
          </cell>
          <cell r="C22788">
            <v>0</v>
          </cell>
          <cell r="D22788">
            <v>0</v>
          </cell>
        </row>
        <row r="22789">
          <cell r="A22789">
            <v>0</v>
          </cell>
          <cell r="B22789">
            <v>0</v>
          </cell>
          <cell r="C22789">
            <v>0</v>
          </cell>
          <cell r="D22789">
            <v>0</v>
          </cell>
        </row>
        <row r="22790">
          <cell r="A22790">
            <v>0</v>
          </cell>
          <cell r="B22790">
            <v>0</v>
          </cell>
          <cell r="C22790">
            <v>0</v>
          </cell>
          <cell r="D22790">
            <v>0</v>
          </cell>
        </row>
        <row r="22791">
          <cell r="A22791">
            <v>0</v>
          </cell>
          <cell r="B22791">
            <v>0</v>
          </cell>
          <cell r="C22791">
            <v>0</v>
          </cell>
          <cell r="D22791">
            <v>0</v>
          </cell>
        </row>
        <row r="22792">
          <cell r="A22792">
            <v>0</v>
          </cell>
          <cell r="B22792">
            <v>0</v>
          </cell>
          <cell r="C22792">
            <v>0</v>
          </cell>
          <cell r="D22792">
            <v>0</v>
          </cell>
        </row>
        <row r="22793">
          <cell r="A22793">
            <v>0</v>
          </cell>
          <cell r="B22793">
            <v>0</v>
          </cell>
          <cell r="C22793">
            <v>0</v>
          </cell>
          <cell r="D22793">
            <v>0</v>
          </cell>
        </row>
        <row r="22794">
          <cell r="A22794">
            <v>0</v>
          </cell>
          <cell r="B22794">
            <v>0</v>
          </cell>
          <cell r="C22794">
            <v>0</v>
          </cell>
          <cell r="D22794">
            <v>0</v>
          </cell>
        </row>
        <row r="22795">
          <cell r="A22795">
            <v>0</v>
          </cell>
          <cell r="B22795">
            <v>0</v>
          </cell>
          <cell r="C22795">
            <v>0</v>
          </cell>
          <cell r="D22795">
            <v>0</v>
          </cell>
        </row>
        <row r="22796">
          <cell r="A22796">
            <v>0</v>
          </cell>
          <cell r="B22796">
            <v>0</v>
          </cell>
          <cell r="C22796">
            <v>0</v>
          </cell>
          <cell r="D22796">
            <v>0</v>
          </cell>
        </row>
        <row r="22797">
          <cell r="A22797">
            <v>0</v>
          </cell>
          <cell r="B22797">
            <v>0</v>
          </cell>
          <cell r="C22797">
            <v>0</v>
          </cell>
          <cell r="D22797">
            <v>0</v>
          </cell>
        </row>
        <row r="22798">
          <cell r="A22798">
            <v>0</v>
          </cell>
          <cell r="B22798">
            <v>0</v>
          </cell>
          <cell r="C22798">
            <v>0</v>
          </cell>
          <cell r="D22798">
            <v>0</v>
          </cell>
        </row>
        <row r="22799">
          <cell r="A22799">
            <v>0</v>
          </cell>
          <cell r="B22799">
            <v>0</v>
          </cell>
          <cell r="C22799">
            <v>0</v>
          </cell>
          <cell r="D22799">
            <v>0</v>
          </cell>
        </row>
        <row r="22800">
          <cell r="A22800">
            <v>0</v>
          </cell>
          <cell r="B22800">
            <v>0</v>
          </cell>
          <cell r="C22800">
            <v>0</v>
          </cell>
          <cell r="D22800">
            <v>0</v>
          </cell>
        </row>
        <row r="22801">
          <cell r="A22801">
            <v>0</v>
          </cell>
          <cell r="B22801">
            <v>0</v>
          </cell>
          <cell r="C22801">
            <v>0</v>
          </cell>
          <cell r="D22801">
            <v>0</v>
          </cell>
        </row>
        <row r="22802">
          <cell r="A22802">
            <v>0</v>
          </cell>
          <cell r="B22802">
            <v>0</v>
          </cell>
          <cell r="C22802">
            <v>0</v>
          </cell>
          <cell r="D22802">
            <v>0</v>
          </cell>
        </row>
        <row r="22803">
          <cell r="A22803">
            <v>0</v>
          </cell>
          <cell r="B22803">
            <v>0</v>
          </cell>
          <cell r="C22803">
            <v>0</v>
          </cell>
          <cell r="D22803">
            <v>0</v>
          </cell>
        </row>
        <row r="22804">
          <cell r="A22804">
            <v>0</v>
          </cell>
          <cell r="B22804">
            <v>0</v>
          </cell>
          <cell r="C22804">
            <v>0</v>
          </cell>
          <cell r="D22804">
            <v>0</v>
          </cell>
        </row>
        <row r="22805">
          <cell r="A22805">
            <v>0</v>
          </cell>
          <cell r="B22805">
            <v>0</v>
          </cell>
          <cell r="C22805">
            <v>0</v>
          </cell>
          <cell r="D22805">
            <v>0</v>
          </cell>
        </row>
        <row r="22806">
          <cell r="A22806">
            <v>0</v>
          </cell>
          <cell r="B22806">
            <v>0</v>
          </cell>
          <cell r="C22806">
            <v>0</v>
          </cell>
          <cell r="D22806">
            <v>0</v>
          </cell>
        </row>
        <row r="22807">
          <cell r="A22807">
            <v>0</v>
          </cell>
          <cell r="B22807">
            <v>0</v>
          </cell>
          <cell r="C22807">
            <v>0</v>
          </cell>
          <cell r="D22807">
            <v>0</v>
          </cell>
        </row>
        <row r="22808">
          <cell r="A22808">
            <v>0</v>
          </cell>
          <cell r="B22808">
            <v>0</v>
          </cell>
          <cell r="C22808">
            <v>0</v>
          </cell>
          <cell r="D22808">
            <v>0</v>
          </cell>
        </row>
        <row r="22809">
          <cell r="A22809">
            <v>0</v>
          </cell>
          <cell r="B22809">
            <v>0</v>
          </cell>
          <cell r="C22809">
            <v>0</v>
          </cell>
          <cell r="D22809">
            <v>0</v>
          </cell>
        </row>
        <row r="22810">
          <cell r="A22810">
            <v>0</v>
          </cell>
          <cell r="B22810">
            <v>0</v>
          </cell>
          <cell r="C22810">
            <v>0</v>
          </cell>
          <cell r="D22810">
            <v>0</v>
          </cell>
        </row>
        <row r="22811">
          <cell r="A22811">
            <v>0</v>
          </cell>
          <cell r="B22811">
            <v>0</v>
          </cell>
          <cell r="C22811">
            <v>0</v>
          </cell>
          <cell r="D22811">
            <v>0</v>
          </cell>
        </row>
        <row r="22812">
          <cell r="A22812">
            <v>0</v>
          </cell>
          <cell r="B22812">
            <v>0</v>
          </cell>
          <cell r="C22812">
            <v>0</v>
          </cell>
          <cell r="D22812">
            <v>0</v>
          </cell>
        </row>
        <row r="22813">
          <cell r="A22813">
            <v>0</v>
          </cell>
          <cell r="B22813">
            <v>0</v>
          </cell>
          <cell r="C22813">
            <v>0</v>
          </cell>
          <cell r="D22813">
            <v>0</v>
          </cell>
        </row>
        <row r="22814">
          <cell r="A22814">
            <v>0</v>
          </cell>
          <cell r="B22814">
            <v>0</v>
          </cell>
          <cell r="C22814">
            <v>0</v>
          </cell>
          <cell r="D22814">
            <v>0</v>
          </cell>
        </row>
        <row r="22815">
          <cell r="A22815">
            <v>0</v>
          </cell>
          <cell r="B22815">
            <v>0</v>
          </cell>
          <cell r="C22815">
            <v>0</v>
          </cell>
          <cell r="D22815">
            <v>0</v>
          </cell>
        </row>
        <row r="22816">
          <cell r="A22816">
            <v>0</v>
          </cell>
          <cell r="B22816">
            <v>0</v>
          </cell>
          <cell r="C22816">
            <v>0</v>
          </cell>
          <cell r="D22816">
            <v>0</v>
          </cell>
        </row>
        <row r="22817">
          <cell r="A22817">
            <v>0</v>
          </cell>
          <cell r="B22817">
            <v>0</v>
          </cell>
          <cell r="C22817">
            <v>0</v>
          </cell>
          <cell r="D22817">
            <v>0</v>
          </cell>
        </row>
        <row r="22818">
          <cell r="A22818">
            <v>0</v>
          </cell>
          <cell r="B22818">
            <v>0</v>
          </cell>
          <cell r="C22818">
            <v>0</v>
          </cell>
          <cell r="D22818">
            <v>0</v>
          </cell>
        </row>
        <row r="22819">
          <cell r="A22819">
            <v>0</v>
          </cell>
          <cell r="B22819">
            <v>0</v>
          </cell>
          <cell r="C22819">
            <v>0</v>
          </cell>
          <cell r="D22819">
            <v>0</v>
          </cell>
        </row>
        <row r="22820">
          <cell r="A22820">
            <v>0</v>
          </cell>
          <cell r="B22820">
            <v>0</v>
          </cell>
          <cell r="C22820">
            <v>0</v>
          </cell>
          <cell r="D22820">
            <v>0</v>
          </cell>
        </row>
        <row r="22821">
          <cell r="A22821">
            <v>0</v>
          </cell>
          <cell r="B22821">
            <v>0</v>
          </cell>
          <cell r="C22821">
            <v>0</v>
          </cell>
          <cell r="D22821">
            <v>0</v>
          </cell>
        </row>
        <row r="22822">
          <cell r="A22822">
            <v>0</v>
          </cell>
          <cell r="B22822">
            <v>0</v>
          </cell>
          <cell r="C22822">
            <v>0</v>
          </cell>
          <cell r="D22822">
            <v>0</v>
          </cell>
        </row>
        <row r="22823">
          <cell r="A22823">
            <v>0</v>
          </cell>
          <cell r="B22823">
            <v>0</v>
          </cell>
          <cell r="C22823">
            <v>0</v>
          </cell>
          <cell r="D22823">
            <v>0</v>
          </cell>
        </row>
        <row r="22824">
          <cell r="A22824">
            <v>0</v>
          </cell>
          <cell r="B22824">
            <v>0</v>
          </cell>
          <cell r="C22824">
            <v>0</v>
          </cell>
          <cell r="D22824">
            <v>0</v>
          </cell>
        </row>
        <row r="22825">
          <cell r="A22825">
            <v>0</v>
          </cell>
          <cell r="B22825">
            <v>0</v>
          </cell>
          <cell r="C22825">
            <v>0</v>
          </cell>
          <cell r="D22825">
            <v>0</v>
          </cell>
        </row>
        <row r="22826">
          <cell r="A22826">
            <v>0</v>
          </cell>
          <cell r="B22826">
            <v>0</v>
          </cell>
          <cell r="C22826">
            <v>0</v>
          </cell>
          <cell r="D22826">
            <v>0</v>
          </cell>
        </row>
        <row r="22827">
          <cell r="A22827">
            <v>0</v>
          </cell>
          <cell r="B22827">
            <v>0</v>
          </cell>
          <cell r="C22827">
            <v>0</v>
          </cell>
          <cell r="D22827">
            <v>0</v>
          </cell>
        </row>
        <row r="22828">
          <cell r="A22828">
            <v>0</v>
          </cell>
          <cell r="B22828">
            <v>0</v>
          </cell>
          <cell r="C22828">
            <v>0</v>
          </cell>
          <cell r="D22828">
            <v>0</v>
          </cell>
        </row>
        <row r="22829">
          <cell r="A22829">
            <v>0</v>
          </cell>
          <cell r="B22829">
            <v>0</v>
          </cell>
          <cell r="C22829">
            <v>0</v>
          </cell>
          <cell r="D22829">
            <v>0</v>
          </cell>
        </row>
        <row r="22830">
          <cell r="A22830">
            <v>0</v>
          </cell>
          <cell r="B22830">
            <v>0</v>
          </cell>
          <cell r="C22830">
            <v>0</v>
          </cell>
          <cell r="D22830">
            <v>0</v>
          </cell>
        </row>
        <row r="22831">
          <cell r="A22831">
            <v>0</v>
          </cell>
          <cell r="B22831">
            <v>0</v>
          </cell>
          <cell r="C22831">
            <v>0</v>
          </cell>
          <cell r="D22831">
            <v>0</v>
          </cell>
        </row>
        <row r="22832">
          <cell r="A22832">
            <v>0</v>
          </cell>
          <cell r="B22832">
            <v>0</v>
          </cell>
          <cell r="C22832">
            <v>0</v>
          </cell>
          <cell r="D22832">
            <v>0</v>
          </cell>
        </row>
        <row r="22833">
          <cell r="A22833">
            <v>0</v>
          </cell>
          <cell r="B22833">
            <v>0</v>
          </cell>
          <cell r="C22833">
            <v>0</v>
          </cell>
          <cell r="D22833">
            <v>0</v>
          </cell>
        </row>
        <row r="22834">
          <cell r="A22834">
            <v>0</v>
          </cell>
          <cell r="B22834">
            <v>0</v>
          </cell>
          <cell r="C22834">
            <v>0</v>
          </cell>
          <cell r="D22834">
            <v>0</v>
          </cell>
        </row>
        <row r="22835">
          <cell r="A22835">
            <v>0</v>
          </cell>
          <cell r="B22835">
            <v>0</v>
          </cell>
          <cell r="C22835">
            <v>0</v>
          </cell>
          <cell r="D22835">
            <v>0</v>
          </cell>
        </row>
        <row r="22836">
          <cell r="A22836">
            <v>0</v>
          </cell>
          <cell r="B22836">
            <v>0</v>
          </cell>
          <cell r="C22836">
            <v>0</v>
          </cell>
          <cell r="D22836">
            <v>0</v>
          </cell>
        </row>
        <row r="22837">
          <cell r="A22837">
            <v>0</v>
          </cell>
          <cell r="B22837">
            <v>0</v>
          </cell>
          <cell r="C22837">
            <v>0</v>
          </cell>
          <cell r="D22837">
            <v>0</v>
          </cell>
        </row>
        <row r="22838">
          <cell r="A22838">
            <v>0</v>
          </cell>
          <cell r="B22838">
            <v>0</v>
          </cell>
          <cell r="C22838">
            <v>0</v>
          </cell>
          <cell r="D22838">
            <v>0</v>
          </cell>
        </row>
        <row r="22839">
          <cell r="A22839">
            <v>0</v>
          </cell>
          <cell r="B22839">
            <v>0</v>
          </cell>
          <cell r="C22839">
            <v>0</v>
          </cell>
          <cell r="D22839">
            <v>0</v>
          </cell>
        </row>
        <row r="22840">
          <cell r="A22840">
            <v>0</v>
          </cell>
          <cell r="B22840">
            <v>0</v>
          </cell>
          <cell r="C22840">
            <v>0</v>
          </cell>
          <cell r="D22840">
            <v>0</v>
          </cell>
        </row>
        <row r="22841">
          <cell r="A22841">
            <v>0</v>
          </cell>
          <cell r="B22841">
            <v>0</v>
          </cell>
          <cell r="C22841">
            <v>0</v>
          </cell>
          <cell r="D22841">
            <v>0</v>
          </cell>
        </row>
        <row r="22842">
          <cell r="A22842">
            <v>0</v>
          </cell>
          <cell r="B22842">
            <v>0</v>
          </cell>
          <cell r="C22842">
            <v>0</v>
          </cell>
          <cell r="D22842">
            <v>0</v>
          </cell>
        </row>
        <row r="22843">
          <cell r="A22843">
            <v>0</v>
          </cell>
          <cell r="B22843">
            <v>0</v>
          </cell>
          <cell r="C22843">
            <v>0</v>
          </cell>
          <cell r="D22843">
            <v>0</v>
          </cell>
        </row>
        <row r="22844">
          <cell r="A22844">
            <v>0</v>
          </cell>
          <cell r="B22844">
            <v>0</v>
          </cell>
          <cell r="C22844">
            <v>0</v>
          </cell>
          <cell r="D22844">
            <v>0</v>
          </cell>
        </row>
        <row r="22845">
          <cell r="A22845">
            <v>0</v>
          </cell>
          <cell r="B22845">
            <v>0</v>
          </cell>
          <cell r="C22845">
            <v>0</v>
          </cell>
          <cell r="D22845">
            <v>0</v>
          </cell>
        </row>
        <row r="22846">
          <cell r="A22846">
            <v>0</v>
          </cell>
          <cell r="B22846">
            <v>0</v>
          </cell>
          <cell r="C22846">
            <v>0</v>
          </cell>
          <cell r="D22846">
            <v>0</v>
          </cell>
        </row>
        <row r="22847">
          <cell r="A22847">
            <v>0</v>
          </cell>
          <cell r="B22847">
            <v>0</v>
          </cell>
          <cell r="C22847">
            <v>0</v>
          </cell>
          <cell r="D22847">
            <v>0</v>
          </cell>
        </row>
        <row r="22848">
          <cell r="A22848">
            <v>0</v>
          </cell>
          <cell r="B22848">
            <v>0</v>
          </cell>
          <cell r="C22848">
            <v>0</v>
          </cell>
          <cell r="D22848">
            <v>0</v>
          </cell>
        </row>
        <row r="22849">
          <cell r="A22849">
            <v>0</v>
          </cell>
          <cell r="B22849">
            <v>0</v>
          </cell>
          <cell r="C22849">
            <v>0</v>
          </cell>
          <cell r="D22849">
            <v>0</v>
          </cell>
        </row>
        <row r="22850">
          <cell r="A22850">
            <v>0</v>
          </cell>
          <cell r="B22850">
            <v>0</v>
          </cell>
          <cell r="C22850">
            <v>0</v>
          </cell>
          <cell r="D22850">
            <v>0</v>
          </cell>
        </row>
        <row r="22851">
          <cell r="A22851">
            <v>0</v>
          </cell>
          <cell r="B22851">
            <v>0</v>
          </cell>
          <cell r="C22851">
            <v>0</v>
          </cell>
          <cell r="D22851">
            <v>0</v>
          </cell>
        </row>
        <row r="22852">
          <cell r="A22852">
            <v>0</v>
          </cell>
          <cell r="B22852">
            <v>0</v>
          </cell>
          <cell r="C22852">
            <v>0</v>
          </cell>
          <cell r="D22852">
            <v>0</v>
          </cell>
        </row>
        <row r="22853">
          <cell r="A22853">
            <v>0</v>
          </cell>
          <cell r="B22853">
            <v>0</v>
          </cell>
          <cell r="C22853">
            <v>0</v>
          </cell>
          <cell r="D22853">
            <v>0</v>
          </cell>
        </row>
        <row r="22854">
          <cell r="A22854">
            <v>0</v>
          </cell>
          <cell r="B22854">
            <v>0</v>
          </cell>
          <cell r="C22854">
            <v>0</v>
          </cell>
          <cell r="D22854">
            <v>0</v>
          </cell>
        </row>
        <row r="22855">
          <cell r="A22855">
            <v>0</v>
          </cell>
          <cell r="B22855">
            <v>0</v>
          </cell>
          <cell r="C22855">
            <v>0</v>
          </cell>
          <cell r="D22855">
            <v>0</v>
          </cell>
        </row>
        <row r="22856">
          <cell r="A22856">
            <v>0</v>
          </cell>
          <cell r="B22856">
            <v>0</v>
          </cell>
          <cell r="C22856">
            <v>0</v>
          </cell>
          <cell r="D22856">
            <v>0</v>
          </cell>
        </row>
        <row r="22857">
          <cell r="A22857">
            <v>0</v>
          </cell>
          <cell r="B22857">
            <v>0</v>
          </cell>
          <cell r="C22857">
            <v>0</v>
          </cell>
          <cell r="D22857">
            <v>0</v>
          </cell>
        </row>
        <row r="22858">
          <cell r="A22858">
            <v>0</v>
          </cell>
          <cell r="B22858">
            <v>0</v>
          </cell>
          <cell r="C22858">
            <v>0</v>
          </cell>
          <cell r="D22858">
            <v>0</v>
          </cell>
        </row>
        <row r="22859">
          <cell r="A22859">
            <v>0</v>
          </cell>
          <cell r="B22859">
            <v>0</v>
          </cell>
          <cell r="C22859">
            <v>0</v>
          </cell>
          <cell r="D22859">
            <v>0</v>
          </cell>
        </row>
        <row r="22860">
          <cell r="A22860">
            <v>0</v>
          </cell>
          <cell r="B22860">
            <v>0</v>
          </cell>
          <cell r="C22860">
            <v>0</v>
          </cell>
          <cell r="D22860">
            <v>0</v>
          </cell>
        </row>
        <row r="22861">
          <cell r="A22861">
            <v>0</v>
          </cell>
          <cell r="B22861">
            <v>0</v>
          </cell>
          <cell r="C22861">
            <v>0</v>
          </cell>
          <cell r="D22861">
            <v>0</v>
          </cell>
        </row>
        <row r="22862">
          <cell r="A22862">
            <v>0</v>
          </cell>
          <cell r="B22862">
            <v>0</v>
          </cell>
          <cell r="C22862">
            <v>0</v>
          </cell>
          <cell r="D22862">
            <v>0</v>
          </cell>
        </row>
        <row r="22863">
          <cell r="A22863">
            <v>0</v>
          </cell>
          <cell r="B22863">
            <v>0</v>
          </cell>
          <cell r="C22863">
            <v>0</v>
          </cell>
          <cell r="D22863">
            <v>0</v>
          </cell>
        </row>
        <row r="22864">
          <cell r="A22864">
            <v>0</v>
          </cell>
          <cell r="B22864">
            <v>0</v>
          </cell>
          <cell r="C22864">
            <v>0</v>
          </cell>
          <cell r="D22864">
            <v>0</v>
          </cell>
        </row>
        <row r="22865">
          <cell r="A22865">
            <v>0</v>
          </cell>
          <cell r="B22865">
            <v>0</v>
          </cell>
          <cell r="C22865">
            <v>0</v>
          </cell>
          <cell r="D22865">
            <v>0</v>
          </cell>
        </row>
        <row r="22866">
          <cell r="A22866">
            <v>0</v>
          </cell>
          <cell r="B22866">
            <v>0</v>
          </cell>
          <cell r="C22866">
            <v>0</v>
          </cell>
          <cell r="D22866">
            <v>0</v>
          </cell>
        </row>
        <row r="22867">
          <cell r="A22867">
            <v>0</v>
          </cell>
          <cell r="B22867">
            <v>0</v>
          </cell>
          <cell r="C22867">
            <v>0</v>
          </cell>
          <cell r="D22867">
            <v>0</v>
          </cell>
        </row>
        <row r="22868">
          <cell r="A22868">
            <v>0</v>
          </cell>
          <cell r="B22868">
            <v>0</v>
          </cell>
          <cell r="C22868">
            <v>0</v>
          </cell>
          <cell r="D22868">
            <v>0</v>
          </cell>
        </row>
        <row r="22869">
          <cell r="A22869">
            <v>0</v>
          </cell>
          <cell r="B22869">
            <v>0</v>
          </cell>
          <cell r="C22869">
            <v>0</v>
          </cell>
          <cell r="D22869">
            <v>0</v>
          </cell>
        </row>
        <row r="22870">
          <cell r="A22870">
            <v>0</v>
          </cell>
          <cell r="B22870">
            <v>0</v>
          </cell>
          <cell r="C22870">
            <v>0</v>
          </cell>
          <cell r="D22870">
            <v>0</v>
          </cell>
        </row>
        <row r="22871">
          <cell r="A22871">
            <v>0</v>
          </cell>
          <cell r="B22871">
            <v>0</v>
          </cell>
          <cell r="C22871">
            <v>0</v>
          </cell>
          <cell r="D22871">
            <v>0</v>
          </cell>
        </row>
        <row r="22872">
          <cell r="A22872">
            <v>0</v>
          </cell>
          <cell r="B22872">
            <v>0</v>
          </cell>
          <cell r="C22872">
            <v>0</v>
          </cell>
          <cell r="D22872">
            <v>0</v>
          </cell>
        </row>
        <row r="22873">
          <cell r="A22873">
            <v>0</v>
          </cell>
          <cell r="B22873">
            <v>0</v>
          </cell>
          <cell r="C22873">
            <v>0</v>
          </cell>
          <cell r="D22873">
            <v>0</v>
          </cell>
        </row>
        <row r="22874">
          <cell r="A22874">
            <v>0</v>
          </cell>
          <cell r="B22874">
            <v>0</v>
          </cell>
          <cell r="C22874">
            <v>0</v>
          </cell>
          <cell r="D22874">
            <v>0</v>
          </cell>
        </row>
        <row r="22875">
          <cell r="A22875">
            <v>0</v>
          </cell>
          <cell r="B22875">
            <v>0</v>
          </cell>
          <cell r="C22875">
            <v>0</v>
          </cell>
          <cell r="D22875">
            <v>0</v>
          </cell>
        </row>
        <row r="22876">
          <cell r="A22876">
            <v>0</v>
          </cell>
          <cell r="B22876">
            <v>0</v>
          </cell>
          <cell r="C22876">
            <v>0</v>
          </cell>
          <cell r="D22876">
            <v>0</v>
          </cell>
        </row>
        <row r="22877">
          <cell r="A22877">
            <v>0</v>
          </cell>
          <cell r="B22877">
            <v>0</v>
          </cell>
          <cell r="C22877">
            <v>0</v>
          </cell>
          <cell r="D22877">
            <v>0</v>
          </cell>
        </row>
        <row r="22878">
          <cell r="A22878">
            <v>0</v>
          </cell>
          <cell r="B22878">
            <v>0</v>
          </cell>
          <cell r="C22878">
            <v>0</v>
          </cell>
          <cell r="D22878">
            <v>0</v>
          </cell>
        </row>
        <row r="22879">
          <cell r="A22879">
            <v>0</v>
          </cell>
          <cell r="B22879">
            <v>0</v>
          </cell>
          <cell r="C22879">
            <v>0</v>
          </cell>
          <cell r="D22879">
            <v>0</v>
          </cell>
        </row>
        <row r="22880">
          <cell r="A22880">
            <v>0</v>
          </cell>
          <cell r="B22880">
            <v>0</v>
          </cell>
          <cell r="C22880">
            <v>0</v>
          </cell>
          <cell r="D22880">
            <v>0</v>
          </cell>
        </row>
        <row r="22881">
          <cell r="A22881">
            <v>0</v>
          </cell>
          <cell r="B22881">
            <v>0</v>
          </cell>
          <cell r="C22881">
            <v>0</v>
          </cell>
          <cell r="D22881">
            <v>0</v>
          </cell>
        </row>
        <row r="22882">
          <cell r="A22882">
            <v>0</v>
          </cell>
          <cell r="B22882">
            <v>0</v>
          </cell>
          <cell r="C22882">
            <v>0</v>
          </cell>
          <cell r="D22882">
            <v>0</v>
          </cell>
        </row>
        <row r="22883">
          <cell r="A22883">
            <v>0</v>
          </cell>
          <cell r="B22883">
            <v>0</v>
          </cell>
          <cell r="C22883">
            <v>0</v>
          </cell>
          <cell r="D22883">
            <v>0</v>
          </cell>
        </row>
        <row r="22884">
          <cell r="A22884">
            <v>0</v>
          </cell>
          <cell r="B22884">
            <v>0</v>
          </cell>
          <cell r="C22884">
            <v>0</v>
          </cell>
          <cell r="D22884">
            <v>0</v>
          </cell>
        </row>
        <row r="22885">
          <cell r="A22885">
            <v>0</v>
          </cell>
          <cell r="B22885">
            <v>0</v>
          </cell>
          <cell r="C22885">
            <v>0</v>
          </cell>
          <cell r="D22885">
            <v>0</v>
          </cell>
        </row>
        <row r="22886">
          <cell r="A22886">
            <v>0</v>
          </cell>
          <cell r="B22886">
            <v>0</v>
          </cell>
          <cell r="C22886">
            <v>0</v>
          </cell>
          <cell r="D22886">
            <v>0</v>
          </cell>
        </row>
        <row r="22887">
          <cell r="A22887">
            <v>0</v>
          </cell>
          <cell r="B22887">
            <v>0</v>
          </cell>
          <cell r="C22887">
            <v>0</v>
          </cell>
          <cell r="D22887">
            <v>0</v>
          </cell>
        </row>
        <row r="22888">
          <cell r="A22888">
            <v>0</v>
          </cell>
          <cell r="B22888">
            <v>0</v>
          </cell>
          <cell r="C22888">
            <v>0</v>
          </cell>
          <cell r="D22888">
            <v>0</v>
          </cell>
        </row>
        <row r="22889">
          <cell r="A22889">
            <v>0</v>
          </cell>
          <cell r="B22889">
            <v>0</v>
          </cell>
          <cell r="C22889">
            <v>0</v>
          </cell>
          <cell r="D22889">
            <v>0</v>
          </cell>
        </row>
        <row r="22890">
          <cell r="A22890">
            <v>0</v>
          </cell>
          <cell r="B22890">
            <v>0</v>
          </cell>
          <cell r="C22890">
            <v>0</v>
          </cell>
          <cell r="D22890">
            <v>0</v>
          </cell>
        </row>
        <row r="22891">
          <cell r="A22891">
            <v>0</v>
          </cell>
          <cell r="B22891">
            <v>0</v>
          </cell>
          <cell r="C22891">
            <v>0</v>
          </cell>
          <cell r="D22891">
            <v>0</v>
          </cell>
        </row>
        <row r="22892">
          <cell r="A22892">
            <v>0</v>
          </cell>
          <cell r="B22892">
            <v>0</v>
          </cell>
          <cell r="C22892">
            <v>0</v>
          </cell>
          <cell r="D22892">
            <v>0</v>
          </cell>
        </row>
        <row r="22893">
          <cell r="A22893">
            <v>0</v>
          </cell>
          <cell r="B22893">
            <v>0</v>
          </cell>
          <cell r="C22893">
            <v>0</v>
          </cell>
          <cell r="D22893">
            <v>0</v>
          </cell>
        </row>
        <row r="22894">
          <cell r="A22894">
            <v>0</v>
          </cell>
          <cell r="B22894">
            <v>0</v>
          </cell>
          <cell r="C22894">
            <v>0</v>
          </cell>
          <cell r="D22894">
            <v>0</v>
          </cell>
        </row>
        <row r="22895">
          <cell r="A22895">
            <v>0</v>
          </cell>
          <cell r="B22895">
            <v>0</v>
          </cell>
          <cell r="C22895">
            <v>0</v>
          </cell>
          <cell r="D22895">
            <v>0</v>
          </cell>
        </row>
        <row r="22896">
          <cell r="A22896">
            <v>0</v>
          </cell>
          <cell r="B22896">
            <v>0</v>
          </cell>
          <cell r="C22896">
            <v>0</v>
          </cell>
          <cell r="D22896">
            <v>0</v>
          </cell>
        </row>
        <row r="22897">
          <cell r="A22897">
            <v>0</v>
          </cell>
          <cell r="B22897">
            <v>0</v>
          </cell>
          <cell r="C22897">
            <v>0</v>
          </cell>
          <cell r="D22897">
            <v>0</v>
          </cell>
        </row>
        <row r="22898">
          <cell r="A22898">
            <v>0</v>
          </cell>
          <cell r="B22898">
            <v>0</v>
          </cell>
          <cell r="C22898">
            <v>0</v>
          </cell>
          <cell r="D22898">
            <v>0</v>
          </cell>
        </row>
        <row r="22899">
          <cell r="A22899">
            <v>0</v>
          </cell>
          <cell r="B22899">
            <v>0</v>
          </cell>
          <cell r="C22899">
            <v>0</v>
          </cell>
          <cell r="D22899">
            <v>0</v>
          </cell>
        </row>
        <row r="22900">
          <cell r="A22900">
            <v>0</v>
          </cell>
          <cell r="B22900">
            <v>0</v>
          </cell>
          <cell r="C22900">
            <v>0</v>
          </cell>
          <cell r="D22900">
            <v>0</v>
          </cell>
        </row>
        <row r="22901">
          <cell r="A22901">
            <v>0</v>
          </cell>
          <cell r="B22901">
            <v>0</v>
          </cell>
          <cell r="C22901">
            <v>0</v>
          </cell>
          <cell r="D22901">
            <v>0</v>
          </cell>
        </row>
        <row r="22902">
          <cell r="A22902">
            <v>0</v>
          </cell>
          <cell r="B22902">
            <v>0</v>
          </cell>
          <cell r="C22902">
            <v>0</v>
          </cell>
          <cell r="D22902">
            <v>0</v>
          </cell>
        </row>
        <row r="22903">
          <cell r="A22903">
            <v>0</v>
          </cell>
          <cell r="B22903">
            <v>0</v>
          </cell>
          <cell r="C22903">
            <v>0</v>
          </cell>
          <cell r="D22903">
            <v>0</v>
          </cell>
        </row>
        <row r="22904">
          <cell r="A22904">
            <v>0</v>
          </cell>
          <cell r="B22904">
            <v>0</v>
          </cell>
          <cell r="C22904">
            <v>0</v>
          </cell>
          <cell r="D22904">
            <v>0</v>
          </cell>
        </row>
        <row r="22905">
          <cell r="A22905">
            <v>0</v>
          </cell>
          <cell r="B22905">
            <v>0</v>
          </cell>
          <cell r="C22905">
            <v>0</v>
          </cell>
          <cell r="D22905">
            <v>0</v>
          </cell>
        </row>
        <row r="22906">
          <cell r="A22906">
            <v>0</v>
          </cell>
          <cell r="B22906">
            <v>0</v>
          </cell>
          <cell r="C22906">
            <v>0</v>
          </cell>
          <cell r="D22906">
            <v>0</v>
          </cell>
        </row>
        <row r="22907">
          <cell r="A22907">
            <v>0</v>
          </cell>
          <cell r="B22907">
            <v>0</v>
          </cell>
          <cell r="C22907">
            <v>0</v>
          </cell>
          <cell r="D22907">
            <v>0</v>
          </cell>
        </row>
        <row r="22908">
          <cell r="A22908">
            <v>0</v>
          </cell>
          <cell r="B22908">
            <v>0</v>
          </cell>
          <cell r="C22908">
            <v>0</v>
          </cell>
          <cell r="D22908">
            <v>0</v>
          </cell>
        </row>
        <row r="22909">
          <cell r="A22909">
            <v>0</v>
          </cell>
          <cell r="B22909">
            <v>0</v>
          </cell>
          <cell r="C22909">
            <v>0</v>
          </cell>
          <cell r="D22909">
            <v>0</v>
          </cell>
        </row>
        <row r="22910">
          <cell r="A22910">
            <v>0</v>
          </cell>
          <cell r="B22910">
            <v>0</v>
          </cell>
          <cell r="C22910">
            <v>0</v>
          </cell>
          <cell r="D22910">
            <v>0</v>
          </cell>
        </row>
        <row r="22911">
          <cell r="A22911">
            <v>0</v>
          </cell>
          <cell r="B22911">
            <v>0</v>
          </cell>
          <cell r="C22911">
            <v>0</v>
          </cell>
          <cell r="D22911">
            <v>0</v>
          </cell>
        </row>
        <row r="22912">
          <cell r="A22912">
            <v>0</v>
          </cell>
          <cell r="B22912">
            <v>0</v>
          </cell>
          <cell r="C22912">
            <v>0</v>
          </cell>
          <cell r="D22912">
            <v>0</v>
          </cell>
        </row>
        <row r="22913">
          <cell r="A22913">
            <v>0</v>
          </cell>
          <cell r="B22913">
            <v>0</v>
          </cell>
          <cell r="C22913">
            <v>0</v>
          </cell>
          <cell r="D22913">
            <v>0</v>
          </cell>
        </row>
        <row r="22914">
          <cell r="A22914">
            <v>0</v>
          </cell>
          <cell r="B22914">
            <v>0</v>
          </cell>
          <cell r="C22914">
            <v>0</v>
          </cell>
          <cell r="D22914">
            <v>0</v>
          </cell>
        </row>
        <row r="22915">
          <cell r="A22915">
            <v>0</v>
          </cell>
          <cell r="B22915">
            <v>0</v>
          </cell>
          <cell r="C22915">
            <v>0</v>
          </cell>
          <cell r="D22915">
            <v>0</v>
          </cell>
        </row>
        <row r="22916">
          <cell r="A22916">
            <v>0</v>
          </cell>
          <cell r="B22916">
            <v>0</v>
          </cell>
          <cell r="C22916">
            <v>0</v>
          </cell>
          <cell r="D22916">
            <v>0</v>
          </cell>
        </row>
        <row r="22917">
          <cell r="A22917">
            <v>0</v>
          </cell>
          <cell r="B22917">
            <v>0</v>
          </cell>
          <cell r="C22917">
            <v>0</v>
          </cell>
          <cell r="D22917">
            <v>0</v>
          </cell>
        </row>
        <row r="22918">
          <cell r="A22918">
            <v>0</v>
          </cell>
          <cell r="B22918">
            <v>0</v>
          </cell>
          <cell r="C22918">
            <v>0</v>
          </cell>
          <cell r="D22918">
            <v>0</v>
          </cell>
        </row>
        <row r="22919">
          <cell r="A22919">
            <v>0</v>
          </cell>
          <cell r="B22919">
            <v>0</v>
          </cell>
          <cell r="C22919">
            <v>0</v>
          </cell>
          <cell r="D22919">
            <v>0</v>
          </cell>
        </row>
        <row r="22920">
          <cell r="A22920">
            <v>0</v>
          </cell>
          <cell r="B22920">
            <v>0</v>
          </cell>
          <cell r="C22920">
            <v>0</v>
          </cell>
          <cell r="D22920">
            <v>0</v>
          </cell>
        </row>
        <row r="22921">
          <cell r="A22921">
            <v>0</v>
          </cell>
          <cell r="B22921">
            <v>0</v>
          </cell>
          <cell r="C22921">
            <v>0</v>
          </cell>
          <cell r="D22921">
            <v>0</v>
          </cell>
        </row>
        <row r="22922">
          <cell r="A22922">
            <v>0</v>
          </cell>
          <cell r="B22922">
            <v>0</v>
          </cell>
          <cell r="C22922">
            <v>0</v>
          </cell>
          <cell r="D22922">
            <v>0</v>
          </cell>
        </row>
        <row r="22923">
          <cell r="A22923">
            <v>0</v>
          </cell>
          <cell r="B22923">
            <v>0</v>
          </cell>
          <cell r="C22923">
            <v>0</v>
          </cell>
          <cell r="D22923">
            <v>0</v>
          </cell>
        </row>
        <row r="22924">
          <cell r="A22924">
            <v>0</v>
          </cell>
          <cell r="B22924">
            <v>0</v>
          </cell>
          <cell r="C22924">
            <v>0</v>
          </cell>
          <cell r="D22924">
            <v>0</v>
          </cell>
        </row>
        <row r="22925">
          <cell r="A22925">
            <v>0</v>
          </cell>
          <cell r="B22925">
            <v>0</v>
          </cell>
          <cell r="C22925">
            <v>0</v>
          </cell>
          <cell r="D22925">
            <v>0</v>
          </cell>
        </row>
        <row r="22926">
          <cell r="A22926">
            <v>0</v>
          </cell>
          <cell r="B22926">
            <v>0</v>
          </cell>
          <cell r="C22926">
            <v>0</v>
          </cell>
          <cell r="D22926">
            <v>0</v>
          </cell>
        </row>
        <row r="22927">
          <cell r="A22927">
            <v>0</v>
          </cell>
          <cell r="B22927">
            <v>0</v>
          </cell>
          <cell r="C22927">
            <v>0</v>
          </cell>
          <cell r="D22927">
            <v>0</v>
          </cell>
        </row>
        <row r="22928">
          <cell r="A22928">
            <v>0</v>
          </cell>
          <cell r="B22928">
            <v>0</v>
          </cell>
          <cell r="C22928">
            <v>0</v>
          </cell>
          <cell r="D22928">
            <v>0</v>
          </cell>
        </row>
        <row r="22929">
          <cell r="A22929">
            <v>0</v>
          </cell>
          <cell r="B22929">
            <v>0</v>
          </cell>
          <cell r="C22929">
            <v>0</v>
          </cell>
          <cell r="D22929">
            <v>0</v>
          </cell>
        </row>
        <row r="22930">
          <cell r="A22930">
            <v>0</v>
          </cell>
          <cell r="B22930">
            <v>0</v>
          </cell>
          <cell r="C22930">
            <v>0</v>
          </cell>
          <cell r="D22930">
            <v>0</v>
          </cell>
        </row>
        <row r="22931">
          <cell r="A22931">
            <v>0</v>
          </cell>
          <cell r="B22931">
            <v>0</v>
          </cell>
          <cell r="C22931">
            <v>0</v>
          </cell>
          <cell r="D22931">
            <v>0</v>
          </cell>
        </row>
        <row r="22932">
          <cell r="A22932">
            <v>0</v>
          </cell>
          <cell r="B22932">
            <v>0</v>
          </cell>
          <cell r="C22932">
            <v>0</v>
          </cell>
          <cell r="D22932">
            <v>0</v>
          </cell>
        </row>
        <row r="22933">
          <cell r="A22933">
            <v>0</v>
          </cell>
          <cell r="B22933">
            <v>0</v>
          </cell>
          <cell r="C22933">
            <v>0</v>
          </cell>
          <cell r="D22933">
            <v>0</v>
          </cell>
        </row>
        <row r="22934">
          <cell r="A22934">
            <v>0</v>
          </cell>
          <cell r="B22934">
            <v>0</v>
          </cell>
          <cell r="C22934">
            <v>0</v>
          </cell>
          <cell r="D22934">
            <v>0</v>
          </cell>
        </row>
        <row r="22935">
          <cell r="A22935">
            <v>0</v>
          </cell>
          <cell r="B22935">
            <v>0</v>
          </cell>
          <cell r="C22935">
            <v>0</v>
          </cell>
          <cell r="D22935">
            <v>0</v>
          </cell>
        </row>
        <row r="22936">
          <cell r="A22936">
            <v>0</v>
          </cell>
          <cell r="B22936">
            <v>0</v>
          </cell>
          <cell r="C22936">
            <v>0</v>
          </cell>
          <cell r="D22936">
            <v>0</v>
          </cell>
        </row>
        <row r="22937">
          <cell r="A22937">
            <v>0</v>
          </cell>
          <cell r="B22937">
            <v>0</v>
          </cell>
          <cell r="C22937">
            <v>0</v>
          </cell>
          <cell r="D22937">
            <v>0</v>
          </cell>
        </row>
        <row r="22938">
          <cell r="A22938">
            <v>0</v>
          </cell>
          <cell r="B22938">
            <v>0</v>
          </cell>
          <cell r="C22938">
            <v>0</v>
          </cell>
          <cell r="D22938">
            <v>0</v>
          </cell>
        </row>
        <row r="22939">
          <cell r="A22939">
            <v>0</v>
          </cell>
          <cell r="B22939">
            <v>0</v>
          </cell>
          <cell r="C22939">
            <v>0</v>
          </cell>
          <cell r="D22939">
            <v>0</v>
          </cell>
        </row>
        <row r="22940">
          <cell r="A22940">
            <v>0</v>
          </cell>
          <cell r="B22940">
            <v>0</v>
          </cell>
          <cell r="C22940">
            <v>0</v>
          </cell>
          <cell r="D22940">
            <v>0</v>
          </cell>
        </row>
        <row r="22941">
          <cell r="A22941">
            <v>0</v>
          </cell>
          <cell r="B22941">
            <v>0</v>
          </cell>
          <cell r="C22941">
            <v>0</v>
          </cell>
          <cell r="D22941">
            <v>0</v>
          </cell>
        </row>
        <row r="22942">
          <cell r="A22942">
            <v>0</v>
          </cell>
          <cell r="B22942">
            <v>0</v>
          </cell>
          <cell r="C22942">
            <v>0</v>
          </cell>
          <cell r="D22942">
            <v>0</v>
          </cell>
        </row>
        <row r="22943">
          <cell r="A22943">
            <v>0</v>
          </cell>
          <cell r="B22943">
            <v>0</v>
          </cell>
          <cell r="C22943">
            <v>0</v>
          </cell>
          <cell r="D22943">
            <v>0</v>
          </cell>
        </row>
        <row r="22944">
          <cell r="A22944">
            <v>0</v>
          </cell>
          <cell r="B22944">
            <v>0</v>
          </cell>
          <cell r="C22944">
            <v>0</v>
          </cell>
          <cell r="D22944">
            <v>0</v>
          </cell>
        </row>
        <row r="22945">
          <cell r="A22945">
            <v>0</v>
          </cell>
          <cell r="B22945">
            <v>0</v>
          </cell>
          <cell r="C22945">
            <v>0</v>
          </cell>
          <cell r="D22945">
            <v>0</v>
          </cell>
        </row>
        <row r="22946">
          <cell r="A22946">
            <v>0</v>
          </cell>
          <cell r="B22946">
            <v>0</v>
          </cell>
          <cell r="C22946">
            <v>0</v>
          </cell>
          <cell r="D22946">
            <v>0</v>
          </cell>
        </row>
        <row r="22947">
          <cell r="A22947">
            <v>0</v>
          </cell>
          <cell r="B22947">
            <v>0</v>
          </cell>
          <cell r="C22947">
            <v>0</v>
          </cell>
          <cell r="D22947">
            <v>0</v>
          </cell>
        </row>
        <row r="22948">
          <cell r="A22948">
            <v>0</v>
          </cell>
          <cell r="B22948">
            <v>0</v>
          </cell>
          <cell r="C22948">
            <v>0</v>
          </cell>
          <cell r="D22948">
            <v>0</v>
          </cell>
        </row>
        <row r="22949">
          <cell r="A22949">
            <v>0</v>
          </cell>
          <cell r="B22949">
            <v>0</v>
          </cell>
          <cell r="C22949">
            <v>0</v>
          </cell>
          <cell r="D22949">
            <v>0</v>
          </cell>
        </row>
        <row r="22950">
          <cell r="A22950">
            <v>0</v>
          </cell>
          <cell r="B22950">
            <v>0</v>
          </cell>
          <cell r="C22950">
            <v>0</v>
          </cell>
          <cell r="D22950">
            <v>0</v>
          </cell>
        </row>
        <row r="22951">
          <cell r="A22951">
            <v>0</v>
          </cell>
          <cell r="B22951">
            <v>0</v>
          </cell>
          <cell r="C22951">
            <v>0</v>
          </cell>
          <cell r="D22951">
            <v>0</v>
          </cell>
        </row>
        <row r="22952">
          <cell r="A22952">
            <v>0</v>
          </cell>
          <cell r="B22952">
            <v>0</v>
          </cell>
          <cell r="C22952">
            <v>0</v>
          </cell>
          <cell r="D22952">
            <v>0</v>
          </cell>
        </row>
        <row r="22953">
          <cell r="A22953">
            <v>0</v>
          </cell>
          <cell r="B22953">
            <v>0</v>
          </cell>
          <cell r="C22953">
            <v>0</v>
          </cell>
          <cell r="D22953">
            <v>0</v>
          </cell>
        </row>
        <row r="22954">
          <cell r="A22954">
            <v>0</v>
          </cell>
          <cell r="B22954">
            <v>0</v>
          </cell>
          <cell r="C22954">
            <v>0</v>
          </cell>
          <cell r="D22954">
            <v>0</v>
          </cell>
        </row>
        <row r="22955">
          <cell r="A22955">
            <v>0</v>
          </cell>
          <cell r="B22955">
            <v>0</v>
          </cell>
          <cell r="C22955">
            <v>0</v>
          </cell>
          <cell r="D22955">
            <v>0</v>
          </cell>
        </row>
        <row r="22956">
          <cell r="A22956">
            <v>0</v>
          </cell>
          <cell r="B22956">
            <v>0</v>
          </cell>
          <cell r="C22956">
            <v>0</v>
          </cell>
          <cell r="D22956">
            <v>0</v>
          </cell>
        </row>
        <row r="22957">
          <cell r="A22957">
            <v>0</v>
          </cell>
          <cell r="B22957">
            <v>0</v>
          </cell>
          <cell r="C22957">
            <v>0</v>
          </cell>
          <cell r="D22957">
            <v>0</v>
          </cell>
        </row>
        <row r="22958">
          <cell r="A22958">
            <v>0</v>
          </cell>
          <cell r="B22958">
            <v>0</v>
          </cell>
          <cell r="C22958">
            <v>0</v>
          </cell>
          <cell r="D22958">
            <v>0</v>
          </cell>
        </row>
        <row r="22959">
          <cell r="A22959">
            <v>0</v>
          </cell>
          <cell r="B22959">
            <v>0</v>
          </cell>
          <cell r="C22959">
            <v>0</v>
          </cell>
          <cell r="D22959">
            <v>0</v>
          </cell>
        </row>
        <row r="22960">
          <cell r="A22960">
            <v>0</v>
          </cell>
          <cell r="B22960">
            <v>0</v>
          </cell>
          <cell r="C22960">
            <v>0</v>
          </cell>
          <cell r="D22960">
            <v>0</v>
          </cell>
        </row>
        <row r="22961">
          <cell r="A22961">
            <v>0</v>
          </cell>
          <cell r="B22961">
            <v>0</v>
          </cell>
          <cell r="C22961">
            <v>0</v>
          </cell>
          <cell r="D22961">
            <v>0</v>
          </cell>
        </row>
        <row r="22962">
          <cell r="A22962">
            <v>0</v>
          </cell>
          <cell r="B22962">
            <v>0</v>
          </cell>
          <cell r="C22962">
            <v>0</v>
          </cell>
          <cell r="D22962">
            <v>0</v>
          </cell>
        </row>
        <row r="22963">
          <cell r="A22963">
            <v>0</v>
          </cell>
          <cell r="B22963">
            <v>0</v>
          </cell>
          <cell r="C22963">
            <v>0</v>
          </cell>
          <cell r="D22963">
            <v>0</v>
          </cell>
        </row>
        <row r="22964">
          <cell r="A22964">
            <v>0</v>
          </cell>
          <cell r="B22964">
            <v>0</v>
          </cell>
          <cell r="C22964">
            <v>0</v>
          </cell>
          <cell r="D22964">
            <v>0</v>
          </cell>
        </row>
        <row r="22965">
          <cell r="A22965">
            <v>0</v>
          </cell>
          <cell r="B22965">
            <v>0</v>
          </cell>
          <cell r="C22965">
            <v>0</v>
          </cell>
          <cell r="D22965">
            <v>0</v>
          </cell>
        </row>
        <row r="22966">
          <cell r="A22966">
            <v>0</v>
          </cell>
          <cell r="B22966">
            <v>0</v>
          </cell>
          <cell r="C22966">
            <v>0</v>
          </cell>
          <cell r="D22966">
            <v>0</v>
          </cell>
        </row>
        <row r="22967">
          <cell r="A22967">
            <v>0</v>
          </cell>
          <cell r="B22967">
            <v>0</v>
          </cell>
          <cell r="C22967">
            <v>0</v>
          </cell>
          <cell r="D22967">
            <v>0</v>
          </cell>
        </row>
        <row r="22968">
          <cell r="A22968">
            <v>0</v>
          </cell>
          <cell r="B22968">
            <v>0</v>
          </cell>
          <cell r="C22968">
            <v>0</v>
          </cell>
          <cell r="D22968">
            <v>0</v>
          </cell>
        </row>
        <row r="22969">
          <cell r="A22969">
            <v>0</v>
          </cell>
          <cell r="B22969">
            <v>0</v>
          </cell>
          <cell r="C22969">
            <v>0</v>
          </cell>
          <cell r="D22969">
            <v>0</v>
          </cell>
        </row>
        <row r="22970">
          <cell r="A22970">
            <v>0</v>
          </cell>
          <cell r="B22970">
            <v>0</v>
          </cell>
          <cell r="C22970">
            <v>0</v>
          </cell>
          <cell r="D22970">
            <v>0</v>
          </cell>
        </row>
        <row r="22971">
          <cell r="A22971">
            <v>0</v>
          </cell>
          <cell r="B22971">
            <v>0</v>
          </cell>
          <cell r="C22971">
            <v>0</v>
          </cell>
          <cell r="D22971">
            <v>0</v>
          </cell>
        </row>
        <row r="22972">
          <cell r="A22972">
            <v>0</v>
          </cell>
          <cell r="B22972">
            <v>0</v>
          </cell>
          <cell r="C22972">
            <v>0</v>
          </cell>
          <cell r="D22972">
            <v>0</v>
          </cell>
        </row>
        <row r="22973">
          <cell r="A22973">
            <v>0</v>
          </cell>
          <cell r="B22973">
            <v>0</v>
          </cell>
          <cell r="C22973">
            <v>0</v>
          </cell>
          <cell r="D22973">
            <v>0</v>
          </cell>
        </row>
        <row r="22974">
          <cell r="A22974">
            <v>0</v>
          </cell>
          <cell r="B22974">
            <v>0</v>
          </cell>
          <cell r="C22974">
            <v>0</v>
          </cell>
          <cell r="D22974">
            <v>0</v>
          </cell>
        </row>
        <row r="22975">
          <cell r="A22975">
            <v>0</v>
          </cell>
          <cell r="B22975">
            <v>0</v>
          </cell>
          <cell r="C22975">
            <v>0</v>
          </cell>
          <cell r="D22975">
            <v>0</v>
          </cell>
        </row>
        <row r="22976">
          <cell r="A22976">
            <v>0</v>
          </cell>
          <cell r="B22976">
            <v>0</v>
          </cell>
          <cell r="C22976">
            <v>0</v>
          </cell>
          <cell r="D22976">
            <v>0</v>
          </cell>
        </row>
        <row r="22977">
          <cell r="A22977">
            <v>0</v>
          </cell>
          <cell r="B22977">
            <v>0</v>
          </cell>
          <cell r="C22977">
            <v>0</v>
          </cell>
          <cell r="D22977">
            <v>0</v>
          </cell>
        </row>
        <row r="22978">
          <cell r="A22978">
            <v>0</v>
          </cell>
          <cell r="B22978">
            <v>0</v>
          </cell>
          <cell r="C22978">
            <v>0</v>
          </cell>
          <cell r="D22978">
            <v>0</v>
          </cell>
        </row>
        <row r="22979">
          <cell r="A22979">
            <v>0</v>
          </cell>
          <cell r="B22979">
            <v>0</v>
          </cell>
          <cell r="C22979">
            <v>0</v>
          </cell>
          <cell r="D22979">
            <v>0</v>
          </cell>
        </row>
        <row r="22980">
          <cell r="A22980">
            <v>0</v>
          </cell>
          <cell r="B22980">
            <v>0</v>
          </cell>
          <cell r="C22980">
            <v>0</v>
          </cell>
          <cell r="D22980">
            <v>0</v>
          </cell>
        </row>
        <row r="22981">
          <cell r="A22981">
            <v>0</v>
          </cell>
          <cell r="B22981">
            <v>0</v>
          </cell>
          <cell r="C22981">
            <v>0</v>
          </cell>
          <cell r="D22981">
            <v>0</v>
          </cell>
        </row>
        <row r="22982">
          <cell r="A22982">
            <v>0</v>
          </cell>
          <cell r="B22982">
            <v>0</v>
          </cell>
          <cell r="C22982">
            <v>0</v>
          </cell>
          <cell r="D22982">
            <v>0</v>
          </cell>
        </row>
        <row r="22983">
          <cell r="A22983">
            <v>0</v>
          </cell>
          <cell r="B22983">
            <v>0</v>
          </cell>
          <cell r="C22983">
            <v>0</v>
          </cell>
          <cell r="D22983">
            <v>0</v>
          </cell>
        </row>
        <row r="22984">
          <cell r="A22984">
            <v>0</v>
          </cell>
          <cell r="B22984">
            <v>0</v>
          </cell>
          <cell r="C22984">
            <v>0</v>
          </cell>
          <cell r="D22984">
            <v>0</v>
          </cell>
        </row>
        <row r="22985">
          <cell r="A22985">
            <v>0</v>
          </cell>
          <cell r="B22985">
            <v>0</v>
          </cell>
          <cell r="C22985">
            <v>0</v>
          </cell>
          <cell r="D22985">
            <v>0</v>
          </cell>
        </row>
        <row r="22986">
          <cell r="A22986">
            <v>0</v>
          </cell>
          <cell r="B22986">
            <v>0</v>
          </cell>
          <cell r="C22986">
            <v>0</v>
          </cell>
          <cell r="D22986">
            <v>0</v>
          </cell>
        </row>
        <row r="22987">
          <cell r="A22987">
            <v>0</v>
          </cell>
          <cell r="B22987">
            <v>0</v>
          </cell>
          <cell r="C22987">
            <v>0</v>
          </cell>
          <cell r="D22987">
            <v>0</v>
          </cell>
        </row>
        <row r="22988">
          <cell r="A22988">
            <v>0</v>
          </cell>
          <cell r="B22988">
            <v>0</v>
          </cell>
          <cell r="C22988">
            <v>0</v>
          </cell>
          <cell r="D22988">
            <v>0</v>
          </cell>
        </row>
        <row r="22989">
          <cell r="A22989">
            <v>0</v>
          </cell>
          <cell r="B22989">
            <v>0</v>
          </cell>
          <cell r="C22989">
            <v>0</v>
          </cell>
          <cell r="D22989">
            <v>0</v>
          </cell>
        </row>
        <row r="22990">
          <cell r="A22990">
            <v>0</v>
          </cell>
          <cell r="B22990">
            <v>0</v>
          </cell>
          <cell r="C22990">
            <v>0</v>
          </cell>
          <cell r="D22990">
            <v>0</v>
          </cell>
        </row>
        <row r="22991">
          <cell r="A22991">
            <v>0</v>
          </cell>
          <cell r="B22991">
            <v>0</v>
          </cell>
          <cell r="C22991">
            <v>0</v>
          </cell>
          <cell r="D22991">
            <v>0</v>
          </cell>
        </row>
        <row r="22992">
          <cell r="A22992">
            <v>0</v>
          </cell>
          <cell r="B22992">
            <v>0</v>
          </cell>
          <cell r="C22992">
            <v>0</v>
          </cell>
          <cell r="D22992">
            <v>0</v>
          </cell>
        </row>
        <row r="22993">
          <cell r="A22993">
            <v>0</v>
          </cell>
          <cell r="B22993">
            <v>0</v>
          </cell>
          <cell r="C22993">
            <v>0</v>
          </cell>
          <cell r="D22993">
            <v>0</v>
          </cell>
        </row>
        <row r="22994">
          <cell r="A22994">
            <v>0</v>
          </cell>
          <cell r="B22994">
            <v>0</v>
          </cell>
          <cell r="C22994">
            <v>0</v>
          </cell>
          <cell r="D22994">
            <v>0</v>
          </cell>
        </row>
        <row r="22995">
          <cell r="A22995">
            <v>0</v>
          </cell>
          <cell r="B22995">
            <v>0</v>
          </cell>
          <cell r="C22995">
            <v>0</v>
          </cell>
          <cell r="D22995">
            <v>0</v>
          </cell>
        </row>
        <row r="22996">
          <cell r="A22996">
            <v>0</v>
          </cell>
          <cell r="B22996">
            <v>0</v>
          </cell>
          <cell r="C22996">
            <v>0</v>
          </cell>
          <cell r="D22996">
            <v>0</v>
          </cell>
        </row>
        <row r="22997">
          <cell r="A22997">
            <v>0</v>
          </cell>
          <cell r="B22997">
            <v>0</v>
          </cell>
          <cell r="C22997">
            <v>0</v>
          </cell>
          <cell r="D22997">
            <v>0</v>
          </cell>
        </row>
        <row r="22998">
          <cell r="A22998">
            <v>0</v>
          </cell>
          <cell r="B22998">
            <v>0</v>
          </cell>
          <cell r="C22998">
            <v>0</v>
          </cell>
          <cell r="D22998">
            <v>0</v>
          </cell>
        </row>
        <row r="22999">
          <cell r="A22999">
            <v>0</v>
          </cell>
          <cell r="B22999">
            <v>0</v>
          </cell>
          <cell r="C22999">
            <v>0</v>
          </cell>
          <cell r="D22999">
            <v>0</v>
          </cell>
        </row>
        <row r="23000">
          <cell r="A23000">
            <v>0</v>
          </cell>
          <cell r="B23000">
            <v>0</v>
          </cell>
          <cell r="C23000">
            <v>0</v>
          </cell>
          <cell r="D23000">
            <v>0</v>
          </cell>
        </row>
        <row r="23001">
          <cell r="A23001">
            <v>0</v>
          </cell>
          <cell r="B23001">
            <v>0</v>
          </cell>
          <cell r="C23001">
            <v>0</v>
          </cell>
          <cell r="D23001">
            <v>0</v>
          </cell>
        </row>
        <row r="23002">
          <cell r="A23002">
            <v>0</v>
          </cell>
          <cell r="B23002">
            <v>0</v>
          </cell>
          <cell r="C23002">
            <v>0</v>
          </cell>
          <cell r="D23002">
            <v>0</v>
          </cell>
        </row>
        <row r="23003">
          <cell r="A23003">
            <v>0</v>
          </cell>
          <cell r="B23003">
            <v>0</v>
          </cell>
          <cell r="C23003">
            <v>0</v>
          </cell>
          <cell r="D23003">
            <v>0</v>
          </cell>
        </row>
        <row r="23004">
          <cell r="A23004">
            <v>0</v>
          </cell>
          <cell r="B23004">
            <v>0</v>
          </cell>
          <cell r="C23004">
            <v>0</v>
          </cell>
          <cell r="D23004">
            <v>0</v>
          </cell>
        </row>
        <row r="23005">
          <cell r="A23005">
            <v>0</v>
          </cell>
          <cell r="B23005">
            <v>0</v>
          </cell>
          <cell r="C23005">
            <v>0</v>
          </cell>
          <cell r="D23005">
            <v>0</v>
          </cell>
        </row>
        <row r="23006">
          <cell r="A23006">
            <v>0</v>
          </cell>
          <cell r="B23006">
            <v>0</v>
          </cell>
          <cell r="C23006">
            <v>0</v>
          </cell>
          <cell r="D23006">
            <v>0</v>
          </cell>
        </row>
        <row r="23007">
          <cell r="A23007">
            <v>0</v>
          </cell>
          <cell r="B23007">
            <v>0</v>
          </cell>
          <cell r="C23007">
            <v>0</v>
          </cell>
          <cell r="D23007">
            <v>0</v>
          </cell>
        </row>
        <row r="23008">
          <cell r="A23008">
            <v>0</v>
          </cell>
          <cell r="B23008">
            <v>0</v>
          </cell>
          <cell r="C23008">
            <v>0</v>
          </cell>
          <cell r="D23008">
            <v>0</v>
          </cell>
        </row>
        <row r="23009">
          <cell r="A23009">
            <v>0</v>
          </cell>
          <cell r="B23009">
            <v>0</v>
          </cell>
          <cell r="C23009">
            <v>0</v>
          </cell>
          <cell r="D23009">
            <v>0</v>
          </cell>
        </row>
        <row r="23010">
          <cell r="A23010">
            <v>0</v>
          </cell>
          <cell r="B23010">
            <v>0</v>
          </cell>
          <cell r="C23010">
            <v>0</v>
          </cell>
          <cell r="D23010">
            <v>0</v>
          </cell>
        </row>
        <row r="23011">
          <cell r="A23011">
            <v>0</v>
          </cell>
          <cell r="B23011">
            <v>0</v>
          </cell>
          <cell r="C23011">
            <v>0</v>
          </cell>
          <cell r="D23011">
            <v>0</v>
          </cell>
        </row>
        <row r="23012">
          <cell r="A23012">
            <v>0</v>
          </cell>
          <cell r="B23012">
            <v>0</v>
          </cell>
          <cell r="C23012">
            <v>0</v>
          </cell>
          <cell r="D23012">
            <v>0</v>
          </cell>
        </row>
        <row r="23013">
          <cell r="A23013">
            <v>0</v>
          </cell>
          <cell r="B23013">
            <v>0</v>
          </cell>
          <cell r="C23013">
            <v>0</v>
          </cell>
          <cell r="D23013">
            <v>0</v>
          </cell>
        </row>
        <row r="23014">
          <cell r="A23014">
            <v>0</v>
          </cell>
          <cell r="B23014">
            <v>0</v>
          </cell>
          <cell r="C23014">
            <v>0</v>
          </cell>
          <cell r="D23014">
            <v>0</v>
          </cell>
        </row>
        <row r="23015">
          <cell r="A23015">
            <v>0</v>
          </cell>
          <cell r="B23015">
            <v>0</v>
          </cell>
          <cell r="C23015">
            <v>0</v>
          </cell>
          <cell r="D23015">
            <v>0</v>
          </cell>
        </row>
        <row r="23016">
          <cell r="A23016">
            <v>0</v>
          </cell>
          <cell r="B23016">
            <v>0</v>
          </cell>
          <cell r="C23016">
            <v>0</v>
          </cell>
          <cell r="D23016">
            <v>0</v>
          </cell>
        </row>
        <row r="23017">
          <cell r="A23017">
            <v>0</v>
          </cell>
          <cell r="B23017">
            <v>0</v>
          </cell>
          <cell r="C23017">
            <v>0</v>
          </cell>
          <cell r="D23017">
            <v>0</v>
          </cell>
        </row>
        <row r="23018">
          <cell r="A23018">
            <v>0</v>
          </cell>
          <cell r="B23018">
            <v>0</v>
          </cell>
          <cell r="C23018">
            <v>0</v>
          </cell>
          <cell r="D23018">
            <v>0</v>
          </cell>
        </row>
        <row r="23019">
          <cell r="A23019">
            <v>0</v>
          </cell>
          <cell r="B23019">
            <v>0</v>
          </cell>
          <cell r="C23019">
            <v>0</v>
          </cell>
          <cell r="D23019">
            <v>0</v>
          </cell>
        </row>
        <row r="23020">
          <cell r="A23020">
            <v>0</v>
          </cell>
          <cell r="B23020">
            <v>0</v>
          </cell>
          <cell r="C23020">
            <v>0</v>
          </cell>
          <cell r="D23020">
            <v>0</v>
          </cell>
        </row>
        <row r="23021">
          <cell r="A23021">
            <v>0</v>
          </cell>
          <cell r="B23021">
            <v>0</v>
          </cell>
          <cell r="C23021">
            <v>0</v>
          </cell>
          <cell r="D23021">
            <v>0</v>
          </cell>
        </row>
        <row r="23022">
          <cell r="A23022">
            <v>0</v>
          </cell>
          <cell r="B23022">
            <v>0</v>
          </cell>
          <cell r="C23022">
            <v>0</v>
          </cell>
          <cell r="D23022">
            <v>0</v>
          </cell>
        </row>
        <row r="23023">
          <cell r="A23023">
            <v>0</v>
          </cell>
          <cell r="B23023">
            <v>0</v>
          </cell>
          <cell r="C23023">
            <v>0</v>
          </cell>
          <cell r="D23023">
            <v>0</v>
          </cell>
        </row>
        <row r="23024">
          <cell r="A23024">
            <v>0</v>
          </cell>
          <cell r="B23024">
            <v>0</v>
          </cell>
          <cell r="C23024">
            <v>0</v>
          </cell>
          <cell r="D23024">
            <v>0</v>
          </cell>
        </row>
        <row r="23025">
          <cell r="A23025">
            <v>0</v>
          </cell>
          <cell r="B23025">
            <v>0</v>
          </cell>
          <cell r="C23025">
            <v>0</v>
          </cell>
          <cell r="D23025">
            <v>0</v>
          </cell>
        </row>
        <row r="23026">
          <cell r="A23026">
            <v>0</v>
          </cell>
          <cell r="B23026">
            <v>0</v>
          </cell>
          <cell r="C23026">
            <v>0</v>
          </cell>
          <cell r="D23026">
            <v>0</v>
          </cell>
        </row>
        <row r="23027">
          <cell r="A23027">
            <v>0</v>
          </cell>
          <cell r="B23027">
            <v>0</v>
          </cell>
          <cell r="C23027">
            <v>0</v>
          </cell>
          <cell r="D23027">
            <v>0</v>
          </cell>
        </row>
        <row r="23028">
          <cell r="A23028">
            <v>0</v>
          </cell>
          <cell r="B23028">
            <v>0</v>
          </cell>
          <cell r="C23028">
            <v>0</v>
          </cell>
          <cell r="D23028">
            <v>0</v>
          </cell>
        </row>
        <row r="23029">
          <cell r="A23029">
            <v>0</v>
          </cell>
          <cell r="B23029">
            <v>0</v>
          </cell>
          <cell r="C23029">
            <v>0</v>
          </cell>
          <cell r="D23029">
            <v>0</v>
          </cell>
        </row>
        <row r="23030">
          <cell r="A23030">
            <v>0</v>
          </cell>
          <cell r="B23030">
            <v>0</v>
          </cell>
          <cell r="C23030">
            <v>0</v>
          </cell>
          <cell r="D23030">
            <v>0</v>
          </cell>
        </row>
        <row r="23031">
          <cell r="A23031">
            <v>0</v>
          </cell>
          <cell r="B23031">
            <v>0</v>
          </cell>
          <cell r="C23031">
            <v>0</v>
          </cell>
          <cell r="D23031">
            <v>0</v>
          </cell>
        </row>
        <row r="23032">
          <cell r="A23032">
            <v>0</v>
          </cell>
          <cell r="B23032">
            <v>0</v>
          </cell>
          <cell r="C23032">
            <v>0</v>
          </cell>
          <cell r="D23032">
            <v>0</v>
          </cell>
        </row>
        <row r="23033">
          <cell r="A23033">
            <v>0</v>
          </cell>
          <cell r="B23033">
            <v>0</v>
          </cell>
          <cell r="C23033">
            <v>0</v>
          </cell>
          <cell r="D23033">
            <v>0</v>
          </cell>
        </row>
        <row r="23034">
          <cell r="A23034">
            <v>0</v>
          </cell>
          <cell r="B23034">
            <v>0</v>
          </cell>
          <cell r="C23034">
            <v>0</v>
          </cell>
          <cell r="D23034">
            <v>0</v>
          </cell>
        </row>
        <row r="23035">
          <cell r="A23035">
            <v>0</v>
          </cell>
          <cell r="B23035">
            <v>0</v>
          </cell>
          <cell r="C23035">
            <v>0</v>
          </cell>
          <cell r="D23035">
            <v>0</v>
          </cell>
        </row>
        <row r="23036">
          <cell r="A23036">
            <v>0</v>
          </cell>
          <cell r="B23036">
            <v>0</v>
          </cell>
          <cell r="C23036">
            <v>0</v>
          </cell>
          <cell r="D23036">
            <v>0</v>
          </cell>
        </row>
        <row r="23037">
          <cell r="A23037">
            <v>0</v>
          </cell>
          <cell r="B23037">
            <v>0</v>
          </cell>
          <cell r="C23037">
            <v>0</v>
          </cell>
          <cell r="D23037">
            <v>0</v>
          </cell>
        </row>
        <row r="23038">
          <cell r="A23038">
            <v>0</v>
          </cell>
          <cell r="B23038">
            <v>0</v>
          </cell>
          <cell r="C23038">
            <v>0</v>
          </cell>
          <cell r="D23038">
            <v>0</v>
          </cell>
        </row>
        <row r="23039">
          <cell r="A23039">
            <v>0</v>
          </cell>
          <cell r="B23039">
            <v>0</v>
          </cell>
          <cell r="C23039">
            <v>0</v>
          </cell>
          <cell r="D23039">
            <v>0</v>
          </cell>
        </row>
        <row r="23040">
          <cell r="A23040">
            <v>0</v>
          </cell>
          <cell r="B23040">
            <v>0</v>
          </cell>
          <cell r="C23040">
            <v>0</v>
          </cell>
          <cell r="D23040">
            <v>0</v>
          </cell>
        </row>
        <row r="23041">
          <cell r="A23041">
            <v>0</v>
          </cell>
          <cell r="B23041">
            <v>0</v>
          </cell>
          <cell r="C23041">
            <v>0</v>
          </cell>
          <cell r="D23041">
            <v>0</v>
          </cell>
        </row>
        <row r="23042">
          <cell r="A23042">
            <v>0</v>
          </cell>
          <cell r="B23042">
            <v>0</v>
          </cell>
          <cell r="C23042">
            <v>0</v>
          </cell>
          <cell r="D23042">
            <v>0</v>
          </cell>
        </row>
        <row r="23043">
          <cell r="A23043">
            <v>0</v>
          </cell>
          <cell r="B23043">
            <v>0</v>
          </cell>
          <cell r="C23043">
            <v>0</v>
          </cell>
          <cell r="D23043">
            <v>0</v>
          </cell>
        </row>
        <row r="23044">
          <cell r="A23044">
            <v>0</v>
          </cell>
          <cell r="B23044">
            <v>0</v>
          </cell>
          <cell r="C23044">
            <v>0</v>
          </cell>
          <cell r="D23044">
            <v>0</v>
          </cell>
        </row>
        <row r="23045">
          <cell r="A23045">
            <v>0</v>
          </cell>
          <cell r="B23045">
            <v>0</v>
          </cell>
          <cell r="C23045">
            <v>0</v>
          </cell>
          <cell r="D23045">
            <v>0</v>
          </cell>
        </row>
        <row r="23046">
          <cell r="A23046">
            <v>0</v>
          </cell>
          <cell r="B23046">
            <v>0</v>
          </cell>
          <cell r="C23046">
            <v>0</v>
          </cell>
          <cell r="D23046">
            <v>0</v>
          </cell>
        </row>
        <row r="23047">
          <cell r="A23047">
            <v>0</v>
          </cell>
          <cell r="B23047">
            <v>0</v>
          </cell>
          <cell r="C23047">
            <v>0</v>
          </cell>
          <cell r="D23047">
            <v>0</v>
          </cell>
        </row>
        <row r="23048">
          <cell r="A23048">
            <v>0</v>
          </cell>
          <cell r="B23048">
            <v>0</v>
          </cell>
          <cell r="C23048">
            <v>0</v>
          </cell>
          <cell r="D23048">
            <v>0</v>
          </cell>
        </row>
        <row r="23049">
          <cell r="A23049">
            <v>0</v>
          </cell>
          <cell r="B23049">
            <v>0</v>
          </cell>
          <cell r="C23049">
            <v>0</v>
          </cell>
          <cell r="D23049">
            <v>0</v>
          </cell>
        </row>
        <row r="23050">
          <cell r="A23050">
            <v>0</v>
          </cell>
          <cell r="B23050">
            <v>0</v>
          </cell>
          <cell r="C23050">
            <v>0</v>
          </cell>
          <cell r="D23050">
            <v>0</v>
          </cell>
        </row>
        <row r="23051">
          <cell r="A23051">
            <v>0</v>
          </cell>
          <cell r="B23051">
            <v>0</v>
          </cell>
          <cell r="C23051">
            <v>0</v>
          </cell>
          <cell r="D23051">
            <v>0</v>
          </cell>
        </row>
        <row r="23052">
          <cell r="A23052">
            <v>0</v>
          </cell>
          <cell r="B23052">
            <v>0</v>
          </cell>
          <cell r="C23052">
            <v>0</v>
          </cell>
          <cell r="D23052">
            <v>0</v>
          </cell>
        </row>
        <row r="23053">
          <cell r="A23053">
            <v>0</v>
          </cell>
          <cell r="B23053">
            <v>0</v>
          </cell>
          <cell r="C23053">
            <v>0</v>
          </cell>
          <cell r="D23053">
            <v>0</v>
          </cell>
        </row>
        <row r="23054">
          <cell r="A23054">
            <v>0</v>
          </cell>
          <cell r="B23054">
            <v>0</v>
          </cell>
          <cell r="C23054">
            <v>0</v>
          </cell>
          <cell r="D23054">
            <v>0</v>
          </cell>
        </row>
        <row r="23055">
          <cell r="A23055">
            <v>0</v>
          </cell>
          <cell r="B23055">
            <v>0</v>
          </cell>
          <cell r="C23055">
            <v>0</v>
          </cell>
          <cell r="D23055">
            <v>0</v>
          </cell>
        </row>
        <row r="23056">
          <cell r="A23056">
            <v>0</v>
          </cell>
          <cell r="B23056">
            <v>0</v>
          </cell>
          <cell r="C23056">
            <v>0</v>
          </cell>
          <cell r="D23056">
            <v>0</v>
          </cell>
        </row>
        <row r="23057">
          <cell r="A23057">
            <v>0</v>
          </cell>
          <cell r="B23057">
            <v>0</v>
          </cell>
          <cell r="C23057">
            <v>0</v>
          </cell>
          <cell r="D23057">
            <v>0</v>
          </cell>
        </row>
        <row r="23058">
          <cell r="A23058">
            <v>0</v>
          </cell>
          <cell r="B23058">
            <v>0</v>
          </cell>
          <cell r="C23058">
            <v>0</v>
          </cell>
          <cell r="D23058">
            <v>0</v>
          </cell>
        </row>
        <row r="23059">
          <cell r="A23059">
            <v>0</v>
          </cell>
          <cell r="B23059">
            <v>0</v>
          </cell>
          <cell r="C23059">
            <v>0</v>
          </cell>
          <cell r="D23059">
            <v>0</v>
          </cell>
        </row>
        <row r="23060">
          <cell r="A23060">
            <v>0</v>
          </cell>
          <cell r="B23060">
            <v>0</v>
          </cell>
          <cell r="C23060">
            <v>0</v>
          </cell>
          <cell r="D23060">
            <v>0</v>
          </cell>
        </row>
        <row r="23061">
          <cell r="A23061">
            <v>0</v>
          </cell>
          <cell r="B23061">
            <v>0</v>
          </cell>
          <cell r="C23061">
            <v>0</v>
          </cell>
          <cell r="D23061">
            <v>0</v>
          </cell>
        </row>
        <row r="23062">
          <cell r="A23062">
            <v>0</v>
          </cell>
          <cell r="B23062">
            <v>0</v>
          </cell>
          <cell r="C23062">
            <v>0</v>
          </cell>
          <cell r="D23062">
            <v>0</v>
          </cell>
        </row>
        <row r="23063">
          <cell r="A23063">
            <v>0</v>
          </cell>
          <cell r="B23063">
            <v>0</v>
          </cell>
          <cell r="C23063">
            <v>0</v>
          </cell>
          <cell r="D23063">
            <v>0</v>
          </cell>
        </row>
        <row r="23064">
          <cell r="A23064">
            <v>0</v>
          </cell>
          <cell r="B23064">
            <v>0</v>
          </cell>
          <cell r="C23064">
            <v>0</v>
          </cell>
          <cell r="D23064">
            <v>0</v>
          </cell>
        </row>
        <row r="23065">
          <cell r="A23065">
            <v>0</v>
          </cell>
          <cell r="B23065">
            <v>0</v>
          </cell>
          <cell r="C23065">
            <v>0</v>
          </cell>
          <cell r="D23065">
            <v>0</v>
          </cell>
        </row>
        <row r="23066">
          <cell r="A23066">
            <v>0</v>
          </cell>
          <cell r="B23066">
            <v>0</v>
          </cell>
          <cell r="C23066">
            <v>0</v>
          </cell>
          <cell r="D23066">
            <v>0</v>
          </cell>
        </row>
        <row r="23067">
          <cell r="A23067">
            <v>0</v>
          </cell>
          <cell r="B23067">
            <v>0</v>
          </cell>
          <cell r="C23067">
            <v>0</v>
          </cell>
          <cell r="D23067">
            <v>0</v>
          </cell>
        </row>
        <row r="23068">
          <cell r="A23068">
            <v>0</v>
          </cell>
          <cell r="B23068">
            <v>0</v>
          </cell>
          <cell r="C23068">
            <v>0</v>
          </cell>
          <cell r="D23068">
            <v>0</v>
          </cell>
        </row>
        <row r="23069">
          <cell r="A23069">
            <v>0</v>
          </cell>
          <cell r="B23069">
            <v>0</v>
          </cell>
          <cell r="C23069">
            <v>0</v>
          </cell>
          <cell r="D23069">
            <v>0</v>
          </cell>
        </row>
        <row r="23070">
          <cell r="A23070">
            <v>0</v>
          </cell>
          <cell r="B23070">
            <v>0</v>
          </cell>
          <cell r="C23070">
            <v>0</v>
          </cell>
          <cell r="D23070">
            <v>0</v>
          </cell>
        </row>
        <row r="23071">
          <cell r="A23071">
            <v>0</v>
          </cell>
          <cell r="B23071">
            <v>0</v>
          </cell>
          <cell r="C23071">
            <v>0</v>
          </cell>
          <cell r="D23071">
            <v>0</v>
          </cell>
        </row>
        <row r="23072">
          <cell r="A23072">
            <v>0</v>
          </cell>
          <cell r="B23072">
            <v>0</v>
          </cell>
          <cell r="C23072">
            <v>0</v>
          </cell>
          <cell r="D23072">
            <v>0</v>
          </cell>
        </row>
        <row r="23073">
          <cell r="A23073">
            <v>0</v>
          </cell>
          <cell r="B23073">
            <v>0</v>
          </cell>
          <cell r="C23073">
            <v>0</v>
          </cell>
          <cell r="D23073">
            <v>0</v>
          </cell>
        </row>
        <row r="23074">
          <cell r="A23074">
            <v>0</v>
          </cell>
          <cell r="B23074">
            <v>0</v>
          </cell>
          <cell r="C23074">
            <v>0</v>
          </cell>
          <cell r="D23074">
            <v>0</v>
          </cell>
        </row>
        <row r="23075">
          <cell r="A23075">
            <v>0</v>
          </cell>
          <cell r="B23075">
            <v>0</v>
          </cell>
          <cell r="C23075">
            <v>0</v>
          </cell>
          <cell r="D23075">
            <v>0</v>
          </cell>
        </row>
        <row r="23076">
          <cell r="A23076">
            <v>0</v>
          </cell>
          <cell r="B23076">
            <v>0</v>
          </cell>
          <cell r="C23076">
            <v>0</v>
          </cell>
          <cell r="D23076">
            <v>0</v>
          </cell>
        </row>
        <row r="23077">
          <cell r="A23077">
            <v>0</v>
          </cell>
          <cell r="B23077">
            <v>0</v>
          </cell>
          <cell r="C23077">
            <v>0</v>
          </cell>
          <cell r="D23077">
            <v>0</v>
          </cell>
        </row>
        <row r="23078">
          <cell r="A23078">
            <v>0</v>
          </cell>
          <cell r="B23078">
            <v>0</v>
          </cell>
          <cell r="C23078">
            <v>0</v>
          </cell>
          <cell r="D23078">
            <v>0</v>
          </cell>
        </row>
        <row r="23079">
          <cell r="A23079">
            <v>0</v>
          </cell>
          <cell r="B23079">
            <v>0</v>
          </cell>
          <cell r="C23079">
            <v>0</v>
          </cell>
          <cell r="D23079">
            <v>0</v>
          </cell>
        </row>
        <row r="23080">
          <cell r="A23080">
            <v>0</v>
          </cell>
          <cell r="B23080">
            <v>0</v>
          </cell>
          <cell r="C23080">
            <v>0</v>
          </cell>
          <cell r="D23080">
            <v>0</v>
          </cell>
        </row>
        <row r="23081">
          <cell r="A23081">
            <v>0</v>
          </cell>
          <cell r="B23081">
            <v>0</v>
          </cell>
          <cell r="C23081">
            <v>0</v>
          </cell>
          <cell r="D23081">
            <v>0</v>
          </cell>
        </row>
        <row r="23082">
          <cell r="A23082">
            <v>0</v>
          </cell>
          <cell r="B23082">
            <v>0</v>
          </cell>
          <cell r="C23082">
            <v>0</v>
          </cell>
          <cell r="D23082">
            <v>0</v>
          </cell>
        </row>
        <row r="23083">
          <cell r="A23083">
            <v>0</v>
          </cell>
          <cell r="B23083">
            <v>0</v>
          </cell>
          <cell r="C23083">
            <v>0</v>
          </cell>
          <cell r="D23083">
            <v>0</v>
          </cell>
        </row>
        <row r="23084">
          <cell r="A23084">
            <v>0</v>
          </cell>
          <cell r="B23084">
            <v>0</v>
          </cell>
          <cell r="C23084">
            <v>0</v>
          </cell>
          <cell r="D23084">
            <v>0</v>
          </cell>
        </row>
        <row r="23085">
          <cell r="A23085">
            <v>0</v>
          </cell>
          <cell r="B23085">
            <v>0</v>
          </cell>
          <cell r="C23085">
            <v>0</v>
          </cell>
          <cell r="D23085">
            <v>0</v>
          </cell>
        </row>
        <row r="23086">
          <cell r="A23086">
            <v>0</v>
          </cell>
          <cell r="B23086">
            <v>0</v>
          </cell>
          <cell r="C23086">
            <v>0</v>
          </cell>
          <cell r="D23086">
            <v>0</v>
          </cell>
        </row>
        <row r="23087">
          <cell r="A23087">
            <v>0</v>
          </cell>
          <cell r="B23087">
            <v>0</v>
          </cell>
          <cell r="C23087">
            <v>0</v>
          </cell>
          <cell r="D23087">
            <v>0</v>
          </cell>
        </row>
        <row r="23088">
          <cell r="A23088">
            <v>0</v>
          </cell>
          <cell r="B23088">
            <v>0</v>
          </cell>
          <cell r="C23088">
            <v>0</v>
          </cell>
          <cell r="D23088">
            <v>0</v>
          </cell>
        </row>
        <row r="23089">
          <cell r="A23089">
            <v>0</v>
          </cell>
          <cell r="B23089">
            <v>0</v>
          </cell>
          <cell r="C23089">
            <v>0</v>
          </cell>
          <cell r="D23089">
            <v>0</v>
          </cell>
        </row>
        <row r="23090">
          <cell r="A23090">
            <v>0</v>
          </cell>
          <cell r="B23090">
            <v>0</v>
          </cell>
          <cell r="C23090">
            <v>0</v>
          </cell>
          <cell r="D23090">
            <v>0</v>
          </cell>
        </row>
        <row r="23091">
          <cell r="A23091">
            <v>0</v>
          </cell>
          <cell r="B23091">
            <v>0</v>
          </cell>
          <cell r="C23091">
            <v>0</v>
          </cell>
          <cell r="D23091">
            <v>0</v>
          </cell>
        </row>
        <row r="23092">
          <cell r="A23092">
            <v>0</v>
          </cell>
          <cell r="B23092">
            <v>0</v>
          </cell>
          <cell r="C23092">
            <v>0</v>
          </cell>
          <cell r="D23092">
            <v>0</v>
          </cell>
        </row>
        <row r="23093">
          <cell r="A23093">
            <v>0</v>
          </cell>
          <cell r="B23093">
            <v>0</v>
          </cell>
          <cell r="C23093">
            <v>0</v>
          </cell>
          <cell r="D23093">
            <v>0</v>
          </cell>
        </row>
        <row r="23094">
          <cell r="A23094">
            <v>0</v>
          </cell>
          <cell r="B23094">
            <v>0</v>
          </cell>
          <cell r="C23094">
            <v>0</v>
          </cell>
          <cell r="D23094">
            <v>0</v>
          </cell>
        </row>
        <row r="23095">
          <cell r="A23095">
            <v>0</v>
          </cell>
          <cell r="B23095">
            <v>0</v>
          </cell>
          <cell r="C23095">
            <v>0</v>
          </cell>
          <cell r="D23095">
            <v>0</v>
          </cell>
        </row>
        <row r="23096">
          <cell r="A23096">
            <v>0</v>
          </cell>
          <cell r="B23096">
            <v>0</v>
          </cell>
          <cell r="C23096">
            <v>0</v>
          </cell>
          <cell r="D23096">
            <v>0</v>
          </cell>
        </row>
        <row r="23097">
          <cell r="A23097">
            <v>0</v>
          </cell>
          <cell r="B23097">
            <v>0</v>
          </cell>
          <cell r="C23097">
            <v>0</v>
          </cell>
          <cell r="D23097">
            <v>0</v>
          </cell>
        </row>
        <row r="23098">
          <cell r="A23098">
            <v>0</v>
          </cell>
          <cell r="B23098">
            <v>0</v>
          </cell>
          <cell r="C23098">
            <v>0</v>
          </cell>
          <cell r="D23098">
            <v>0</v>
          </cell>
        </row>
        <row r="23099">
          <cell r="A23099">
            <v>0</v>
          </cell>
          <cell r="B23099">
            <v>0</v>
          </cell>
          <cell r="C23099">
            <v>0</v>
          </cell>
          <cell r="D23099">
            <v>0</v>
          </cell>
        </row>
        <row r="23100">
          <cell r="A23100">
            <v>0</v>
          </cell>
          <cell r="B23100">
            <v>0</v>
          </cell>
          <cell r="C23100">
            <v>0</v>
          </cell>
          <cell r="D23100">
            <v>0</v>
          </cell>
        </row>
        <row r="23101">
          <cell r="A23101">
            <v>0</v>
          </cell>
          <cell r="B23101">
            <v>0</v>
          </cell>
          <cell r="C23101">
            <v>0</v>
          </cell>
          <cell r="D23101">
            <v>0</v>
          </cell>
        </row>
        <row r="23102">
          <cell r="A23102">
            <v>0</v>
          </cell>
          <cell r="B23102">
            <v>0</v>
          </cell>
          <cell r="C23102">
            <v>0</v>
          </cell>
          <cell r="D23102">
            <v>0</v>
          </cell>
        </row>
        <row r="23103">
          <cell r="A23103">
            <v>0</v>
          </cell>
          <cell r="B23103">
            <v>0</v>
          </cell>
          <cell r="C23103">
            <v>0</v>
          </cell>
          <cell r="D23103">
            <v>0</v>
          </cell>
        </row>
        <row r="23104">
          <cell r="A23104">
            <v>0</v>
          </cell>
          <cell r="B23104">
            <v>0</v>
          </cell>
          <cell r="C23104">
            <v>0</v>
          </cell>
          <cell r="D23104">
            <v>0</v>
          </cell>
        </row>
        <row r="23105">
          <cell r="A23105">
            <v>0</v>
          </cell>
          <cell r="B23105">
            <v>0</v>
          </cell>
          <cell r="C23105">
            <v>0</v>
          </cell>
          <cell r="D23105">
            <v>0</v>
          </cell>
        </row>
        <row r="23106">
          <cell r="A23106">
            <v>0</v>
          </cell>
          <cell r="B23106">
            <v>0</v>
          </cell>
          <cell r="C23106">
            <v>0</v>
          </cell>
          <cell r="D23106">
            <v>0</v>
          </cell>
        </row>
        <row r="23107">
          <cell r="A23107">
            <v>0</v>
          </cell>
          <cell r="B23107">
            <v>0</v>
          </cell>
          <cell r="C23107">
            <v>0</v>
          </cell>
          <cell r="D23107">
            <v>0</v>
          </cell>
        </row>
        <row r="23108">
          <cell r="A23108">
            <v>0</v>
          </cell>
          <cell r="B23108">
            <v>0</v>
          </cell>
          <cell r="C23108">
            <v>0</v>
          </cell>
          <cell r="D23108">
            <v>0</v>
          </cell>
        </row>
        <row r="23109">
          <cell r="A23109">
            <v>0</v>
          </cell>
          <cell r="B23109">
            <v>0</v>
          </cell>
          <cell r="C23109">
            <v>0</v>
          </cell>
          <cell r="D23109">
            <v>0</v>
          </cell>
        </row>
        <row r="23110">
          <cell r="A23110">
            <v>0</v>
          </cell>
          <cell r="B23110">
            <v>0</v>
          </cell>
          <cell r="C23110">
            <v>0</v>
          </cell>
          <cell r="D23110">
            <v>0</v>
          </cell>
        </row>
        <row r="23111">
          <cell r="A23111">
            <v>0</v>
          </cell>
          <cell r="B23111">
            <v>0</v>
          </cell>
          <cell r="C23111">
            <v>0</v>
          </cell>
          <cell r="D23111">
            <v>0</v>
          </cell>
        </row>
        <row r="23112">
          <cell r="A23112">
            <v>0</v>
          </cell>
          <cell r="B23112">
            <v>0</v>
          </cell>
          <cell r="C23112">
            <v>0</v>
          </cell>
          <cell r="D23112">
            <v>0</v>
          </cell>
        </row>
        <row r="23113">
          <cell r="A23113">
            <v>0</v>
          </cell>
          <cell r="B23113">
            <v>0</v>
          </cell>
          <cell r="C23113">
            <v>0</v>
          </cell>
          <cell r="D23113">
            <v>0</v>
          </cell>
        </row>
        <row r="23114">
          <cell r="A23114">
            <v>0</v>
          </cell>
          <cell r="B23114">
            <v>0</v>
          </cell>
          <cell r="C23114">
            <v>0</v>
          </cell>
          <cell r="D23114">
            <v>0</v>
          </cell>
        </row>
        <row r="23115">
          <cell r="A23115">
            <v>0</v>
          </cell>
          <cell r="B23115">
            <v>0</v>
          </cell>
          <cell r="C23115">
            <v>0</v>
          </cell>
          <cell r="D23115">
            <v>0</v>
          </cell>
        </row>
        <row r="23116">
          <cell r="A23116">
            <v>0</v>
          </cell>
          <cell r="B23116">
            <v>0</v>
          </cell>
          <cell r="C23116">
            <v>0</v>
          </cell>
          <cell r="D23116">
            <v>0</v>
          </cell>
        </row>
        <row r="23117">
          <cell r="A23117">
            <v>0</v>
          </cell>
          <cell r="B23117">
            <v>0</v>
          </cell>
          <cell r="C23117">
            <v>0</v>
          </cell>
          <cell r="D23117">
            <v>0</v>
          </cell>
        </row>
        <row r="23118">
          <cell r="A23118">
            <v>0</v>
          </cell>
          <cell r="B23118">
            <v>0</v>
          </cell>
          <cell r="C23118">
            <v>0</v>
          </cell>
          <cell r="D23118">
            <v>0</v>
          </cell>
        </row>
        <row r="23119">
          <cell r="A23119">
            <v>0</v>
          </cell>
          <cell r="B23119">
            <v>0</v>
          </cell>
          <cell r="C23119">
            <v>0</v>
          </cell>
          <cell r="D23119">
            <v>0</v>
          </cell>
        </row>
        <row r="23120">
          <cell r="A23120">
            <v>0</v>
          </cell>
          <cell r="B23120">
            <v>0</v>
          </cell>
          <cell r="C23120">
            <v>0</v>
          </cell>
          <cell r="D23120">
            <v>0</v>
          </cell>
        </row>
        <row r="23121">
          <cell r="A23121">
            <v>0</v>
          </cell>
          <cell r="B23121">
            <v>0</v>
          </cell>
          <cell r="C23121">
            <v>0</v>
          </cell>
          <cell r="D23121">
            <v>0</v>
          </cell>
        </row>
        <row r="23122">
          <cell r="A23122">
            <v>0</v>
          </cell>
          <cell r="B23122">
            <v>0</v>
          </cell>
          <cell r="C23122">
            <v>0</v>
          </cell>
          <cell r="D23122">
            <v>0</v>
          </cell>
        </row>
        <row r="23123">
          <cell r="A23123">
            <v>0</v>
          </cell>
          <cell r="B23123">
            <v>0</v>
          </cell>
          <cell r="C23123">
            <v>0</v>
          </cell>
          <cell r="D23123">
            <v>0</v>
          </cell>
        </row>
        <row r="23124">
          <cell r="A23124">
            <v>0</v>
          </cell>
          <cell r="B23124">
            <v>0</v>
          </cell>
          <cell r="C23124">
            <v>0</v>
          </cell>
          <cell r="D23124">
            <v>0</v>
          </cell>
        </row>
        <row r="23125">
          <cell r="A23125">
            <v>0</v>
          </cell>
          <cell r="B23125">
            <v>0</v>
          </cell>
          <cell r="C23125">
            <v>0</v>
          </cell>
          <cell r="D23125">
            <v>0</v>
          </cell>
        </row>
        <row r="23126">
          <cell r="A23126">
            <v>0</v>
          </cell>
          <cell r="B23126">
            <v>0</v>
          </cell>
          <cell r="C23126">
            <v>0</v>
          </cell>
          <cell r="D23126">
            <v>0</v>
          </cell>
        </row>
        <row r="23127">
          <cell r="A23127">
            <v>0</v>
          </cell>
          <cell r="B23127">
            <v>0</v>
          </cell>
          <cell r="C23127">
            <v>0</v>
          </cell>
          <cell r="D23127">
            <v>0</v>
          </cell>
        </row>
        <row r="23128">
          <cell r="A23128">
            <v>0</v>
          </cell>
          <cell r="B23128">
            <v>0</v>
          </cell>
          <cell r="C23128">
            <v>0</v>
          </cell>
          <cell r="D23128">
            <v>0</v>
          </cell>
        </row>
        <row r="23129">
          <cell r="A23129">
            <v>0</v>
          </cell>
          <cell r="B23129">
            <v>0</v>
          </cell>
          <cell r="C23129">
            <v>0</v>
          </cell>
          <cell r="D23129">
            <v>0</v>
          </cell>
        </row>
        <row r="23130">
          <cell r="A23130">
            <v>0</v>
          </cell>
          <cell r="B23130">
            <v>0</v>
          </cell>
          <cell r="C23130">
            <v>0</v>
          </cell>
          <cell r="D23130">
            <v>0</v>
          </cell>
        </row>
        <row r="23131">
          <cell r="A23131">
            <v>0</v>
          </cell>
          <cell r="B23131">
            <v>0</v>
          </cell>
          <cell r="C23131">
            <v>0</v>
          </cell>
          <cell r="D23131">
            <v>0</v>
          </cell>
        </row>
        <row r="23132">
          <cell r="A23132">
            <v>0</v>
          </cell>
          <cell r="B23132">
            <v>0</v>
          </cell>
          <cell r="C23132">
            <v>0</v>
          </cell>
          <cell r="D23132">
            <v>0</v>
          </cell>
        </row>
        <row r="23133">
          <cell r="A23133">
            <v>0</v>
          </cell>
          <cell r="B23133">
            <v>0</v>
          </cell>
          <cell r="C23133">
            <v>0</v>
          </cell>
          <cell r="D23133">
            <v>0</v>
          </cell>
        </row>
        <row r="23134">
          <cell r="A23134">
            <v>0</v>
          </cell>
          <cell r="B23134">
            <v>0</v>
          </cell>
          <cell r="C23134">
            <v>0</v>
          </cell>
          <cell r="D23134">
            <v>0</v>
          </cell>
        </row>
        <row r="23135">
          <cell r="A23135">
            <v>0</v>
          </cell>
          <cell r="B23135">
            <v>0</v>
          </cell>
          <cell r="C23135">
            <v>0</v>
          </cell>
          <cell r="D23135">
            <v>0</v>
          </cell>
        </row>
        <row r="23136">
          <cell r="A23136">
            <v>0</v>
          </cell>
          <cell r="B23136">
            <v>0</v>
          </cell>
          <cell r="C23136">
            <v>0</v>
          </cell>
          <cell r="D23136">
            <v>0</v>
          </cell>
        </row>
        <row r="23137">
          <cell r="A23137">
            <v>0</v>
          </cell>
          <cell r="B23137">
            <v>0</v>
          </cell>
          <cell r="C23137">
            <v>0</v>
          </cell>
          <cell r="D23137">
            <v>0</v>
          </cell>
        </row>
        <row r="23138">
          <cell r="A23138">
            <v>0</v>
          </cell>
          <cell r="B23138">
            <v>0</v>
          </cell>
          <cell r="C23138">
            <v>0</v>
          </cell>
          <cell r="D23138">
            <v>0</v>
          </cell>
        </row>
        <row r="23139">
          <cell r="A23139">
            <v>0</v>
          </cell>
          <cell r="B23139">
            <v>0</v>
          </cell>
          <cell r="C23139">
            <v>0</v>
          </cell>
          <cell r="D23139">
            <v>0</v>
          </cell>
        </row>
        <row r="23140">
          <cell r="A23140">
            <v>0</v>
          </cell>
          <cell r="B23140">
            <v>0</v>
          </cell>
          <cell r="C23140">
            <v>0</v>
          </cell>
          <cell r="D23140">
            <v>0</v>
          </cell>
        </row>
        <row r="23141">
          <cell r="A23141">
            <v>0</v>
          </cell>
          <cell r="B23141">
            <v>0</v>
          </cell>
          <cell r="C23141">
            <v>0</v>
          </cell>
          <cell r="D23141">
            <v>0</v>
          </cell>
        </row>
        <row r="23142">
          <cell r="A23142">
            <v>0</v>
          </cell>
          <cell r="B23142">
            <v>0</v>
          </cell>
          <cell r="C23142">
            <v>0</v>
          </cell>
          <cell r="D23142">
            <v>0</v>
          </cell>
        </row>
        <row r="23143">
          <cell r="A23143">
            <v>0</v>
          </cell>
          <cell r="B23143">
            <v>0</v>
          </cell>
          <cell r="C23143">
            <v>0</v>
          </cell>
          <cell r="D23143">
            <v>0</v>
          </cell>
        </row>
        <row r="23144">
          <cell r="A23144">
            <v>0</v>
          </cell>
          <cell r="B23144">
            <v>0</v>
          </cell>
          <cell r="C23144">
            <v>0</v>
          </cell>
          <cell r="D23144">
            <v>0</v>
          </cell>
        </row>
        <row r="23145">
          <cell r="A23145">
            <v>0</v>
          </cell>
          <cell r="B23145">
            <v>0</v>
          </cell>
          <cell r="C23145">
            <v>0</v>
          </cell>
          <cell r="D23145">
            <v>0</v>
          </cell>
        </row>
        <row r="23146">
          <cell r="A23146">
            <v>0</v>
          </cell>
          <cell r="B23146">
            <v>0</v>
          </cell>
          <cell r="C23146">
            <v>0</v>
          </cell>
          <cell r="D23146">
            <v>0</v>
          </cell>
        </row>
        <row r="23147">
          <cell r="A23147">
            <v>0</v>
          </cell>
          <cell r="B23147">
            <v>0</v>
          </cell>
          <cell r="C23147">
            <v>0</v>
          </cell>
          <cell r="D23147">
            <v>0</v>
          </cell>
        </row>
        <row r="23148">
          <cell r="A23148">
            <v>0</v>
          </cell>
          <cell r="B23148">
            <v>0</v>
          </cell>
          <cell r="C23148">
            <v>0</v>
          </cell>
          <cell r="D23148">
            <v>0</v>
          </cell>
        </row>
        <row r="23149">
          <cell r="A23149">
            <v>0</v>
          </cell>
          <cell r="B23149">
            <v>0</v>
          </cell>
          <cell r="C23149">
            <v>0</v>
          </cell>
          <cell r="D23149">
            <v>0</v>
          </cell>
        </row>
        <row r="23150">
          <cell r="A23150">
            <v>0</v>
          </cell>
          <cell r="B23150">
            <v>0</v>
          </cell>
          <cell r="C23150">
            <v>0</v>
          </cell>
          <cell r="D23150">
            <v>0</v>
          </cell>
        </row>
        <row r="23151">
          <cell r="A23151">
            <v>0</v>
          </cell>
          <cell r="B23151">
            <v>0</v>
          </cell>
          <cell r="C23151">
            <v>0</v>
          </cell>
          <cell r="D23151">
            <v>0</v>
          </cell>
        </row>
        <row r="23152">
          <cell r="A23152">
            <v>0</v>
          </cell>
          <cell r="B23152">
            <v>0</v>
          </cell>
          <cell r="C23152">
            <v>0</v>
          </cell>
          <cell r="D23152">
            <v>0</v>
          </cell>
        </row>
        <row r="23153">
          <cell r="A23153">
            <v>0</v>
          </cell>
          <cell r="B23153">
            <v>0</v>
          </cell>
          <cell r="C23153">
            <v>0</v>
          </cell>
          <cell r="D23153">
            <v>0</v>
          </cell>
        </row>
        <row r="23154">
          <cell r="A23154">
            <v>0</v>
          </cell>
          <cell r="B23154">
            <v>0</v>
          </cell>
          <cell r="C23154">
            <v>0</v>
          </cell>
          <cell r="D23154">
            <v>0</v>
          </cell>
        </row>
        <row r="23155">
          <cell r="A23155">
            <v>0</v>
          </cell>
          <cell r="B23155">
            <v>0</v>
          </cell>
          <cell r="C23155">
            <v>0</v>
          </cell>
          <cell r="D23155">
            <v>0</v>
          </cell>
        </row>
        <row r="23156">
          <cell r="A23156">
            <v>0</v>
          </cell>
          <cell r="B23156">
            <v>0</v>
          </cell>
          <cell r="C23156">
            <v>0</v>
          </cell>
          <cell r="D23156">
            <v>0</v>
          </cell>
        </row>
        <row r="23157">
          <cell r="A23157">
            <v>0</v>
          </cell>
          <cell r="B23157">
            <v>0</v>
          </cell>
          <cell r="C23157">
            <v>0</v>
          </cell>
          <cell r="D23157">
            <v>0</v>
          </cell>
        </row>
        <row r="23158">
          <cell r="A23158">
            <v>0</v>
          </cell>
          <cell r="B23158">
            <v>0</v>
          </cell>
          <cell r="C23158">
            <v>0</v>
          </cell>
          <cell r="D23158">
            <v>0</v>
          </cell>
        </row>
        <row r="23159">
          <cell r="A23159">
            <v>0</v>
          </cell>
          <cell r="B23159">
            <v>0</v>
          </cell>
          <cell r="C23159">
            <v>0</v>
          </cell>
          <cell r="D23159">
            <v>0</v>
          </cell>
        </row>
        <row r="23160">
          <cell r="A23160">
            <v>0</v>
          </cell>
          <cell r="B23160">
            <v>0</v>
          </cell>
          <cell r="C23160">
            <v>0</v>
          </cell>
          <cell r="D23160">
            <v>0</v>
          </cell>
        </row>
        <row r="23161">
          <cell r="A23161">
            <v>0</v>
          </cell>
          <cell r="B23161">
            <v>0</v>
          </cell>
          <cell r="C23161">
            <v>0</v>
          </cell>
          <cell r="D23161">
            <v>0</v>
          </cell>
        </row>
        <row r="23162">
          <cell r="A23162">
            <v>0</v>
          </cell>
          <cell r="B23162">
            <v>0</v>
          </cell>
          <cell r="C23162">
            <v>0</v>
          </cell>
          <cell r="D23162">
            <v>0</v>
          </cell>
        </row>
        <row r="23163">
          <cell r="A23163">
            <v>0</v>
          </cell>
          <cell r="B23163">
            <v>0</v>
          </cell>
          <cell r="C23163">
            <v>0</v>
          </cell>
          <cell r="D23163">
            <v>0</v>
          </cell>
        </row>
        <row r="23164">
          <cell r="A23164">
            <v>0</v>
          </cell>
          <cell r="B23164">
            <v>0</v>
          </cell>
          <cell r="C23164">
            <v>0</v>
          </cell>
          <cell r="D23164">
            <v>0</v>
          </cell>
        </row>
        <row r="23165">
          <cell r="A23165">
            <v>0</v>
          </cell>
          <cell r="B23165">
            <v>0</v>
          </cell>
          <cell r="C23165">
            <v>0</v>
          </cell>
          <cell r="D23165">
            <v>0</v>
          </cell>
        </row>
        <row r="23166">
          <cell r="A23166">
            <v>0</v>
          </cell>
          <cell r="B23166">
            <v>0</v>
          </cell>
          <cell r="C23166">
            <v>0</v>
          </cell>
          <cell r="D23166">
            <v>0</v>
          </cell>
        </row>
        <row r="23167">
          <cell r="A23167">
            <v>0</v>
          </cell>
          <cell r="B23167">
            <v>0</v>
          </cell>
          <cell r="C23167">
            <v>0</v>
          </cell>
          <cell r="D23167">
            <v>0</v>
          </cell>
        </row>
        <row r="23168">
          <cell r="A23168">
            <v>0</v>
          </cell>
          <cell r="B23168">
            <v>0</v>
          </cell>
          <cell r="C23168">
            <v>0</v>
          </cell>
          <cell r="D23168">
            <v>0</v>
          </cell>
        </row>
        <row r="23169">
          <cell r="A23169">
            <v>0</v>
          </cell>
          <cell r="B23169">
            <v>0</v>
          </cell>
          <cell r="C23169">
            <v>0</v>
          </cell>
          <cell r="D23169">
            <v>0</v>
          </cell>
        </row>
        <row r="23170">
          <cell r="A23170">
            <v>0</v>
          </cell>
          <cell r="B23170">
            <v>0</v>
          </cell>
          <cell r="C23170">
            <v>0</v>
          </cell>
          <cell r="D23170">
            <v>0</v>
          </cell>
        </row>
        <row r="23171">
          <cell r="A23171">
            <v>0</v>
          </cell>
          <cell r="B23171">
            <v>0</v>
          </cell>
          <cell r="C23171">
            <v>0</v>
          </cell>
          <cell r="D23171">
            <v>0</v>
          </cell>
        </row>
        <row r="23172">
          <cell r="A23172">
            <v>0</v>
          </cell>
          <cell r="B23172">
            <v>0</v>
          </cell>
          <cell r="C23172">
            <v>0</v>
          </cell>
          <cell r="D23172">
            <v>0</v>
          </cell>
        </row>
        <row r="23173">
          <cell r="A23173">
            <v>0</v>
          </cell>
          <cell r="B23173">
            <v>0</v>
          </cell>
          <cell r="C23173">
            <v>0</v>
          </cell>
          <cell r="D23173">
            <v>0</v>
          </cell>
        </row>
        <row r="23174">
          <cell r="A23174">
            <v>0</v>
          </cell>
          <cell r="B23174">
            <v>0</v>
          </cell>
          <cell r="C23174">
            <v>0</v>
          </cell>
          <cell r="D23174">
            <v>0</v>
          </cell>
        </row>
        <row r="23175">
          <cell r="A23175">
            <v>0</v>
          </cell>
          <cell r="B23175">
            <v>0</v>
          </cell>
          <cell r="C23175">
            <v>0</v>
          </cell>
          <cell r="D23175">
            <v>0</v>
          </cell>
        </row>
        <row r="23176">
          <cell r="A23176">
            <v>0</v>
          </cell>
          <cell r="B23176">
            <v>0</v>
          </cell>
          <cell r="C23176">
            <v>0</v>
          </cell>
          <cell r="D23176">
            <v>0</v>
          </cell>
        </row>
        <row r="23177">
          <cell r="A23177">
            <v>0</v>
          </cell>
          <cell r="B23177">
            <v>0</v>
          </cell>
          <cell r="C23177">
            <v>0</v>
          </cell>
          <cell r="D23177">
            <v>0</v>
          </cell>
        </row>
        <row r="23178">
          <cell r="A23178">
            <v>0</v>
          </cell>
          <cell r="B23178">
            <v>0</v>
          </cell>
          <cell r="C23178">
            <v>0</v>
          </cell>
          <cell r="D23178">
            <v>0</v>
          </cell>
        </row>
        <row r="23179">
          <cell r="A23179">
            <v>0</v>
          </cell>
          <cell r="B23179">
            <v>0</v>
          </cell>
          <cell r="C23179">
            <v>0</v>
          </cell>
          <cell r="D23179">
            <v>0</v>
          </cell>
        </row>
        <row r="23180">
          <cell r="A23180">
            <v>0</v>
          </cell>
          <cell r="B23180">
            <v>0</v>
          </cell>
          <cell r="C23180">
            <v>0</v>
          </cell>
          <cell r="D23180">
            <v>0</v>
          </cell>
        </row>
        <row r="23181">
          <cell r="A23181">
            <v>0</v>
          </cell>
          <cell r="B23181">
            <v>0</v>
          </cell>
          <cell r="C23181">
            <v>0</v>
          </cell>
          <cell r="D23181">
            <v>0</v>
          </cell>
        </row>
        <row r="23182">
          <cell r="A23182">
            <v>0</v>
          </cell>
          <cell r="B23182">
            <v>0</v>
          </cell>
          <cell r="C23182">
            <v>0</v>
          </cell>
          <cell r="D23182">
            <v>0</v>
          </cell>
        </row>
        <row r="23183">
          <cell r="A23183">
            <v>0</v>
          </cell>
          <cell r="B23183">
            <v>0</v>
          </cell>
          <cell r="C23183">
            <v>0</v>
          </cell>
          <cell r="D23183">
            <v>0</v>
          </cell>
        </row>
        <row r="23184">
          <cell r="A23184">
            <v>0</v>
          </cell>
          <cell r="B23184">
            <v>0</v>
          </cell>
          <cell r="C23184">
            <v>0</v>
          </cell>
          <cell r="D23184">
            <v>0</v>
          </cell>
        </row>
        <row r="23185">
          <cell r="A23185">
            <v>0</v>
          </cell>
          <cell r="B23185">
            <v>0</v>
          </cell>
          <cell r="C23185">
            <v>0</v>
          </cell>
          <cell r="D23185">
            <v>0</v>
          </cell>
        </row>
        <row r="23186">
          <cell r="A23186">
            <v>0</v>
          </cell>
          <cell r="B23186">
            <v>0</v>
          </cell>
          <cell r="C23186">
            <v>0</v>
          </cell>
          <cell r="D23186">
            <v>0</v>
          </cell>
        </row>
        <row r="23187">
          <cell r="A23187">
            <v>0</v>
          </cell>
          <cell r="B23187">
            <v>0</v>
          </cell>
          <cell r="C23187">
            <v>0</v>
          </cell>
          <cell r="D23187">
            <v>0</v>
          </cell>
        </row>
        <row r="23188">
          <cell r="A23188">
            <v>0</v>
          </cell>
          <cell r="B23188">
            <v>0</v>
          </cell>
          <cell r="C23188">
            <v>0</v>
          </cell>
          <cell r="D23188">
            <v>0</v>
          </cell>
        </row>
        <row r="23189">
          <cell r="A23189">
            <v>0</v>
          </cell>
          <cell r="B23189">
            <v>0</v>
          </cell>
          <cell r="C23189">
            <v>0</v>
          </cell>
          <cell r="D23189">
            <v>0</v>
          </cell>
        </row>
        <row r="23190">
          <cell r="A23190">
            <v>0</v>
          </cell>
          <cell r="B23190">
            <v>0</v>
          </cell>
          <cell r="C23190">
            <v>0</v>
          </cell>
          <cell r="D23190">
            <v>0</v>
          </cell>
        </row>
        <row r="23191">
          <cell r="A23191">
            <v>0</v>
          </cell>
          <cell r="B23191">
            <v>0</v>
          </cell>
          <cell r="C23191">
            <v>0</v>
          </cell>
          <cell r="D23191">
            <v>0</v>
          </cell>
        </row>
        <row r="23192">
          <cell r="A23192">
            <v>0</v>
          </cell>
          <cell r="B23192">
            <v>0</v>
          </cell>
          <cell r="C23192">
            <v>0</v>
          </cell>
          <cell r="D23192">
            <v>0</v>
          </cell>
        </row>
        <row r="23193">
          <cell r="A23193">
            <v>0</v>
          </cell>
          <cell r="B23193">
            <v>0</v>
          </cell>
          <cell r="C23193">
            <v>0</v>
          </cell>
          <cell r="D23193">
            <v>0</v>
          </cell>
        </row>
        <row r="23194">
          <cell r="A23194">
            <v>0</v>
          </cell>
          <cell r="B23194">
            <v>0</v>
          </cell>
          <cell r="C23194">
            <v>0</v>
          </cell>
          <cell r="D23194">
            <v>0</v>
          </cell>
        </row>
        <row r="23195">
          <cell r="A23195">
            <v>0</v>
          </cell>
          <cell r="B23195">
            <v>0</v>
          </cell>
          <cell r="C23195">
            <v>0</v>
          </cell>
          <cell r="D23195">
            <v>0</v>
          </cell>
        </row>
        <row r="23196">
          <cell r="A23196">
            <v>0</v>
          </cell>
          <cell r="B23196">
            <v>0</v>
          </cell>
          <cell r="C23196">
            <v>0</v>
          </cell>
          <cell r="D23196">
            <v>0</v>
          </cell>
        </row>
        <row r="23197">
          <cell r="A23197">
            <v>0</v>
          </cell>
          <cell r="B23197">
            <v>0</v>
          </cell>
          <cell r="C23197">
            <v>0</v>
          </cell>
          <cell r="D23197">
            <v>0</v>
          </cell>
        </row>
        <row r="23198">
          <cell r="A23198">
            <v>0</v>
          </cell>
          <cell r="B23198">
            <v>0</v>
          </cell>
          <cell r="C23198">
            <v>0</v>
          </cell>
          <cell r="D23198">
            <v>0</v>
          </cell>
        </row>
        <row r="23199">
          <cell r="A23199">
            <v>0</v>
          </cell>
          <cell r="B23199">
            <v>0</v>
          </cell>
          <cell r="C23199">
            <v>0</v>
          </cell>
          <cell r="D23199">
            <v>0</v>
          </cell>
        </row>
        <row r="23200">
          <cell r="A23200">
            <v>0</v>
          </cell>
          <cell r="B23200">
            <v>0</v>
          </cell>
          <cell r="C23200">
            <v>0</v>
          </cell>
          <cell r="D23200">
            <v>0</v>
          </cell>
        </row>
        <row r="23201">
          <cell r="A23201">
            <v>0</v>
          </cell>
          <cell r="B23201">
            <v>0</v>
          </cell>
          <cell r="C23201">
            <v>0</v>
          </cell>
          <cell r="D23201">
            <v>0</v>
          </cell>
        </row>
        <row r="23202">
          <cell r="A23202">
            <v>0</v>
          </cell>
          <cell r="B23202">
            <v>0</v>
          </cell>
          <cell r="C23202">
            <v>0</v>
          </cell>
          <cell r="D23202">
            <v>0</v>
          </cell>
        </row>
        <row r="23203">
          <cell r="A23203">
            <v>0</v>
          </cell>
          <cell r="B23203">
            <v>0</v>
          </cell>
          <cell r="C23203">
            <v>0</v>
          </cell>
          <cell r="D23203">
            <v>0</v>
          </cell>
        </row>
        <row r="23204">
          <cell r="A23204">
            <v>0</v>
          </cell>
          <cell r="B23204">
            <v>0</v>
          </cell>
          <cell r="C23204">
            <v>0</v>
          </cell>
          <cell r="D23204">
            <v>0</v>
          </cell>
        </row>
        <row r="23205">
          <cell r="A23205">
            <v>0</v>
          </cell>
          <cell r="B23205">
            <v>0</v>
          </cell>
          <cell r="C23205">
            <v>0</v>
          </cell>
          <cell r="D23205">
            <v>0</v>
          </cell>
        </row>
        <row r="23206">
          <cell r="A23206">
            <v>0</v>
          </cell>
          <cell r="B23206">
            <v>0</v>
          </cell>
          <cell r="C23206">
            <v>0</v>
          </cell>
          <cell r="D23206">
            <v>0</v>
          </cell>
        </row>
        <row r="23207">
          <cell r="A23207">
            <v>0</v>
          </cell>
          <cell r="B23207">
            <v>0</v>
          </cell>
          <cell r="C23207">
            <v>0</v>
          </cell>
          <cell r="D23207">
            <v>0</v>
          </cell>
        </row>
        <row r="23208">
          <cell r="A23208">
            <v>0</v>
          </cell>
          <cell r="B23208">
            <v>0</v>
          </cell>
          <cell r="C23208">
            <v>0</v>
          </cell>
          <cell r="D23208">
            <v>0</v>
          </cell>
        </row>
        <row r="23209">
          <cell r="A23209">
            <v>0</v>
          </cell>
          <cell r="B23209">
            <v>0</v>
          </cell>
          <cell r="C23209">
            <v>0</v>
          </cell>
          <cell r="D23209">
            <v>0</v>
          </cell>
        </row>
        <row r="23210">
          <cell r="A23210">
            <v>0</v>
          </cell>
          <cell r="B23210">
            <v>0</v>
          </cell>
          <cell r="C23210">
            <v>0</v>
          </cell>
          <cell r="D23210">
            <v>0</v>
          </cell>
        </row>
        <row r="23211">
          <cell r="A23211">
            <v>0</v>
          </cell>
          <cell r="B23211">
            <v>0</v>
          </cell>
          <cell r="C23211">
            <v>0</v>
          </cell>
          <cell r="D23211">
            <v>0</v>
          </cell>
        </row>
        <row r="23212">
          <cell r="A23212">
            <v>0</v>
          </cell>
          <cell r="B23212">
            <v>0</v>
          </cell>
          <cell r="C23212">
            <v>0</v>
          </cell>
          <cell r="D23212">
            <v>0</v>
          </cell>
        </row>
        <row r="23213">
          <cell r="A23213">
            <v>0</v>
          </cell>
          <cell r="B23213">
            <v>0</v>
          </cell>
          <cell r="C23213">
            <v>0</v>
          </cell>
          <cell r="D23213">
            <v>0</v>
          </cell>
        </row>
        <row r="23214">
          <cell r="A23214">
            <v>0</v>
          </cell>
          <cell r="B23214">
            <v>0</v>
          </cell>
          <cell r="C23214">
            <v>0</v>
          </cell>
          <cell r="D23214">
            <v>0</v>
          </cell>
        </row>
        <row r="23215">
          <cell r="A23215">
            <v>0</v>
          </cell>
          <cell r="B23215">
            <v>0</v>
          </cell>
          <cell r="C23215">
            <v>0</v>
          </cell>
          <cell r="D23215">
            <v>0</v>
          </cell>
        </row>
        <row r="23216">
          <cell r="A23216">
            <v>0</v>
          </cell>
          <cell r="B23216">
            <v>0</v>
          </cell>
          <cell r="C23216">
            <v>0</v>
          </cell>
          <cell r="D23216">
            <v>0</v>
          </cell>
        </row>
        <row r="23217">
          <cell r="A23217">
            <v>0</v>
          </cell>
          <cell r="B23217">
            <v>0</v>
          </cell>
          <cell r="C23217">
            <v>0</v>
          </cell>
          <cell r="D23217">
            <v>0</v>
          </cell>
        </row>
        <row r="23218">
          <cell r="A23218">
            <v>0</v>
          </cell>
          <cell r="B23218">
            <v>0</v>
          </cell>
          <cell r="C23218">
            <v>0</v>
          </cell>
          <cell r="D23218">
            <v>0</v>
          </cell>
        </row>
        <row r="23219">
          <cell r="A23219">
            <v>0</v>
          </cell>
          <cell r="B23219">
            <v>0</v>
          </cell>
          <cell r="C23219">
            <v>0</v>
          </cell>
          <cell r="D23219">
            <v>0</v>
          </cell>
        </row>
        <row r="23220">
          <cell r="A23220">
            <v>0</v>
          </cell>
          <cell r="B23220">
            <v>0</v>
          </cell>
          <cell r="C23220">
            <v>0</v>
          </cell>
          <cell r="D23220">
            <v>0</v>
          </cell>
        </row>
        <row r="23221">
          <cell r="A23221">
            <v>0</v>
          </cell>
          <cell r="B23221">
            <v>0</v>
          </cell>
          <cell r="C23221">
            <v>0</v>
          </cell>
          <cell r="D23221">
            <v>0</v>
          </cell>
        </row>
        <row r="23222">
          <cell r="A23222">
            <v>0</v>
          </cell>
          <cell r="B23222">
            <v>0</v>
          </cell>
          <cell r="C23222">
            <v>0</v>
          </cell>
          <cell r="D23222">
            <v>0</v>
          </cell>
        </row>
        <row r="23223">
          <cell r="A23223">
            <v>0</v>
          </cell>
          <cell r="B23223">
            <v>0</v>
          </cell>
          <cell r="C23223">
            <v>0</v>
          </cell>
          <cell r="D23223">
            <v>0</v>
          </cell>
        </row>
        <row r="23224">
          <cell r="A23224">
            <v>0</v>
          </cell>
          <cell r="B23224">
            <v>0</v>
          </cell>
          <cell r="C23224">
            <v>0</v>
          </cell>
          <cell r="D23224">
            <v>0</v>
          </cell>
        </row>
        <row r="23225">
          <cell r="A23225">
            <v>0</v>
          </cell>
          <cell r="B23225">
            <v>0</v>
          </cell>
          <cell r="C23225">
            <v>0</v>
          </cell>
          <cell r="D23225">
            <v>0</v>
          </cell>
        </row>
        <row r="23226">
          <cell r="A23226">
            <v>0</v>
          </cell>
          <cell r="B23226">
            <v>0</v>
          </cell>
          <cell r="C23226">
            <v>0</v>
          </cell>
          <cell r="D23226">
            <v>0</v>
          </cell>
        </row>
        <row r="23227">
          <cell r="A23227">
            <v>0</v>
          </cell>
          <cell r="B23227">
            <v>0</v>
          </cell>
          <cell r="C23227">
            <v>0</v>
          </cell>
          <cell r="D23227">
            <v>0</v>
          </cell>
        </row>
        <row r="23228">
          <cell r="A23228">
            <v>0</v>
          </cell>
          <cell r="B23228">
            <v>0</v>
          </cell>
          <cell r="C23228">
            <v>0</v>
          </cell>
          <cell r="D23228">
            <v>0</v>
          </cell>
        </row>
        <row r="23229">
          <cell r="A23229">
            <v>0</v>
          </cell>
          <cell r="B23229">
            <v>0</v>
          </cell>
          <cell r="C23229">
            <v>0</v>
          </cell>
          <cell r="D23229">
            <v>0</v>
          </cell>
        </row>
        <row r="23230">
          <cell r="A23230">
            <v>0</v>
          </cell>
          <cell r="B23230">
            <v>0</v>
          </cell>
          <cell r="C23230">
            <v>0</v>
          </cell>
          <cell r="D23230">
            <v>0</v>
          </cell>
        </row>
        <row r="23231">
          <cell r="A23231">
            <v>0</v>
          </cell>
          <cell r="B23231">
            <v>0</v>
          </cell>
          <cell r="C23231">
            <v>0</v>
          </cell>
          <cell r="D23231">
            <v>0</v>
          </cell>
        </row>
        <row r="23232">
          <cell r="A23232">
            <v>0</v>
          </cell>
          <cell r="B23232">
            <v>0</v>
          </cell>
          <cell r="C23232">
            <v>0</v>
          </cell>
          <cell r="D23232">
            <v>0</v>
          </cell>
        </row>
        <row r="23233">
          <cell r="A23233">
            <v>0</v>
          </cell>
          <cell r="B23233">
            <v>0</v>
          </cell>
          <cell r="C23233">
            <v>0</v>
          </cell>
          <cell r="D23233">
            <v>0</v>
          </cell>
        </row>
        <row r="23234">
          <cell r="A23234">
            <v>0</v>
          </cell>
          <cell r="B23234">
            <v>0</v>
          </cell>
          <cell r="C23234">
            <v>0</v>
          </cell>
          <cell r="D23234">
            <v>0</v>
          </cell>
        </row>
        <row r="23235">
          <cell r="A23235">
            <v>0</v>
          </cell>
          <cell r="B23235">
            <v>0</v>
          </cell>
          <cell r="C23235">
            <v>0</v>
          </cell>
          <cell r="D23235">
            <v>0</v>
          </cell>
        </row>
        <row r="23236">
          <cell r="A23236">
            <v>0</v>
          </cell>
          <cell r="B23236">
            <v>0</v>
          </cell>
          <cell r="C23236">
            <v>0</v>
          </cell>
          <cell r="D23236">
            <v>0</v>
          </cell>
        </row>
        <row r="23237">
          <cell r="A23237">
            <v>0</v>
          </cell>
          <cell r="B23237">
            <v>0</v>
          </cell>
          <cell r="C23237">
            <v>0</v>
          </cell>
          <cell r="D23237">
            <v>0</v>
          </cell>
        </row>
        <row r="23238">
          <cell r="A23238">
            <v>0</v>
          </cell>
          <cell r="B23238">
            <v>0</v>
          </cell>
          <cell r="C23238">
            <v>0</v>
          </cell>
          <cell r="D23238">
            <v>0</v>
          </cell>
        </row>
        <row r="23239">
          <cell r="A23239">
            <v>0</v>
          </cell>
          <cell r="B23239">
            <v>0</v>
          </cell>
          <cell r="C23239">
            <v>0</v>
          </cell>
          <cell r="D23239">
            <v>0</v>
          </cell>
        </row>
        <row r="23240">
          <cell r="A23240">
            <v>0</v>
          </cell>
          <cell r="B23240">
            <v>0</v>
          </cell>
          <cell r="C23240">
            <v>0</v>
          </cell>
          <cell r="D23240">
            <v>0</v>
          </cell>
        </row>
        <row r="23241">
          <cell r="A23241">
            <v>0</v>
          </cell>
          <cell r="B23241">
            <v>0</v>
          </cell>
          <cell r="C23241">
            <v>0</v>
          </cell>
          <cell r="D23241">
            <v>0</v>
          </cell>
        </row>
        <row r="23242">
          <cell r="A23242">
            <v>0</v>
          </cell>
          <cell r="B23242">
            <v>0</v>
          </cell>
          <cell r="C23242">
            <v>0</v>
          </cell>
          <cell r="D23242">
            <v>0</v>
          </cell>
        </row>
        <row r="23243">
          <cell r="A23243">
            <v>0</v>
          </cell>
          <cell r="B23243">
            <v>0</v>
          </cell>
          <cell r="C23243">
            <v>0</v>
          </cell>
          <cell r="D23243">
            <v>0</v>
          </cell>
        </row>
        <row r="23244">
          <cell r="A23244">
            <v>0</v>
          </cell>
          <cell r="B23244">
            <v>0</v>
          </cell>
          <cell r="C23244">
            <v>0</v>
          </cell>
          <cell r="D23244">
            <v>0</v>
          </cell>
        </row>
        <row r="23245">
          <cell r="A23245">
            <v>0</v>
          </cell>
          <cell r="B23245">
            <v>0</v>
          </cell>
          <cell r="C23245">
            <v>0</v>
          </cell>
          <cell r="D23245">
            <v>0</v>
          </cell>
        </row>
        <row r="23246">
          <cell r="A23246">
            <v>0</v>
          </cell>
          <cell r="B23246">
            <v>0</v>
          </cell>
          <cell r="C23246">
            <v>0</v>
          </cell>
          <cell r="D23246">
            <v>0</v>
          </cell>
        </row>
        <row r="23247">
          <cell r="A23247">
            <v>0</v>
          </cell>
          <cell r="B23247">
            <v>0</v>
          </cell>
          <cell r="C23247">
            <v>0</v>
          </cell>
          <cell r="D23247">
            <v>0</v>
          </cell>
        </row>
        <row r="23248">
          <cell r="A23248">
            <v>0</v>
          </cell>
          <cell r="B23248">
            <v>0</v>
          </cell>
          <cell r="C23248">
            <v>0</v>
          </cell>
          <cell r="D23248">
            <v>0</v>
          </cell>
        </row>
        <row r="23249">
          <cell r="A23249">
            <v>0</v>
          </cell>
          <cell r="B23249">
            <v>0</v>
          </cell>
          <cell r="C23249">
            <v>0</v>
          </cell>
          <cell r="D23249">
            <v>0</v>
          </cell>
        </row>
        <row r="23250">
          <cell r="A23250">
            <v>0</v>
          </cell>
          <cell r="B23250">
            <v>0</v>
          </cell>
          <cell r="C23250">
            <v>0</v>
          </cell>
          <cell r="D23250">
            <v>0</v>
          </cell>
        </row>
        <row r="23251">
          <cell r="A23251">
            <v>0</v>
          </cell>
          <cell r="B23251">
            <v>0</v>
          </cell>
          <cell r="C23251">
            <v>0</v>
          </cell>
          <cell r="D23251">
            <v>0</v>
          </cell>
        </row>
        <row r="23252">
          <cell r="A23252">
            <v>0</v>
          </cell>
          <cell r="B23252">
            <v>0</v>
          </cell>
          <cell r="C23252">
            <v>0</v>
          </cell>
          <cell r="D23252">
            <v>0</v>
          </cell>
        </row>
        <row r="23253">
          <cell r="A23253">
            <v>0</v>
          </cell>
          <cell r="B23253">
            <v>0</v>
          </cell>
          <cell r="C23253">
            <v>0</v>
          </cell>
          <cell r="D23253">
            <v>0</v>
          </cell>
        </row>
        <row r="23254">
          <cell r="A23254">
            <v>0</v>
          </cell>
          <cell r="B23254">
            <v>0</v>
          </cell>
          <cell r="C23254">
            <v>0</v>
          </cell>
          <cell r="D23254">
            <v>0</v>
          </cell>
        </row>
        <row r="23255">
          <cell r="A23255">
            <v>0</v>
          </cell>
          <cell r="B23255">
            <v>0</v>
          </cell>
          <cell r="C23255">
            <v>0</v>
          </cell>
          <cell r="D23255">
            <v>0</v>
          </cell>
        </row>
        <row r="23256">
          <cell r="A23256">
            <v>0</v>
          </cell>
          <cell r="B23256">
            <v>0</v>
          </cell>
          <cell r="C23256">
            <v>0</v>
          </cell>
          <cell r="D23256">
            <v>0</v>
          </cell>
        </row>
        <row r="23257">
          <cell r="A23257">
            <v>0</v>
          </cell>
          <cell r="B23257">
            <v>0</v>
          </cell>
          <cell r="C23257">
            <v>0</v>
          </cell>
          <cell r="D23257">
            <v>0</v>
          </cell>
        </row>
        <row r="23258">
          <cell r="A23258">
            <v>0</v>
          </cell>
          <cell r="B23258">
            <v>0</v>
          </cell>
          <cell r="C23258">
            <v>0</v>
          </cell>
          <cell r="D23258">
            <v>0</v>
          </cell>
        </row>
        <row r="23259">
          <cell r="A23259">
            <v>0</v>
          </cell>
          <cell r="B23259">
            <v>0</v>
          </cell>
          <cell r="C23259">
            <v>0</v>
          </cell>
          <cell r="D23259">
            <v>0</v>
          </cell>
        </row>
        <row r="23260">
          <cell r="A23260">
            <v>0</v>
          </cell>
          <cell r="B23260">
            <v>0</v>
          </cell>
          <cell r="C23260">
            <v>0</v>
          </cell>
          <cell r="D23260">
            <v>0</v>
          </cell>
        </row>
        <row r="23261">
          <cell r="A23261">
            <v>0</v>
          </cell>
          <cell r="B23261">
            <v>0</v>
          </cell>
          <cell r="C23261">
            <v>0</v>
          </cell>
          <cell r="D23261">
            <v>0</v>
          </cell>
        </row>
        <row r="23262">
          <cell r="A23262">
            <v>0</v>
          </cell>
          <cell r="B23262">
            <v>0</v>
          </cell>
          <cell r="C23262">
            <v>0</v>
          </cell>
          <cell r="D23262">
            <v>0</v>
          </cell>
        </row>
        <row r="23263">
          <cell r="A23263">
            <v>0</v>
          </cell>
          <cell r="B23263">
            <v>0</v>
          </cell>
          <cell r="C23263">
            <v>0</v>
          </cell>
          <cell r="D23263">
            <v>0</v>
          </cell>
        </row>
        <row r="23264">
          <cell r="A23264">
            <v>0</v>
          </cell>
          <cell r="B23264">
            <v>0</v>
          </cell>
          <cell r="C23264">
            <v>0</v>
          </cell>
          <cell r="D23264">
            <v>0</v>
          </cell>
        </row>
        <row r="23265">
          <cell r="A23265">
            <v>0</v>
          </cell>
          <cell r="B23265">
            <v>0</v>
          </cell>
          <cell r="C23265">
            <v>0</v>
          </cell>
          <cell r="D23265">
            <v>0</v>
          </cell>
        </row>
        <row r="23266">
          <cell r="A23266">
            <v>0</v>
          </cell>
          <cell r="B23266">
            <v>0</v>
          </cell>
          <cell r="C23266">
            <v>0</v>
          </cell>
          <cell r="D23266">
            <v>0</v>
          </cell>
        </row>
        <row r="23267">
          <cell r="A23267">
            <v>0</v>
          </cell>
          <cell r="B23267">
            <v>0</v>
          </cell>
          <cell r="C23267">
            <v>0</v>
          </cell>
          <cell r="D23267">
            <v>0</v>
          </cell>
        </row>
        <row r="23268">
          <cell r="A23268">
            <v>0</v>
          </cell>
          <cell r="B23268">
            <v>0</v>
          </cell>
          <cell r="C23268">
            <v>0</v>
          </cell>
          <cell r="D23268">
            <v>0</v>
          </cell>
        </row>
        <row r="23269">
          <cell r="A23269">
            <v>0</v>
          </cell>
          <cell r="B23269">
            <v>0</v>
          </cell>
          <cell r="C23269">
            <v>0</v>
          </cell>
          <cell r="D23269">
            <v>0</v>
          </cell>
        </row>
        <row r="23270">
          <cell r="A23270">
            <v>0</v>
          </cell>
          <cell r="B23270">
            <v>0</v>
          </cell>
          <cell r="C23270">
            <v>0</v>
          </cell>
          <cell r="D23270">
            <v>0</v>
          </cell>
        </row>
        <row r="23271">
          <cell r="A23271">
            <v>0</v>
          </cell>
          <cell r="B23271">
            <v>0</v>
          </cell>
          <cell r="C23271">
            <v>0</v>
          </cell>
          <cell r="D23271">
            <v>0</v>
          </cell>
        </row>
        <row r="23272">
          <cell r="A23272">
            <v>0</v>
          </cell>
          <cell r="B23272">
            <v>0</v>
          </cell>
          <cell r="C23272">
            <v>0</v>
          </cell>
          <cell r="D23272">
            <v>0</v>
          </cell>
        </row>
        <row r="23273">
          <cell r="A23273">
            <v>0</v>
          </cell>
          <cell r="B23273">
            <v>0</v>
          </cell>
          <cell r="C23273">
            <v>0</v>
          </cell>
          <cell r="D23273">
            <v>0</v>
          </cell>
        </row>
        <row r="23274">
          <cell r="A23274">
            <v>0</v>
          </cell>
          <cell r="B23274">
            <v>0</v>
          </cell>
          <cell r="C23274">
            <v>0</v>
          </cell>
          <cell r="D23274">
            <v>0</v>
          </cell>
        </row>
        <row r="23275">
          <cell r="A23275">
            <v>0</v>
          </cell>
          <cell r="B23275">
            <v>0</v>
          </cell>
          <cell r="C23275">
            <v>0</v>
          </cell>
          <cell r="D23275">
            <v>0</v>
          </cell>
        </row>
        <row r="23276">
          <cell r="A23276">
            <v>0</v>
          </cell>
          <cell r="B23276">
            <v>0</v>
          </cell>
          <cell r="C23276">
            <v>0</v>
          </cell>
          <cell r="D23276">
            <v>0</v>
          </cell>
        </row>
        <row r="23277">
          <cell r="A23277">
            <v>0</v>
          </cell>
          <cell r="B23277">
            <v>0</v>
          </cell>
          <cell r="C23277">
            <v>0</v>
          </cell>
          <cell r="D23277">
            <v>0</v>
          </cell>
        </row>
        <row r="23278">
          <cell r="A23278">
            <v>0</v>
          </cell>
          <cell r="B23278">
            <v>0</v>
          </cell>
          <cell r="C23278">
            <v>0</v>
          </cell>
          <cell r="D23278">
            <v>0</v>
          </cell>
        </row>
        <row r="23279">
          <cell r="A23279">
            <v>0</v>
          </cell>
          <cell r="B23279">
            <v>0</v>
          </cell>
          <cell r="C23279">
            <v>0</v>
          </cell>
          <cell r="D23279">
            <v>0</v>
          </cell>
        </row>
        <row r="23280">
          <cell r="A23280">
            <v>0</v>
          </cell>
          <cell r="B23280">
            <v>0</v>
          </cell>
          <cell r="C23280">
            <v>0</v>
          </cell>
          <cell r="D23280">
            <v>0</v>
          </cell>
        </row>
        <row r="23281">
          <cell r="A23281">
            <v>0</v>
          </cell>
          <cell r="B23281">
            <v>0</v>
          </cell>
          <cell r="C23281">
            <v>0</v>
          </cell>
          <cell r="D23281">
            <v>0</v>
          </cell>
        </row>
        <row r="23282">
          <cell r="A23282">
            <v>0</v>
          </cell>
          <cell r="B23282">
            <v>0</v>
          </cell>
          <cell r="C23282">
            <v>0</v>
          </cell>
          <cell r="D23282">
            <v>0</v>
          </cell>
        </row>
        <row r="23283">
          <cell r="A23283">
            <v>0</v>
          </cell>
          <cell r="B23283">
            <v>0</v>
          </cell>
          <cell r="C23283">
            <v>0</v>
          </cell>
          <cell r="D23283">
            <v>0</v>
          </cell>
        </row>
        <row r="23284">
          <cell r="A23284">
            <v>0</v>
          </cell>
          <cell r="B23284">
            <v>0</v>
          </cell>
          <cell r="C23284">
            <v>0</v>
          </cell>
          <cell r="D23284">
            <v>0</v>
          </cell>
        </row>
        <row r="23285">
          <cell r="A23285">
            <v>0</v>
          </cell>
          <cell r="B23285">
            <v>0</v>
          </cell>
          <cell r="C23285">
            <v>0</v>
          </cell>
          <cell r="D23285">
            <v>0</v>
          </cell>
        </row>
        <row r="23286">
          <cell r="A23286">
            <v>0</v>
          </cell>
          <cell r="B23286">
            <v>0</v>
          </cell>
          <cell r="C23286">
            <v>0</v>
          </cell>
          <cell r="D23286">
            <v>0</v>
          </cell>
        </row>
        <row r="23287">
          <cell r="A23287">
            <v>0</v>
          </cell>
          <cell r="B23287">
            <v>0</v>
          </cell>
          <cell r="C23287">
            <v>0</v>
          </cell>
          <cell r="D23287">
            <v>0</v>
          </cell>
        </row>
        <row r="23288">
          <cell r="A23288">
            <v>0</v>
          </cell>
          <cell r="B23288">
            <v>0</v>
          </cell>
          <cell r="C23288">
            <v>0</v>
          </cell>
          <cell r="D23288">
            <v>0</v>
          </cell>
        </row>
        <row r="23289">
          <cell r="A23289">
            <v>0</v>
          </cell>
          <cell r="B23289">
            <v>0</v>
          </cell>
          <cell r="C23289">
            <v>0</v>
          </cell>
          <cell r="D23289">
            <v>0</v>
          </cell>
        </row>
        <row r="23290">
          <cell r="A23290">
            <v>0</v>
          </cell>
          <cell r="B23290">
            <v>0</v>
          </cell>
          <cell r="C23290">
            <v>0</v>
          </cell>
          <cell r="D23290">
            <v>0</v>
          </cell>
        </row>
        <row r="23291">
          <cell r="A23291">
            <v>0</v>
          </cell>
          <cell r="B23291">
            <v>0</v>
          </cell>
          <cell r="C23291">
            <v>0</v>
          </cell>
          <cell r="D23291">
            <v>0</v>
          </cell>
        </row>
        <row r="23292">
          <cell r="A23292">
            <v>0</v>
          </cell>
          <cell r="B23292">
            <v>0</v>
          </cell>
          <cell r="C23292">
            <v>0</v>
          </cell>
          <cell r="D23292">
            <v>0</v>
          </cell>
        </row>
        <row r="23293">
          <cell r="A23293">
            <v>0</v>
          </cell>
          <cell r="B23293">
            <v>0</v>
          </cell>
          <cell r="C23293">
            <v>0</v>
          </cell>
          <cell r="D23293">
            <v>0</v>
          </cell>
        </row>
        <row r="23294">
          <cell r="A23294">
            <v>0</v>
          </cell>
          <cell r="B23294">
            <v>0</v>
          </cell>
          <cell r="C23294">
            <v>0</v>
          </cell>
          <cell r="D23294">
            <v>0</v>
          </cell>
        </row>
        <row r="23295">
          <cell r="A23295">
            <v>0</v>
          </cell>
          <cell r="B23295">
            <v>0</v>
          </cell>
          <cell r="C23295">
            <v>0</v>
          </cell>
          <cell r="D23295">
            <v>0</v>
          </cell>
        </row>
        <row r="23296">
          <cell r="A23296">
            <v>0</v>
          </cell>
          <cell r="B23296">
            <v>0</v>
          </cell>
          <cell r="C23296">
            <v>0</v>
          </cell>
          <cell r="D23296">
            <v>0</v>
          </cell>
        </row>
        <row r="23297">
          <cell r="A23297">
            <v>0</v>
          </cell>
          <cell r="B23297">
            <v>0</v>
          </cell>
          <cell r="C23297">
            <v>0</v>
          </cell>
          <cell r="D23297">
            <v>0</v>
          </cell>
        </row>
        <row r="23298">
          <cell r="A23298">
            <v>0</v>
          </cell>
          <cell r="B23298">
            <v>0</v>
          </cell>
          <cell r="C23298">
            <v>0</v>
          </cell>
          <cell r="D23298">
            <v>0</v>
          </cell>
        </row>
        <row r="23299">
          <cell r="A23299">
            <v>0</v>
          </cell>
          <cell r="B23299">
            <v>0</v>
          </cell>
          <cell r="C23299">
            <v>0</v>
          </cell>
          <cell r="D23299">
            <v>0</v>
          </cell>
        </row>
        <row r="23300">
          <cell r="A23300">
            <v>0</v>
          </cell>
          <cell r="B23300">
            <v>0</v>
          </cell>
          <cell r="C23300">
            <v>0</v>
          </cell>
          <cell r="D23300">
            <v>0</v>
          </cell>
        </row>
        <row r="23301">
          <cell r="A23301">
            <v>0</v>
          </cell>
          <cell r="B23301">
            <v>0</v>
          </cell>
          <cell r="C23301">
            <v>0</v>
          </cell>
          <cell r="D23301">
            <v>0</v>
          </cell>
        </row>
        <row r="23302">
          <cell r="A23302">
            <v>0</v>
          </cell>
          <cell r="B23302">
            <v>0</v>
          </cell>
          <cell r="C23302">
            <v>0</v>
          </cell>
          <cell r="D23302">
            <v>0</v>
          </cell>
        </row>
        <row r="23303">
          <cell r="A23303">
            <v>0</v>
          </cell>
          <cell r="B23303">
            <v>0</v>
          </cell>
          <cell r="C23303">
            <v>0</v>
          </cell>
          <cell r="D23303">
            <v>0</v>
          </cell>
        </row>
        <row r="23304">
          <cell r="A23304">
            <v>0</v>
          </cell>
          <cell r="B23304">
            <v>0</v>
          </cell>
          <cell r="C23304">
            <v>0</v>
          </cell>
          <cell r="D23304">
            <v>0</v>
          </cell>
        </row>
        <row r="23305">
          <cell r="A23305">
            <v>0</v>
          </cell>
          <cell r="B23305">
            <v>0</v>
          </cell>
          <cell r="C23305">
            <v>0</v>
          </cell>
          <cell r="D23305">
            <v>0</v>
          </cell>
        </row>
        <row r="23306">
          <cell r="A23306">
            <v>0</v>
          </cell>
          <cell r="B23306">
            <v>0</v>
          </cell>
          <cell r="C23306">
            <v>0</v>
          </cell>
          <cell r="D23306">
            <v>0</v>
          </cell>
        </row>
        <row r="23307">
          <cell r="A23307">
            <v>0</v>
          </cell>
          <cell r="B23307">
            <v>0</v>
          </cell>
          <cell r="C23307">
            <v>0</v>
          </cell>
          <cell r="D23307">
            <v>0</v>
          </cell>
        </row>
        <row r="23308">
          <cell r="A23308">
            <v>0</v>
          </cell>
          <cell r="B23308">
            <v>0</v>
          </cell>
          <cell r="C23308">
            <v>0</v>
          </cell>
          <cell r="D23308">
            <v>0</v>
          </cell>
        </row>
        <row r="23309">
          <cell r="A23309">
            <v>0</v>
          </cell>
          <cell r="B23309">
            <v>0</v>
          </cell>
          <cell r="C23309">
            <v>0</v>
          </cell>
          <cell r="D23309">
            <v>0</v>
          </cell>
        </row>
        <row r="23310">
          <cell r="A23310">
            <v>0</v>
          </cell>
          <cell r="B23310">
            <v>0</v>
          </cell>
          <cell r="C23310">
            <v>0</v>
          </cell>
          <cell r="D23310">
            <v>0</v>
          </cell>
        </row>
        <row r="23311">
          <cell r="A23311">
            <v>0</v>
          </cell>
          <cell r="B23311">
            <v>0</v>
          </cell>
          <cell r="C23311">
            <v>0</v>
          </cell>
          <cell r="D23311">
            <v>0</v>
          </cell>
        </row>
        <row r="23312">
          <cell r="A23312">
            <v>0</v>
          </cell>
          <cell r="B23312">
            <v>0</v>
          </cell>
          <cell r="C23312">
            <v>0</v>
          </cell>
          <cell r="D23312">
            <v>0</v>
          </cell>
        </row>
        <row r="23313">
          <cell r="A23313">
            <v>0</v>
          </cell>
          <cell r="B23313">
            <v>0</v>
          </cell>
          <cell r="C23313">
            <v>0</v>
          </cell>
          <cell r="D23313">
            <v>0</v>
          </cell>
        </row>
        <row r="23314">
          <cell r="A23314">
            <v>0</v>
          </cell>
          <cell r="B23314">
            <v>0</v>
          </cell>
          <cell r="C23314">
            <v>0</v>
          </cell>
          <cell r="D23314">
            <v>0</v>
          </cell>
        </row>
        <row r="23315">
          <cell r="A23315">
            <v>0</v>
          </cell>
          <cell r="B23315">
            <v>0</v>
          </cell>
          <cell r="C23315">
            <v>0</v>
          </cell>
          <cell r="D23315">
            <v>0</v>
          </cell>
        </row>
        <row r="23316">
          <cell r="A23316">
            <v>0</v>
          </cell>
          <cell r="B23316">
            <v>0</v>
          </cell>
          <cell r="C23316">
            <v>0</v>
          </cell>
          <cell r="D23316">
            <v>0</v>
          </cell>
        </row>
        <row r="23317">
          <cell r="A23317">
            <v>0</v>
          </cell>
          <cell r="B23317">
            <v>0</v>
          </cell>
          <cell r="C23317">
            <v>0</v>
          </cell>
          <cell r="D23317">
            <v>0</v>
          </cell>
        </row>
        <row r="23318">
          <cell r="A23318">
            <v>0</v>
          </cell>
          <cell r="B23318">
            <v>0</v>
          </cell>
          <cell r="C23318">
            <v>0</v>
          </cell>
          <cell r="D23318">
            <v>0</v>
          </cell>
        </row>
        <row r="23319">
          <cell r="A23319">
            <v>0</v>
          </cell>
          <cell r="B23319">
            <v>0</v>
          </cell>
          <cell r="C23319">
            <v>0</v>
          </cell>
          <cell r="D23319">
            <v>0</v>
          </cell>
        </row>
        <row r="23320">
          <cell r="A23320">
            <v>0</v>
          </cell>
          <cell r="B23320">
            <v>0</v>
          </cell>
          <cell r="C23320">
            <v>0</v>
          </cell>
          <cell r="D23320">
            <v>0</v>
          </cell>
        </row>
        <row r="23321">
          <cell r="A23321">
            <v>0</v>
          </cell>
          <cell r="B23321">
            <v>0</v>
          </cell>
          <cell r="C23321">
            <v>0</v>
          </cell>
          <cell r="D23321">
            <v>0</v>
          </cell>
        </row>
        <row r="23322">
          <cell r="A23322">
            <v>0</v>
          </cell>
          <cell r="B23322">
            <v>0</v>
          </cell>
          <cell r="C23322">
            <v>0</v>
          </cell>
          <cell r="D23322">
            <v>0</v>
          </cell>
        </row>
        <row r="23323">
          <cell r="A23323">
            <v>0</v>
          </cell>
          <cell r="B23323">
            <v>0</v>
          </cell>
          <cell r="C23323">
            <v>0</v>
          </cell>
          <cell r="D23323">
            <v>0</v>
          </cell>
        </row>
        <row r="23324">
          <cell r="A23324">
            <v>0</v>
          </cell>
          <cell r="B23324">
            <v>0</v>
          </cell>
          <cell r="C23324">
            <v>0</v>
          </cell>
          <cell r="D23324">
            <v>0</v>
          </cell>
        </row>
        <row r="23325">
          <cell r="A23325">
            <v>0</v>
          </cell>
          <cell r="B23325">
            <v>0</v>
          </cell>
          <cell r="C23325">
            <v>0</v>
          </cell>
          <cell r="D23325">
            <v>0</v>
          </cell>
        </row>
        <row r="23326">
          <cell r="A23326">
            <v>0</v>
          </cell>
          <cell r="B23326">
            <v>0</v>
          </cell>
          <cell r="C23326">
            <v>0</v>
          </cell>
          <cell r="D23326">
            <v>0</v>
          </cell>
        </row>
        <row r="23327">
          <cell r="A23327">
            <v>0</v>
          </cell>
          <cell r="B23327">
            <v>0</v>
          </cell>
          <cell r="C23327">
            <v>0</v>
          </cell>
          <cell r="D23327">
            <v>0</v>
          </cell>
        </row>
        <row r="23328">
          <cell r="A23328">
            <v>0</v>
          </cell>
          <cell r="B23328">
            <v>0</v>
          </cell>
          <cell r="C23328">
            <v>0</v>
          </cell>
          <cell r="D23328">
            <v>0</v>
          </cell>
        </row>
        <row r="23329">
          <cell r="A23329">
            <v>0</v>
          </cell>
          <cell r="B23329">
            <v>0</v>
          </cell>
          <cell r="C23329">
            <v>0</v>
          </cell>
          <cell r="D23329">
            <v>0</v>
          </cell>
        </row>
        <row r="23330">
          <cell r="A23330">
            <v>0</v>
          </cell>
          <cell r="B23330">
            <v>0</v>
          </cell>
          <cell r="C23330">
            <v>0</v>
          </cell>
          <cell r="D23330">
            <v>0</v>
          </cell>
        </row>
        <row r="23331">
          <cell r="A23331">
            <v>0</v>
          </cell>
          <cell r="B23331">
            <v>0</v>
          </cell>
          <cell r="C23331">
            <v>0</v>
          </cell>
          <cell r="D23331">
            <v>0</v>
          </cell>
        </row>
        <row r="23332">
          <cell r="A23332">
            <v>0</v>
          </cell>
          <cell r="B23332">
            <v>0</v>
          </cell>
          <cell r="C23332">
            <v>0</v>
          </cell>
          <cell r="D23332">
            <v>0</v>
          </cell>
        </row>
        <row r="23333">
          <cell r="A23333">
            <v>0</v>
          </cell>
          <cell r="B23333">
            <v>0</v>
          </cell>
          <cell r="C23333">
            <v>0</v>
          </cell>
          <cell r="D23333">
            <v>0</v>
          </cell>
        </row>
        <row r="23334">
          <cell r="A23334">
            <v>0</v>
          </cell>
          <cell r="B23334">
            <v>0</v>
          </cell>
          <cell r="C23334">
            <v>0</v>
          </cell>
          <cell r="D23334">
            <v>0</v>
          </cell>
        </row>
        <row r="23335">
          <cell r="A23335">
            <v>0</v>
          </cell>
          <cell r="B23335">
            <v>0</v>
          </cell>
          <cell r="C23335">
            <v>0</v>
          </cell>
          <cell r="D23335">
            <v>0</v>
          </cell>
        </row>
        <row r="23336">
          <cell r="A23336">
            <v>0</v>
          </cell>
          <cell r="B23336">
            <v>0</v>
          </cell>
          <cell r="C23336">
            <v>0</v>
          </cell>
          <cell r="D23336">
            <v>0</v>
          </cell>
        </row>
        <row r="23337">
          <cell r="A23337">
            <v>0</v>
          </cell>
          <cell r="B23337">
            <v>0</v>
          </cell>
          <cell r="C23337">
            <v>0</v>
          </cell>
          <cell r="D23337">
            <v>0</v>
          </cell>
        </row>
        <row r="23338">
          <cell r="A23338">
            <v>0</v>
          </cell>
          <cell r="B23338">
            <v>0</v>
          </cell>
          <cell r="C23338">
            <v>0</v>
          </cell>
          <cell r="D23338">
            <v>0</v>
          </cell>
        </row>
        <row r="23339">
          <cell r="A23339">
            <v>0</v>
          </cell>
          <cell r="B23339">
            <v>0</v>
          </cell>
          <cell r="C23339">
            <v>0</v>
          </cell>
          <cell r="D23339">
            <v>0</v>
          </cell>
        </row>
        <row r="23340">
          <cell r="A23340">
            <v>0</v>
          </cell>
          <cell r="B23340">
            <v>0</v>
          </cell>
          <cell r="C23340">
            <v>0</v>
          </cell>
          <cell r="D23340">
            <v>0</v>
          </cell>
        </row>
        <row r="23341">
          <cell r="A23341">
            <v>0</v>
          </cell>
          <cell r="B23341">
            <v>0</v>
          </cell>
          <cell r="C23341">
            <v>0</v>
          </cell>
          <cell r="D23341">
            <v>0</v>
          </cell>
        </row>
        <row r="23342">
          <cell r="A23342">
            <v>0</v>
          </cell>
          <cell r="B23342">
            <v>0</v>
          </cell>
          <cell r="C23342">
            <v>0</v>
          </cell>
          <cell r="D23342">
            <v>0</v>
          </cell>
        </row>
        <row r="23343">
          <cell r="A23343">
            <v>0</v>
          </cell>
          <cell r="B23343">
            <v>0</v>
          </cell>
          <cell r="C23343">
            <v>0</v>
          </cell>
          <cell r="D23343">
            <v>0</v>
          </cell>
        </row>
        <row r="23344">
          <cell r="A23344">
            <v>0</v>
          </cell>
          <cell r="B23344">
            <v>0</v>
          </cell>
          <cell r="C23344">
            <v>0</v>
          </cell>
          <cell r="D23344">
            <v>0</v>
          </cell>
        </row>
        <row r="23345">
          <cell r="A23345">
            <v>0</v>
          </cell>
          <cell r="B23345">
            <v>0</v>
          </cell>
          <cell r="C23345">
            <v>0</v>
          </cell>
          <cell r="D23345">
            <v>0</v>
          </cell>
        </row>
        <row r="23346">
          <cell r="A23346">
            <v>0</v>
          </cell>
          <cell r="B23346">
            <v>0</v>
          </cell>
          <cell r="C23346">
            <v>0</v>
          </cell>
          <cell r="D23346">
            <v>0</v>
          </cell>
        </row>
        <row r="23347">
          <cell r="A23347">
            <v>0</v>
          </cell>
          <cell r="B23347">
            <v>0</v>
          </cell>
          <cell r="C23347">
            <v>0</v>
          </cell>
          <cell r="D23347">
            <v>0</v>
          </cell>
        </row>
        <row r="23348">
          <cell r="A23348">
            <v>0</v>
          </cell>
          <cell r="B23348">
            <v>0</v>
          </cell>
          <cell r="C23348">
            <v>0</v>
          </cell>
          <cell r="D23348">
            <v>0</v>
          </cell>
        </row>
        <row r="23349">
          <cell r="A23349">
            <v>0</v>
          </cell>
          <cell r="B23349">
            <v>0</v>
          </cell>
          <cell r="C23349">
            <v>0</v>
          </cell>
          <cell r="D23349">
            <v>0</v>
          </cell>
        </row>
        <row r="23350">
          <cell r="A23350">
            <v>0</v>
          </cell>
          <cell r="B23350">
            <v>0</v>
          </cell>
          <cell r="C23350">
            <v>0</v>
          </cell>
          <cell r="D23350">
            <v>0</v>
          </cell>
        </row>
        <row r="23351">
          <cell r="A23351">
            <v>0</v>
          </cell>
          <cell r="B23351">
            <v>0</v>
          </cell>
          <cell r="C23351">
            <v>0</v>
          </cell>
          <cell r="D23351">
            <v>0</v>
          </cell>
        </row>
        <row r="23352">
          <cell r="A23352">
            <v>0</v>
          </cell>
          <cell r="B23352">
            <v>0</v>
          </cell>
          <cell r="C23352">
            <v>0</v>
          </cell>
          <cell r="D23352">
            <v>0</v>
          </cell>
        </row>
        <row r="23353">
          <cell r="A23353">
            <v>0</v>
          </cell>
          <cell r="B23353">
            <v>0</v>
          </cell>
          <cell r="C23353">
            <v>0</v>
          </cell>
          <cell r="D23353">
            <v>0</v>
          </cell>
        </row>
        <row r="23354">
          <cell r="A23354">
            <v>0</v>
          </cell>
          <cell r="B23354">
            <v>0</v>
          </cell>
          <cell r="C23354">
            <v>0</v>
          </cell>
          <cell r="D23354">
            <v>0</v>
          </cell>
        </row>
        <row r="23355">
          <cell r="A23355">
            <v>0</v>
          </cell>
          <cell r="B23355">
            <v>0</v>
          </cell>
          <cell r="C23355">
            <v>0</v>
          </cell>
          <cell r="D23355">
            <v>0</v>
          </cell>
        </row>
        <row r="23356">
          <cell r="A23356">
            <v>0</v>
          </cell>
          <cell r="B23356">
            <v>0</v>
          </cell>
          <cell r="C23356">
            <v>0</v>
          </cell>
          <cell r="D23356">
            <v>0</v>
          </cell>
        </row>
        <row r="23357">
          <cell r="A23357">
            <v>0</v>
          </cell>
          <cell r="B23357">
            <v>0</v>
          </cell>
          <cell r="C23357">
            <v>0</v>
          </cell>
          <cell r="D23357">
            <v>0</v>
          </cell>
        </row>
        <row r="23358">
          <cell r="A23358">
            <v>0</v>
          </cell>
          <cell r="B23358">
            <v>0</v>
          </cell>
          <cell r="C23358">
            <v>0</v>
          </cell>
          <cell r="D23358">
            <v>0</v>
          </cell>
        </row>
        <row r="23359">
          <cell r="A23359">
            <v>0</v>
          </cell>
          <cell r="B23359">
            <v>0</v>
          </cell>
          <cell r="C23359">
            <v>0</v>
          </cell>
          <cell r="D23359">
            <v>0</v>
          </cell>
        </row>
        <row r="23360">
          <cell r="A23360">
            <v>0</v>
          </cell>
          <cell r="B23360">
            <v>0</v>
          </cell>
          <cell r="C23360">
            <v>0</v>
          </cell>
          <cell r="D23360">
            <v>0</v>
          </cell>
        </row>
        <row r="23361">
          <cell r="A23361">
            <v>0</v>
          </cell>
          <cell r="B23361">
            <v>0</v>
          </cell>
          <cell r="C23361">
            <v>0</v>
          </cell>
          <cell r="D23361">
            <v>0</v>
          </cell>
        </row>
        <row r="23362">
          <cell r="A23362">
            <v>0</v>
          </cell>
          <cell r="B23362">
            <v>0</v>
          </cell>
          <cell r="C23362">
            <v>0</v>
          </cell>
          <cell r="D23362">
            <v>0</v>
          </cell>
        </row>
        <row r="23363">
          <cell r="A23363">
            <v>0</v>
          </cell>
          <cell r="B23363">
            <v>0</v>
          </cell>
          <cell r="C23363">
            <v>0</v>
          </cell>
          <cell r="D23363">
            <v>0</v>
          </cell>
        </row>
        <row r="23364">
          <cell r="A23364">
            <v>0</v>
          </cell>
          <cell r="B23364">
            <v>0</v>
          </cell>
          <cell r="C23364">
            <v>0</v>
          </cell>
          <cell r="D23364">
            <v>0</v>
          </cell>
        </row>
        <row r="23365">
          <cell r="A23365">
            <v>0</v>
          </cell>
          <cell r="B23365">
            <v>0</v>
          </cell>
          <cell r="C23365">
            <v>0</v>
          </cell>
          <cell r="D23365">
            <v>0</v>
          </cell>
        </row>
        <row r="23366">
          <cell r="A23366">
            <v>0</v>
          </cell>
          <cell r="B23366">
            <v>0</v>
          </cell>
          <cell r="C23366">
            <v>0</v>
          </cell>
          <cell r="D23366">
            <v>0</v>
          </cell>
        </row>
        <row r="23367">
          <cell r="A23367">
            <v>0</v>
          </cell>
          <cell r="B23367">
            <v>0</v>
          </cell>
          <cell r="C23367">
            <v>0</v>
          </cell>
          <cell r="D23367">
            <v>0</v>
          </cell>
        </row>
        <row r="23368">
          <cell r="A23368">
            <v>0</v>
          </cell>
          <cell r="B23368">
            <v>0</v>
          </cell>
          <cell r="C23368">
            <v>0</v>
          </cell>
          <cell r="D23368">
            <v>0</v>
          </cell>
        </row>
        <row r="23369">
          <cell r="A23369">
            <v>0</v>
          </cell>
          <cell r="B23369">
            <v>0</v>
          </cell>
          <cell r="C23369">
            <v>0</v>
          </cell>
          <cell r="D23369">
            <v>0</v>
          </cell>
        </row>
        <row r="23370">
          <cell r="A23370">
            <v>0</v>
          </cell>
          <cell r="B23370">
            <v>0</v>
          </cell>
          <cell r="C23370">
            <v>0</v>
          </cell>
          <cell r="D23370">
            <v>0</v>
          </cell>
        </row>
        <row r="23371">
          <cell r="A23371">
            <v>0</v>
          </cell>
          <cell r="B23371">
            <v>0</v>
          </cell>
          <cell r="C23371">
            <v>0</v>
          </cell>
          <cell r="D23371">
            <v>0</v>
          </cell>
        </row>
        <row r="23372">
          <cell r="A23372">
            <v>0</v>
          </cell>
          <cell r="B23372">
            <v>0</v>
          </cell>
          <cell r="C23372">
            <v>0</v>
          </cell>
          <cell r="D23372">
            <v>0</v>
          </cell>
        </row>
        <row r="23373">
          <cell r="A23373">
            <v>0</v>
          </cell>
          <cell r="B23373">
            <v>0</v>
          </cell>
          <cell r="C23373">
            <v>0</v>
          </cell>
          <cell r="D23373">
            <v>0</v>
          </cell>
        </row>
        <row r="23374">
          <cell r="A23374">
            <v>0</v>
          </cell>
          <cell r="B23374">
            <v>0</v>
          </cell>
          <cell r="C23374">
            <v>0</v>
          </cell>
          <cell r="D23374">
            <v>0</v>
          </cell>
        </row>
        <row r="23375">
          <cell r="A23375">
            <v>0</v>
          </cell>
          <cell r="B23375">
            <v>0</v>
          </cell>
          <cell r="C23375">
            <v>0</v>
          </cell>
          <cell r="D23375">
            <v>0</v>
          </cell>
        </row>
        <row r="23376">
          <cell r="A23376">
            <v>0</v>
          </cell>
          <cell r="B23376">
            <v>0</v>
          </cell>
          <cell r="C23376">
            <v>0</v>
          </cell>
          <cell r="D23376">
            <v>0</v>
          </cell>
        </row>
        <row r="23377">
          <cell r="A23377">
            <v>0</v>
          </cell>
          <cell r="B23377">
            <v>0</v>
          </cell>
          <cell r="C23377">
            <v>0</v>
          </cell>
          <cell r="D23377">
            <v>0</v>
          </cell>
        </row>
        <row r="23378">
          <cell r="A23378">
            <v>0</v>
          </cell>
          <cell r="B23378">
            <v>0</v>
          </cell>
          <cell r="C23378">
            <v>0</v>
          </cell>
          <cell r="D23378">
            <v>0</v>
          </cell>
        </row>
        <row r="23379">
          <cell r="A23379">
            <v>0</v>
          </cell>
          <cell r="B23379">
            <v>0</v>
          </cell>
          <cell r="C23379">
            <v>0</v>
          </cell>
          <cell r="D23379">
            <v>0</v>
          </cell>
        </row>
        <row r="23380">
          <cell r="A23380">
            <v>0</v>
          </cell>
          <cell r="B23380">
            <v>0</v>
          </cell>
          <cell r="C23380">
            <v>0</v>
          </cell>
          <cell r="D23380">
            <v>0</v>
          </cell>
        </row>
        <row r="23381">
          <cell r="A23381">
            <v>0</v>
          </cell>
          <cell r="B23381">
            <v>0</v>
          </cell>
          <cell r="C23381">
            <v>0</v>
          </cell>
          <cell r="D23381">
            <v>0</v>
          </cell>
        </row>
        <row r="23382">
          <cell r="A23382">
            <v>0</v>
          </cell>
          <cell r="B23382">
            <v>0</v>
          </cell>
          <cell r="C23382">
            <v>0</v>
          </cell>
          <cell r="D23382">
            <v>0</v>
          </cell>
        </row>
        <row r="23383">
          <cell r="A23383">
            <v>0</v>
          </cell>
          <cell r="B23383">
            <v>0</v>
          </cell>
          <cell r="C23383">
            <v>0</v>
          </cell>
          <cell r="D23383">
            <v>0</v>
          </cell>
        </row>
        <row r="23384">
          <cell r="A23384">
            <v>0</v>
          </cell>
          <cell r="B23384">
            <v>0</v>
          </cell>
          <cell r="C23384">
            <v>0</v>
          </cell>
          <cell r="D23384">
            <v>0</v>
          </cell>
        </row>
        <row r="23385">
          <cell r="A23385">
            <v>0</v>
          </cell>
          <cell r="B23385">
            <v>0</v>
          </cell>
          <cell r="C23385">
            <v>0</v>
          </cell>
          <cell r="D23385">
            <v>0</v>
          </cell>
        </row>
        <row r="23386">
          <cell r="A23386">
            <v>0</v>
          </cell>
          <cell r="B23386">
            <v>0</v>
          </cell>
          <cell r="C23386">
            <v>0</v>
          </cell>
          <cell r="D23386">
            <v>0</v>
          </cell>
        </row>
        <row r="23387">
          <cell r="A23387">
            <v>0</v>
          </cell>
          <cell r="B23387">
            <v>0</v>
          </cell>
          <cell r="C23387">
            <v>0</v>
          </cell>
          <cell r="D23387">
            <v>0</v>
          </cell>
        </row>
        <row r="23388">
          <cell r="A23388">
            <v>0</v>
          </cell>
          <cell r="B23388">
            <v>0</v>
          </cell>
          <cell r="C23388">
            <v>0</v>
          </cell>
          <cell r="D23388">
            <v>0</v>
          </cell>
        </row>
        <row r="23389">
          <cell r="A23389">
            <v>0</v>
          </cell>
          <cell r="B23389">
            <v>0</v>
          </cell>
          <cell r="C23389">
            <v>0</v>
          </cell>
          <cell r="D23389">
            <v>0</v>
          </cell>
        </row>
        <row r="23390">
          <cell r="A23390">
            <v>0</v>
          </cell>
          <cell r="B23390">
            <v>0</v>
          </cell>
          <cell r="C23390">
            <v>0</v>
          </cell>
          <cell r="D23390">
            <v>0</v>
          </cell>
        </row>
        <row r="23391">
          <cell r="A23391">
            <v>0</v>
          </cell>
          <cell r="B23391">
            <v>0</v>
          </cell>
          <cell r="C23391">
            <v>0</v>
          </cell>
          <cell r="D23391">
            <v>0</v>
          </cell>
        </row>
        <row r="23392">
          <cell r="A23392">
            <v>0</v>
          </cell>
          <cell r="B23392">
            <v>0</v>
          </cell>
          <cell r="C23392">
            <v>0</v>
          </cell>
          <cell r="D23392">
            <v>0</v>
          </cell>
        </row>
        <row r="23393">
          <cell r="A23393">
            <v>0</v>
          </cell>
          <cell r="B23393">
            <v>0</v>
          </cell>
          <cell r="C23393">
            <v>0</v>
          </cell>
          <cell r="D23393">
            <v>0</v>
          </cell>
        </row>
        <row r="23394">
          <cell r="A23394">
            <v>0</v>
          </cell>
          <cell r="B23394">
            <v>0</v>
          </cell>
          <cell r="C23394">
            <v>0</v>
          </cell>
          <cell r="D23394">
            <v>0</v>
          </cell>
        </row>
        <row r="23395">
          <cell r="A23395">
            <v>0</v>
          </cell>
          <cell r="B23395">
            <v>0</v>
          </cell>
          <cell r="C23395">
            <v>0</v>
          </cell>
          <cell r="D23395">
            <v>0</v>
          </cell>
        </row>
        <row r="23396">
          <cell r="A23396">
            <v>0</v>
          </cell>
          <cell r="B23396">
            <v>0</v>
          </cell>
          <cell r="C23396">
            <v>0</v>
          </cell>
          <cell r="D23396">
            <v>0</v>
          </cell>
        </row>
        <row r="23397">
          <cell r="A23397">
            <v>0</v>
          </cell>
          <cell r="B23397">
            <v>0</v>
          </cell>
          <cell r="C23397">
            <v>0</v>
          </cell>
          <cell r="D23397">
            <v>0</v>
          </cell>
        </row>
        <row r="23398">
          <cell r="A23398">
            <v>0</v>
          </cell>
          <cell r="B23398">
            <v>0</v>
          </cell>
          <cell r="C23398">
            <v>0</v>
          </cell>
          <cell r="D23398">
            <v>0</v>
          </cell>
        </row>
        <row r="23399">
          <cell r="A23399">
            <v>0</v>
          </cell>
          <cell r="B23399">
            <v>0</v>
          </cell>
          <cell r="C23399">
            <v>0</v>
          </cell>
          <cell r="D23399">
            <v>0</v>
          </cell>
        </row>
        <row r="23400">
          <cell r="A23400">
            <v>0</v>
          </cell>
          <cell r="B23400">
            <v>0</v>
          </cell>
          <cell r="C23400">
            <v>0</v>
          </cell>
          <cell r="D23400">
            <v>0</v>
          </cell>
        </row>
        <row r="23401">
          <cell r="A23401">
            <v>0</v>
          </cell>
          <cell r="B23401">
            <v>0</v>
          </cell>
          <cell r="C23401">
            <v>0</v>
          </cell>
          <cell r="D23401">
            <v>0</v>
          </cell>
        </row>
        <row r="23402">
          <cell r="A23402">
            <v>0</v>
          </cell>
          <cell r="B23402">
            <v>0</v>
          </cell>
          <cell r="C23402">
            <v>0</v>
          </cell>
          <cell r="D23402">
            <v>0</v>
          </cell>
        </row>
        <row r="23403">
          <cell r="A23403">
            <v>0</v>
          </cell>
          <cell r="B23403">
            <v>0</v>
          </cell>
          <cell r="C23403">
            <v>0</v>
          </cell>
          <cell r="D23403">
            <v>0</v>
          </cell>
        </row>
        <row r="23404">
          <cell r="A23404">
            <v>0</v>
          </cell>
          <cell r="B23404">
            <v>0</v>
          </cell>
          <cell r="C23404">
            <v>0</v>
          </cell>
          <cell r="D23404">
            <v>0</v>
          </cell>
        </row>
        <row r="23405">
          <cell r="A23405">
            <v>0</v>
          </cell>
          <cell r="B23405">
            <v>0</v>
          </cell>
          <cell r="C23405">
            <v>0</v>
          </cell>
          <cell r="D23405">
            <v>0</v>
          </cell>
        </row>
        <row r="23406">
          <cell r="A23406">
            <v>0</v>
          </cell>
          <cell r="B23406">
            <v>0</v>
          </cell>
          <cell r="C23406">
            <v>0</v>
          </cell>
          <cell r="D23406">
            <v>0</v>
          </cell>
        </row>
        <row r="23407">
          <cell r="A23407">
            <v>0</v>
          </cell>
          <cell r="B23407">
            <v>0</v>
          </cell>
          <cell r="C23407">
            <v>0</v>
          </cell>
          <cell r="D23407">
            <v>0</v>
          </cell>
        </row>
        <row r="23408">
          <cell r="A23408">
            <v>0</v>
          </cell>
          <cell r="B23408">
            <v>0</v>
          </cell>
          <cell r="C23408">
            <v>0</v>
          </cell>
          <cell r="D23408">
            <v>0</v>
          </cell>
        </row>
        <row r="23409">
          <cell r="A23409">
            <v>0</v>
          </cell>
          <cell r="B23409">
            <v>0</v>
          </cell>
          <cell r="C23409">
            <v>0</v>
          </cell>
          <cell r="D23409">
            <v>0</v>
          </cell>
        </row>
        <row r="23410">
          <cell r="A23410">
            <v>0</v>
          </cell>
          <cell r="B23410">
            <v>0</v>
          </cell>
          <cell r="C23410">
            <v>0</v>
          </cell>
          <cell r="D23410">
            <v>0</v>
          </cell>
        </row>
        <row r="23411">
          <cell r="A23411">
            <v>0</v>
          </cell>
          <cell r="B23411">
            <v>0</v>
          </cell>
          <cell r="C23411">
            <v>0</v>
          </cell>
          <cell r="D23411">
            <v>0</v>
          </cell>
        </row>
        <row r="23412">
          <cell r="A23412">
            <v>0</v>
          </cell>
          <cell r="B23412">
            <v>0</v>
          </cell>
          <cell r="C23412">
            <v>0</v>
          </cell>
          <cell r="D23412">
            <v>0</v>
          </cell>
        </row>
        <row r="23413">
          <cell r="A23413">
            <v>0</v>
          </cell>
          <cell r="B23413">
            <v>0</v>
          </cell>
          <cell r="C23413">
            <v>0</v>
          </cell>
          <cell r="D23413">
            <v>0</v>
          </cell>
        </row>
        <row r="23414">
          <cell r="A23414">
            <v>0</v>
          </cell>
          <cell r="B23414">
            <v>0</v>
          </cell>
          <cell r="C23414">
            <v>0</v>
          </cell>
          <cell r="D23414">
            <v>0</v>
          </cell>
        </row>
        <row r="23415">
          <cell r="A23415">
            <v>0</v>
          </cell>
          <cell r="B23415">
            <v>0</v>
          </cell>
          <cell r="C23415">
            <v>0</v>
          </cell>
          <cell r="D23415">
            <v>0</v>
          </cell>
        </row>
        <row r="23416">
          <cell r="A23416">
            <v>0</v>
          </cell>
          <cell r="B23416">
            <v>0</v>
          </cell>
          <cell r="C23416">
            <v>0</v>
          </cell>
          <cell r="D23416">
            <v>0</v>
          </cell>
        </row>
        <row r="23417">
          <cell r="A23417">
            <v>0</v>
          </cell>
          <cell r="B23417">
            <v>0</v>
          </cell>
          <cell r="C23417">
            <v>0</v>
          </cell>
          <cell r="D23417">
            <v>0</v>
          </cell>
        </row>
        <row r="23418">
          <cell r="A23418">
            <v>0</v>
          </cell>
          <cell r="B23418">
            <v>0</v>
          </cell>
          <cell r="C23418">
            <v>0</v>
          </cell>
          <cell r="D23418">
            <v>0</v>
          </cell>
        </row>
        <row r="23419">
          <cell r="A23419">
            <v>0</v>
          </cell>
          <cell r="B23419">
            <v>0</v>
          </cell>
          <cell r="C23419">
            <v>0</v>
          </cell>
          <cell r="D23419">
            <v>0</v>
          </cell>
        </row>
        <row r="23420">
          <cell r="A23420">
            <v>0</v>
          </cell>
          <cell r="B23420">
            <v>0</v>
          </cell>
          <cell r="C23420">
            <v>0</v>
          </cell>
          <cell r="D23420">
            <v>0</v>
          </cell>
        </row>
        <row r="23421">
          <cell r="A23421">
            <v>0</v>
          </cell>
          <cell r="B23421">
            <v>0</v>
          </cell>
          <cell r="C23421">
            <v>0</v>
          </cell>
          <cell r="D23421">
            <v>0</v>
          </cell>
        </row>
        <row r="23422">
          <cell r="A23422">
            <v>0</v>
          </cell>
          <cell r="B23422">
            <v>0</v>
          </cell>
          <cell r="C23422">
            <v>0</v>
          </cell>
          <cell r="D23422">
            <v>0</v>
          </cell>
        </row>
        <row r="23423">
          <cell r="A23423">
            <v>0</v>
          </cell>
          <cell r="B23423">
            <v>0</v>
          </cell>
          <cell r="C23423">
            <v>0</v>
          </cell>
          <cell r="D23423">
            <v>0</v>
          </cell>
        </row>
        <row r="23424">
          <cell r="A23424">
            <v>0</v>
          </cell>
          <cell r="B23424">
            <v>0</v>
          </cell>
          <cell r="C23424">
            <v>0</v>
          </cell>
          <cell r="D23424">
            <v>0</v>
          </cell>
        </row>
        <row r="23425">
          <cell r="A23425">
            <v>0</v>
          </cell>
          <cell r="B23425">
            <v>0</v>
          </cell>
          <cell r="C23425">
            <v>0</v>
          </cell>
          <cell r="D23425">
            <v>0</v>
          </cell>
        </row>
        <row r="23426">
          <cell r="A23426">
            <v>0</v>
          </cell>
          <cell r="B23426">
            <v>0</v>
          </cell>
          <cell r="C23426">
            <v>0</v>
          </cell>
          <cell r="D23426">
            <v>0</v>
          </cell>
        </row>
        <row r="23427">
          <cell r="A23427">
            <v>0</v>
          </cell>
          <cell r="B23427">
            <v>0</v>
          </cell>
          <cell r="C23427">
            <v>0</v>
          </cell>
          <cell r="D23427">
            <v>0</v>
          </cell>
        </row>
        <row r="23428">
          <cell r="A23428">
            <v>0</v>
          </cell>
          <cell r="B23428">
            <v>0</v>
          </cell>
          <cell r="C23428">
            <v>0</v>
          </cell>
          <cell r="D23428">
            <v>0</v>
          </cell>
        </row>
        <row r="23429">
          <cell r="A23429">
            <v>0</v>
          </cell>
          <cell r="B23429">
            <v>0</v>
          </cell>
          <cell r="C23429">
            <v>0</v>
          </cell>
          <cell r="D23429">
            <v>0</v>
          </cell>
        </row>
        <row r="23430">
          <cell r="A23430">
            <v>0</v>
          </cell>
          <cell r="B23430">
            <v>0</v>
          </cell>
          <cell r="C23430">
            <v>0</v>
          </cell>
          <cell r="D23430">
            <v>0</v>
          </cell>
        </row>
        <row r="23431">
          <cell r="A23431">
            <v>0</v>
          </cell>
          <cell r="B23431">
            <v>0</v>
          </cell>
          <cell r="C23431">
            <v>0</v>
          </cell>
          <cell r="D23431">
            <v>0</v>
          </cell>
        </row>
        <row r="23432">
          <cell r="A23432">
            <v>0</v>
          </cell>
          <cell r="B23432">
            <v>0</v>
          </cell>
          <cell r="C23432">
            <v>0</v>
          </cell>
          <cell r="D23432">
            <v>0</v>
          </cell>
        </row>
        <row r="23433">
          <cell r="A23433">
            <v>0</v>
          </cell>
          <cell r="B23433">
            <v>0</v>
          </cell>
          <cell r="C23433">
            <v>0</v>
          </cell>
          <cell r="D23433">
            <v>0</v>
          </cell>
        </row>
        <row r="23434">
          <cell r="A23434">
            <v>0</v>
          </cell>
          <cell r="B23434">
            <v>0</v>
          </cell>
          <cell r="C23434">
            <v>0</v>
          </cell>
          <cell r="D23434">
            <v>0</v>
          </cell>
        </row>
        <row r="23435">
          <cell r="A23435">
            <v>0</v>
          </cell>
          <cell r="B23435">
            <v>0</v>
          </cell>
          <cell r="C23435">
            <v>0</v>
          </cell>
          <cell r="D23435">
            <v>0</v>
          </cell>
        </row>
        <row r="23436">
          <cell r="A23436">
            <v>0</v>
          </cell>
          <cell r="B23436">
            <v>0</v>
          </cell>
          <cell r="C23436">
            <v>0</v>
          </cell>
          <cell r="D23436">
            <v>0</v>
          </cell>
        </row>
        <row r="23437">
          <cell r="A23437">
            <v>0</v>
          </cell>
          <cell r="B23437">
            <v>0</v>
          </cell>
          <cell r="C23437">
            <v>0</v>
          </cell>
          <cell r="D23437">
            <v>0</v>
          </cell>
        </row>
        <row r="23438">
          <cell r="A23438">
            <v>0</v>
          </cell>
          <cell r="B23438">
            <v>0</v>
          </cell>
          <cell r="C23438">
            <v>0</v>
          </cell>
          <cell r="D23438">
            <v>0</v>
          </cell>
        </row>
        <row r="23439">
          <cell r="A23439">
            <v>0</v>
          </cell>
          <cell r="B23439">
            <v>0</v>
          </cell>
          <cell r="C23439">
            <v>0</v>
          </cell>
          <cell r="D23439">
            <v>0</v>
          </cell>
        </row>
        <row r="23440">
          <cell r="A23440">
            <v>0</v>
          </cell>
          <cell r="B23440">
            <v>0</v>
          </cell>
          <cell r="C23440">
            <v>0</v>
          </cell>
          <cell r="D23440">
            <v>0</v>
          </cell>
        </row>
        <row r="23441">
          <cell r="A23441">
            <v>0</v>
          </cell>
          <cell r="B23441">
            <v>0</v>
          </cell>
          <cell r="C23441">
            <v>0</v>
          </cell>
          <cell r="D23441">
            <v>0</v>
          </cell>
        </row>
        <row r="23442">
          <cell r="A23442">
            <v>0</v>
          </cell>
          <cell r="B23442">
            <v>0</v>
          </cell>
          <cell r="C23442">
            <v>0</v>
          </cell>
          <cell r="D23442">
            <v>0</v>
          </cell>
        </row>
        <row r="23443">
          <cell r="A23443">
            <v>0</v>
          </cell>
          <cell r="B23443">
            <v>0</v>
          </cell>
          <cell r="C23443">
            <v>0</v>
          </cell>
          <cell r="D23443">
            <v>0</v>
          </cell>
        </row>
        <row r="23444">
          <cell r="A23444">
            <v>0</v>
          </cell>
          <cell r="B23444">
            <v>0</v>
          </cell>
          <cell r="C23444">
            <v>0</v>
          </cell>
          <cell r="D23444">
            <v>0</v>
          </cell>
        </row>
        <row r="23445">
          <cell r="A23445">
            <v>0</v>
          </cell>
          <cell r="B23445">
            <v>0</v>
          </cell>
          <cell r="C23445">
            <v>0</v>
          </cell>
          <cell r="D23445">
            <v>0</v>
          </cell>
        </row>
        <row r="23446">
          <cell r="A23446">
            <v>0</v>
          </cell>
          <cell r="B23446">
            <v>0</v>
          </cell>
          <cell r="C23446">
            <v>0</v>
          </cell>
          <cell r="D23446">
            <v>0</v>
          </cell>
        </row>
        <row r="23447">
          <cell r="A23447">
            <v>0</v>
          </cell>
          <cell r="B23447">
            <v>0</v>
          </cell>
          <cell r="C23447">
            <v>0</v>
          </cell>
          <cell r="D23447">
            <v>0</v>
          </cell>
        </row>
        <row r="23448">
          <cell r="A23448">
            <v>0</v>
          </cell>
          <cell r="B23448">
            <v>0</v>
          </cell>
          <cell r="C23448">
            <v>0</v>
          </cell>
          <cell r="D23448">
            <v>0</v>
          </cell>
        </row>
        <row r="23449">
          <cell r="A23449">
            <v>0</v>
          </cell>
          <cell r="B23449">
            <v>0</v>
          </cell>
          <cell r="C23449">
            <v>0</v>
          </cell>
          <cell r="D23449">
            <v>0</v>
          </cell>
        </row>
        <row r="23450">
          <cell r="A23450">
            <v>0</v>
          </cell>
          <cell r="B23450">
            <v>0</v>
          </cell>
          <cell r="C23450">
            <v>0</v>
          </cell>
          <cell r="D23450">
            <v>0</v>
          </cell>
        </row>
        <row r="23451">
          <cell r="A23451">
            <v>0</v>
          </cell>
          <cell r="B23451">
            <v>0</v>
          </cell>
          <cell r="C23451">
            <v>0</v>
          </cell>
          <cell r="D23451">
            <v>0</v>
          </cell>
        </row>
        <row r="23452">
          <cell r="A23452">
            <v>0</v>
          </cell>
          <cell r="B23452">
            <v>0</v>
          </cell>
          <cell r="C23452">
            <v>0</v>
          </cell>
          <cell r="D23452">
            <v>0</v>
          </cell>
        </row>
        <row r="23453">
          <cell r="A23453">
            <v>0</v>
          </cell>
          <cell r="B23453">
            <v>0</v>
          </cell>
          <cell r="C23453">
            <v>0</v>
          </cell>
          <cell r="D23453">
            <v>0</v>
          </cell>
        </row>
        <row r="23454">
          <cell r="A23454">
            <v>0</v>
          </cell>
          <cell r="B23454">
            <v>0</v>
          </cell>
          <cell r="C23454">
            <v>0</v>
          </cell>
          <cell r="D23454">
            <v>0</v>
          </cell>
        </row>
        <row r="23455">
          <cell r="A23455">
            <v>0</v>
          </cell>
          <cell r="B23455">
            <v>0</v>
          </cell>
          <cell r="C23455">
            <v>0</v>
          </cell>
          <cell r="D23455">
            <v>0</v>
          </cell>
        </row>
        <row r="23456">
          <cell r="A23456">
            <v>0</v>
          </cell>
          <cell r="B23456">
            <v>0</v>
          </cell>
          <cell r="C23456">
            <v>0</v>
          </cell>
          <cell r="D23456">
            <v>0</v>
          </cell>
        </row>
        <row r="23457">
          <cell r="A23457">
            <v>0</v>
          </cell>
          <cell r="B23457">
            <v>0</v>
          </cell>
          <cell r="C23457">
            <v>0</v>
          </cell>
          <cell r="D23457">
            <v>0</v>
          </cell>
        </row>
        <row r="23458">
          <cell r="A23458">
            <v>0</v>
          </cell>
          <cell r="B23458">
            <v>0</v>
          </cell>
          <cell r="C23458">
            <v>0</v>
          </cell>
          <cell r="D23458">
            <v>0</v>
          </cell>
        </row>
        <row r="23459">
          <cell r="A23459">
            <v>0</v>
          </cell>
          <cell r="B23459">
            <v>0</v>
          </cell>
          <cell r="C23459">
            <v>0</v>
          </cell>
          <cell r="D23459">
            <v>0</v>
          </cell>
        </row>
        <row r="23460">
          <cell r="A23460">
            <v>0</v>
          </cell>
          <cell r="B23460">
            <v>0</v>
          </cell>
          <cell r="C23460">
            <v>0</v>
          </cell>
          <cell r="D23460">
            <v>0</v>
          </cell>
        </row>
        <row r="23461">
          <cell r="A23461">
            <v>0</v>
          </cell>
          <cell r="B23461">
            <v>0</v>
          </cell>
          <cell r="C23461">
            <v>0</v>
          </cell>
          <cell r="D23461">
            <v>0</v>
          </cell>
        </row>
        <row r="23462">
          <cell r="A23462">
            <v>0</v>
          </cell>
          <cell r="B23462">
            <v>0</v>
          </cell>
          <cell r="C23462">
            <v>0</v>
          </cell>
          <cell r="D23462">
            <v>0</v>
          </cell>
        </row>
        <row r="23463">
          <cell r="A23463">
            <v>0</v>
          </cell>
          <cell r="B23463">
            <v>0</v>
          </cell>
          <cell r="C23463">
            <v>0</v>
          </cell>
          <cell r="D23463">
            <v>0</v>
          </cell>
        </row>
        <row r="23464">
          <cell r="A23464">
            <v>0</v>
          </cell>
          <cell r="B23464">
            <v>0</v>
          </cell>
          <cell r="C23464">
            <v>0</v>
          </cell>
          <cell r="D23464">
            <v>0</v>
          </cell>
        </row>
        <row r="23465">
          <cell r="A23465">
            <v>0</v>
          </cell>
          <cell r="B23465">
            <v>0</v>
          </cell>
          <cell r="C23465">
            <v>0</v>
          </cell>
          <cell r="D23465">
            <v>0</v>
          </cell>
        </row>
        <row r="23466">
          <cell r="A23466">
            <v>0</v>
          </cell>
          <cell r="B23466">
            <v>0</v>
          </cell>
          <cell r="C23466">
            <v>0</v>
          </cell>
          <cell r="D23466">
            <v>0</v>
          </cell>
        </row>
        <row r="23467">
          <cell r="A23467">
            <v>0</v>
          </cell>
          <cell r="B23467">
            <v>0</v>
          </cell>
          <cell r="C23467">
            <v>0</v>
          </cell>
          <cell r="D23467">
            <v>0</v>
          </cell>
        </row>
        <row r="23468">
          <cell r="A23468">
            <v>0</v>
          </cell>
          <cell r="B23468">
            <v>0</v>
          </cell>
          <cell r="C23468">
            <v>0</v>
          </cell>
          <cell r="D23468">
            <v>0</v>
          </cell>
        </row>
        <row r="23469">
          <cell r="A23469">
            <v>0</v>
          </cell>
          <cell r="B23469">
            <v>0</v>
          </cell>
          <cell r="C23469">
            <v>0</v>
          </cell>
          <cell r="D23469">
            <v>0</v>
          </cell>
        </row>
        <row r="23470">
          <cell r="A23470">
            <v>0</v>
          </cell>
          <cell r="B23470">
            <v>0</v>
          </cell>
          <cell r="C23470">
            <v>0</v>
          </cell>
          <cell r="D23470">
            <v>0</v>
          </cell>
        </row>
        <row r="23471">
          <cell r="A23471">
            <v>0</v>
          </cell>
          <cell r="B23471">
            <v>0</v>
          </cell>
          <cell r="C23471">
            <v>0</v>
          </cell>
          <cell r="D23471">
            <v>0</v>
          </cell>
        </row>
        <row r="23472">
          <cell r="A23472">
            <v>0</v>
          </cell>
          <cell r="B23472">
            <v>0</v>
          </cell>
          <cell r="C23472">
            <v>0</v>
          </cell>
          <cell r="D23472">
            <v>0</v>
          </cell>
        </row>
        <row r="23473">
          <cell r="A23473">
            <v>0</v>
          </cell>
          <cell r="B23473">
            <v>0</v>
          </cell>
          <cell r="C23473">
            <v>0</v>
          </cell>
          <cell r="D23473">
            <v>0</v>
          </cell>
        </row>
        <row r="23474">
          <cell r="A23474">
            <v>0</v>
          </cell>
          <cell r="B23474">
            <v>0</v>
          </cell>
          <cell r="C23474">
            <v>0</v>
          </cell>
          <cell r="D23474">
            <v>0</v>
          </cell>
        </row>
        <row r="23475">
          <cell r="A23475">
            <v>0</v>
          </cell>
          <cell r="B23475">
            <v>0</v>
          </cell>
          <cell r="C23475">
            <v>0</v>
          </cell>
          <cell r="D23475">
            <v>0</v>
          </cell>
        </row>
        <row r="23476">
          <cell r="A23476">
            <v>0</v>
          </cell>
          <cell r="B23476">
            <v>0</v>
          </cell>
          <cell r="C23476">
            <v>0</v>
          </cell>
          <cell r="D23476">
            <v>0</v>
          </cell>
        </row>
        <row r="23477">
          <cell r="A23477">
            <v>0</v>
          </cell>
          <cell r="B23477">
            <v>0</v>
          </cell>
          <cell r="C23477">
            <v>0</v>
          </cell>
          <cell r="D23477">
            <v>0</v>
          </cell>
        </row>
        <row r="23478">
          <cell r="A23478">
            <v>0</v>
          </cell>
          <cell r="B23478">
            <v>0</v>
          </cell>
          <cell r="C23478">
            <v>0</v>
          </cell>
          <cell r="D23478">
            <v>0</v>
          </cell>
        </row>
        <row r="23479">
          <cell r="A23479">
            <v>0</v>
          </cell>
          <cell r="B23479">
            <v>0</v>
          </cell>
          <cell r="C23479">
            <v>0</v>
          </cell>
          <cell r="D23479">
            <v>0</v>
          </cell>
        </row>
        <row r="23480">
          <cell r="A23480">
            <v>0</v>
          </cell>
          <cell r="B23480">
            <v>0</v>
          </cell>
          <cell r="C23480">
            <v>0</v>
          </cell>
          <cell r="D23480">
            <v>0</v>
          </cell>
        </row>
        <row r="23481">
          <cell r="A23481">
            <v>0</v>
          </cell>
          <cell r="B23481">
            <v>0</v>
          </cell>
          <cell r="C23481">
            <v>0</v>
          </cell>
          <cell r="D23481">
            <v>0</v>
          </cell>
        </row>
        <row r="23482">
          <cell r="A23482">
            <v>0</v>
          </cell>
          <cell r="B23482">
            <v>0</v>
          </cell>
          <cell r="C23482">
            <v>0</v>
          </cell>
          <cell r="D23482">
            <v>0</v>
          </cell>
        </row>
        <row r="23483">
          <cell r="A23483">
            <v>0</v>
          </cell>
          <cell r="B23483">
            <v>0</v>
          </cell>
          <cell r="C23483">
            <v>0</v>
          </cell>
          <cell r="D23483">
            <v>0</v>
          </cell>
        </row>
        <row r="23484">
          <cell r="A23484">
            <v>0</v>
          </cell>
          <cell r="B23484">
            <v>0</v>
          </cell>
          <cell r="C23484">
            <v>0</v>
          </cell>
          <cell r="D23484">
            <v>0</v>
          </cell>
        </row>
        <row r="23485">
          <cell r="A23485">
            <v>0</v>
          </cell>
          <cell r="B23485">
            <v>0</v>
          </cell>
          <cell r="C23485">
            <v>0</v>
          </cell>
          <cell r="D23485">
            <v>0</v>
          </cell>
        </row>
        <row r="23486">
          <cell r="A23486">
            <v>0</v>
          </cell>
          <cell r="B23486">
            <v>0</v>
          </cell>
          <cell r="C23486">
            <v>0</v>
          </cell>
          <cell r="D23486">
            <v>0</v>
          </cell>
        </row>
        <row r="23487">
          <cell r="A23487">
            <v>0</v>
          </cell>
          <cell r="B23487">
            <v>0</v>
          </cell>
          <cell r="C23487">
            <v>0</v>
          </cell>
          <cell r="D23487">
            <v>0</v>
          </cell>
        </row>
        <row r="23488">
          <cell r="A23488">
            <v>0</v>
          </cell>
          <cell r="B23488">
            <v>0</v>
          </cell>
          <cell r="C23488">
            <v>0</v>
          </cell>
          <cell r="D23488">
            <v>0</v>
          </cell>
        </row>
        <row r="23489">
          <cell r="A23489">
            <v>0</v>
          </cell>
          <cell r="B23489">
            <v>0</v>
          </cell>
          <cell r="C23489">
            <v>0</v>
          </cell>
          <cell r="D23489">
            <v>0</v>
          </cell>
        </row>
        <row r="23490">
          <cell r="A23490">
            <v>0</v>
          </cell>
          <cell r="B23490">
            <v>0</v>
          </cell>
          <cell r="C23490">
            <v>0</v>
          </cell>
          <cell r="D23490">
            <v>0</v>
          </cell>
        </row>
        <row r="23491">
          <cell r="A23491">
            <v>0</v>
          </cell>
          <cell r="B23491">
            <v>0</v>
          </cell>
          <cell r="C23491">
            <v>0</v>
          </cell>
          <cell r="D23491">
            <v>0</v>
          </cell>
        </row>
        <row r="23492">
          <cell r="A23492">
            <v>0</v>
          </cell>
          <cell r="B23492">
            <v>0</v>
          </cell>
          <cell r="C23492">
            <v>0</v>
          </cell>
          <cell r="D23492">
            <v>0</v>
          </cell>
        </row>
        <row r="23493">
          <cell r="A23493">
            <v>0</v>
          </cell>
          <cell r="B23493">
            <v>0</v>
          </cell>
          <cell r="C23493">
            <v>0</v>
          </cell>
          <cell r="D23493">
            <v>0</v>
          </cell>
        </row>
        <row r="23494">
          <cell r="A23494">
            <v>0</v>
          </cell>
          <cell r="B23494">
            <v>0</v>
          </cell>
          <cell r="C23494">
            <v>0</v>
          </cell>
          <cell r="D23494">
            <v>0</v>
          </cell>
        </row>
        <row r="23495">
          <cell r="A23495">
            <v>0</v>
          </cell>
          <cell r="B23495">
            <v>0</v>
          </cell>
          <cell r="C23495">
            <v>0</v>
          </cell>
          <cell r="D23495">
            <v>0</v>
          </cell>
        </row>
        <row r="23496">
          <cell r="A23496">
            <v>0</v>
          </cell>
          <cell r="B23496">
            <v>0</v>
          </cell>
          <cell r="C23496">
            <v>0</v>
          </cell>
          <cell r="D23496">
            <v>0</v>
          </cell>
        </row>
        <row r="23497">
          <cell r="A23497">
            <v>0</v>
          </cell>
          <cell r="B23497">
            <v>0</v>
          </cell>
          <cell r="C23497">
            <v>0</v>
          </cell>
          <cell r="D23497">
            <v>0</v>
          </cell>
        </row>
        <row r="23498">
          <cell r="A23498">
            <v>0</v>
          </cell>
          <cell r="B23498">
            <v>0</v>
          </cell>
          <cell r="C23498">
            <v>0</v>
          </cell>
          <cell r="D23498">
            <v>0</v>
          </cell>
        </row>
        <row r="23499">
          <cell r="A23499">
            <v>0</v>
          </cell>
          <cell r="B23499">
            <v>0</v>
          </cell>
          <cell r="C23499">
            <v>0</v>
          </cell>
          <cell r="D23499">
            <v>0</v>
          </cell>
        </row>
        <row r="23500">
          <cell r="A23500">
            <v>0</v>
          </cell>
          <cell r="B23500">
            <v>0</v>
          </cell>
          <cell r="C23500">
            <v>0</v>
          </cell>
          <cell r="D23500">
            <v>0</v>
          </cell>
        </row>
        <row r="23501">
          <cell r="A23501">
            <v>0</v>
          </cell>
          <cell r="B23501">
            <v>0</v>
          </cell>
          <cell r="C23501">
            <v>0</v>
          </cell>
          <cell r="D23501">
            <v>0</v>
          </cell>
        </row>
        <row r="23502">
          <cell r="A23502">
            <v>0</v>
          </cell>
          <cell r="B23502">
            <v>0</v>
          </cell>
          <cell r="C23502">
            <v>0</v>
          </cell>
          <cell r="D23502">
            <v>0</v>
          </cell>
        </row>
        <row r="23503">
          <cell r="A23503">
            <v>0</v>
          </cell>
          <cell r="B23503">
            <v>0</v>
          </cell>
          <cell r="C23503">
            <v>0</v>
          </cell>
          <cell r="D23503">
            <v>0</v>
          </cell>
        </row>
        <row r="23504">
          <cell r="A23504">
            <v>0</v>
          </cell>
          <cell r="B23504">
            <v>0</v>
          </cell>
          <cell r="C23504">
            <v>0</v>
          </cell>
          <cell r="D23504">
            <v>0</v>
          </cell>
        </row>
        <row r="23505">
          <cell r="A23505">
            <v>0</v>
          </cell>
          <cell r="B23505">
            <v>0</v>
          </cell>
          <cell r="C23505">
            <v>0</v>
          </cell>
          <cell r="D23505">
            <v>0</v>
          </cell>
        </row>
        <row r="23506">
          <cell r="A23506">
            <v>0</v>
          </cell>
          <cell r="B23506">
            <v>0</v>
          </cell>
          <cell r="C23506">
            <v>0</v>
          </cell>
          <cell r="D23506">
            <v>0</v>
          </cell>
        </row>
        <row r="23507">
          <cell r="A23507">
            <v>0</v>
          </cell>
          <cell r="B23507">
            <v>0</v>
          </cell>
          <cell r="C23507">
            <v>0</v>
          </cell>
          <cell r="D23507">
            <v>0</v>
          </cell>
        </row>
        <row r="23508">
          <cell r="A23508">
            <v>0</v>
          </cell>
          <cell r="B23508">
            <v>0</v>
          </cell>
          <cell r="C23508">
            <v>0</v>
          </cell>
          <cell r="D23508">
            <v>0</v>
          </cell>
        </row>
        <row r="23509">
          <cell r="A23509">
            <v>0</v>
          </cell>
          <cell r="B23509">
            <v>0</v>
          </cell>
          <cell r="C23509">
            <v>0</v>
          </cell>
          <cell r="D23509">
            <v>0</v>
          </cell>
        </row>
        <row r="23510">
          <cell r="A23510">
            <v>0</v>
          </cell>
          <cell r="B23510">
            <v>0</v>
          </cell>
          <cell r="C23510">
            <v>0</v>
          </cell>
          <cell r="D23510">
            <v>0</v>
          </cell>
        </row>
        <row r="23511">
          <cell r="A23511">
            <v>0</v>
          </cell>
          <cell r="B23511">
            <v>0</v>
          </cell>
          <cell r="C23511">
            <v>0</v>
          </cell>
          <cell r="D23511">
            <v>0</v>
          </cell>
        </row>
        <row r="23512">
          <cell r="A23512">
            <v>0</v>
          </cell>
          <cell r="B23512">
            <v>0</v>
          </cell>
          <cell r="C23512">
            <v>0</v>
          </cell>
          <cell r="D23512">
            <v>0</v>
          </cell>
        </row>
        <row r="23513">
          <cell r="A23513">
            <v>0</v>
          </cell>
          <cell r="B23513">
            <v>0</v>
          </cell>
          <cell r="C23513">
            <v>0</v>
          </cell>
          <cell r="D23513">
            <v>0</v>
          </cell>
        </row>
        <row r="23514">
          <cell r="A23514">
            <v>0</v>
          </cell>
          <cell r="B23514">
            <v>0</v>
          </cell>
          <cell r="C23514">
            <v>0</v>
          </cell>
          <cell r="D23514">
            <v>0</v>
          </cell>
        </row>
        <row r="23515">
          <cell r="A23515">
            <v>0</v>
          </cell>
          <cell r="B23515">
            <v>0</v>
          </cell>
          <cell r="C23515">
            <v>0</v>
          </cell>
          <cell r="D23515">
            <v>0</v>
          </cell>
        </row>
        <row r="23516">
          <cell r="A23516">
            <v>0</v>
          </cell>
          <cell r="B23516">
            <v>0</v>
          </cell>
          <cell r="C23516">
            <v>0</v>
          </cell>
          <cell r="D23516">
            <v>0</v>
          </cell>
        </row>
        <row r="23517">
          <cell r="A23517">
            <v>0</v>
          </cell>
          <cell r="B23517">
            <v>0</v>
          </cell>
          <cell r="C23517">
            <v>0</v>
          </cell>
          <cell r="D23517">
            <v>0</v>
          </cell>
        </row>
        <row r="23518">
          <cell r="A23518">
            <v>0</v>
          </cell>
          <cell r="B23518">
            <v>0</v>
          </cell>
          <cell r="C23518">
            <v>0</v>
          </cell>
          <cell r="D23518">
            <v>0</v>
          </cell>
        </row>
        <row r="23519">
          <cell r="A23519">
            <v>0</v>
          </cell>
          <cell r="B23519">
            <v>0</v>
          </cell>
          <cell r="C23519">
            <v>0</v>
          </cell>
          <cell r="D23519">
            <v>0</v>
          </cell>
        </row>
        <row r="23520">
          <cell r="A23520">
            <v>0</v>
          </cell>
          <cell r="B23520">
            <v>0</v>
          </cell>
          <cell r="C23520">
            <v>0</v>
          </cell>
          <cell r="D23520">
            <v>0</v>
          </cell>
        </row>
        <row r="23521">
          <cell r="A23521">
            <v>0</v>
          </cell>
          <cell r="B23521">
            <v>0</v>
          </cell>
          <cell r="C23521">
            <v>0</v>
          </cell>
          <cell r="D23521">
            <v>0</v>
          </cell>
        </row>
        <row r="23522">
          <cell r="A23522">
            <v>0</v>
          </cell>
          <cell r="B23522">
            <v>0</v>
          </cell>
          <cell r="C23522">
            <v>0</v>
          </cell>
          <cell r="D23522">
            <v>0</v>
          </cell>
        </row>
        <row r="23523">
          <cell r="A23523">
            <v>0</v>
          </cell>
          <cell r="B23523">
            <v>0</v>
          </cell>
          <cell r="C23523">
            <v>0</v>
          </cell>
          <cell r="D23523">
            <v>0</v>
          </cell>
        </row>
        <row r="23524">
          <cell r="A23524">
            <v>0</v>
          </cell>
          <cell r="B23524">
            <v>0</v>
          </cell>
          <cell r="C23524">
            <v>0</v>
          </cell>
          <cell r="D23524">
            <v>0</v>
          </cell>
        </row>
        <row r="23525">
          <cell r="A23525">
            <v>0</v>
          </cell>
          <cell r="B23525">
            <v>0</v>
          </cell>
          <cell r="C23525">
            <v>0</v>
          </cell>
          <cell r="D23525">
            <v>0</v>
          </cell>
        </row>
        <row r="23526">
          <cell r="A23526">
            <v>0</v>
          </cell>
          <cell r="B23526">
            <v>0</v>
          </cell>
          <cell r="C23526">
            <v>0</v>
          </cell>
          <cell r="D23526">
            <v>0</v>
          </cell>
        </row>
        <row r="23527">
          <cell r="A23527">
            <v>0</v>
          </cell>
          <cell r="B23527">
            <v>0</v>
          </cell>
          <cell r="C23527">
            <v>0</v>
          </cell>
          <cell r="D23527">
            <v>0</v>
          </cell>
        </row>
        <row r="23528">
          <cell r="A23528">
            <v>0</v>
          </cell>
          <cell r="B23528">
            <v>0</v>
          </cell>
          <cell r="C23528">
            <v>0</v>
          </cell>
          <cell r="D23528">
            <v>0</v>
          </cell>
        </row>
        <row r="23529">
          <cell r="A23529">
            <v>0</v>
          </cell>
          <cell r="B23529">
            <v>0</v>
          </cell>
          <cell r="C23529">
            <v>0</v>
          </cell>
          <cell r="D23529">
            <v>0</v>
          </cell>
        </row>
        <row r="23530">
          <cell r="A23530">
            <v>0</v>
          </cell>
          <cell r="B23530">
            <v>0</v>
          </cell>
          <cell r="C23530">
            <v>0</v>
          </cell>
          <cell r="D23530">
            <v>0</v>
          </cell>
        </row>
        <row r="23531">
          <cell r="A23531">
            <v>0</v>
          </cell>
          <cell r="B23531">
            <v>0</v>
          </cell>
          <cell r="C23531">
            <v>0</v>
          </cell>
          <cell r="D23531">
            <v>0</v>
          </cell>
        </row>
        <row r="23532">
          <cell r="A23532">
            <v>0</v>
          </cell>
          <cell r="B23532">
            <v>0</v>
          </cell>
          <cell r="C23532">
            <v>0</v>
          </cell>
          <cell r="D23532">
            <v>0</v>
          </cell>
        </row>
        <row r="23533">
          <cell r="A23533">
            <v>0</v>
          </cell>
          <cell r="B23533">
            <v>0</v>
          </cell>
          <cell r="C23533">
            <v>0</v>
          </cell>
          <cell r="D23533">
            <v>0</v>
          </cell>
        </row>
        <row r="23534">
          <cell r="A23534">
            <v>0</v>
          </cell>
          <cell r="B23534">
            <v>0</v>
          </cell>
          <cell r="C23534">
            <v>0</v>
          </cell>
          <cell r="D23534">
            <v>0</v>
          </cell>
        </row>
        <row r="23535">
          <cell r="A23535">
            <v>0</v>
          </cell>
          <cell r="B23535">
            <v>0</v>
          </cell>
          <cell r="C23535">
            <v>0</v>
          </cell>
          <cell r="D23535">
            <v>0</v>
          </cell>
        </row>
        <row r="23536">
          <cell r="A23536">
            <v>0</v>
          </cell>
          <cell r="B23536">
            <v>0</v>
          </cell>
          <cell r="C23536">
            <v>0</v>
          </cell>
          <cell r="D23536">
            <v>0</v>
          </cell>
        </row>
        <row r="23537">
          <cell r="A23537">
            <v>0</v>
          </cell>
          <cell r="B23537">
            <v>0</v>
          </cell>
          <cell r="C23537">
            <v>0</v>
          </cell>
          <cell r="D23537">
            <v>0</v>
          </cell>
        </row>
        <row r="23538">
          <cell r="A23538">
            <v>0</v>
          </cell>
          <cell r="B23538">
            <v>0</v>
          </cell>
          <cell r="C23538">
            <v>0</v>
          </cell>
          <cell r="D23538">
            <v>0</v>
          </cell>
        </row>
        <row r="23539">
          <cell r="A23539">
            <v>0</v>
          </cell>
          <cell r="B23539">
            <v>0</v>
          </cell>
          <cell r="C23539">
            <v>0</v>
          </cell>
          <cell r="D23539">
            <v>0</v>
          </cell>
        </row>
        <row r="23540">
          <cell r="A23540">
            <v>0</v>
          </cell>
          <cell r="B23540">
            <v>0</v>
          </cell>
          <cell r="C23540">
            <v>0</v>
          </cell>
          <cell r="D23540">
            <v>0</v>
          </cell>
        </row>
        <row r="23541">
          <cell r="A23541">
            <v>0</v>
          </cell>
          <cell r="B23541">
            <v>0</v>
          </cell>
          <cell r="C23541">
            <v>0</v>
          </cell>
          <cell r="D23541">
            <v>0</v>
          </cell>
        </row>
        <row r="23542">
          <cell r="A23542">
            <v>0</v>
          </cell>
          <cell r="B23542">
            <v>0</v>
          </cell>
          <cell r="C23542">
            <v>0</v>
          </cell>
          <cell r="D23542">
            <v>0</v>
          </cell>
        </row>
        <row r="23543">
          <cell r="A23543">
            <v>0</v>
          </cell>
          <cell r="B23543">
            <v>0</v>
          </cell>
          <cell r="C23543">
            <v>0</v>
          </cell>
          <cell r="D23543">
            <v>0</v>
          </cell>
        </row>
        <row r="23544">
          <cell r="A23544">
            <v>0</v>
          </cell>
          <cell r="B23544">
            <v>0</v>
          </cell>
          <cell r="C23544">
            <v>0</v>
          </cell>
          <cell r="D23544">
            <v>0</v>
          </cell>
        </row>
        <row r="23545">
          <cell r="A23545">
            <v>0</v>
          </cell>
          <cell r="B23545">
            <v>0</v>
          </cell>
          <cell r="C23545">
            <v>0</v>
          </cell>
          <cell r="D23545">
            <v>0</v>
          </cell>
        </row>
        <row r="23546">
          <cell r="A23546">
            <v>0</v>
          </cell>
          <cell r="B23546">
            <v>0</v>
          </cell>
          <cell r="C23546">
            <v>0</v>
          </cell>
          <cell r="D23546">
            <v>0</v>
          </cell>
        </row>
        <row r="23547">
          <cell r="A23547">
            <v>0</v>
          </cell>
          <cell r="B23547">
            <v>0</v>
          </cell>
          <cell r="C23547">
            <v>0</v>
          </cell>
          <cell r="D23547">
            <v>0</v>
          </cell>
        </row>
        <row r="23548">
          <cell r="A23548">
            <v>0</v>
          </cell>
          <cell r="B23548">
            <v>0</v>
          </cell>
          <cell r="C23548">
            <v>0</v>
          </cell>
          <cell r="D23548">
            <v>0</v>
          </cell>
        </row>
        <row r="23549">
          <cell r="A23549">
            <v>0</v>
          </cell>
          <cell r="B23549">
            <v>0</v>
          </cell>
          <cell r="C23549">
            <v>0</v>
          </cell>
          <cell r="D23549">
            <v>0</v>
          </cell>
        </row>
        <row r="23550">
          <cell r="A23550">
            <v>0</v>
          </cell>
          <cell r="B23550">
            <v>0</v>
          </cell>
          <cell r="C23550">
            <v>0</v>
          </cell>
          <cell r="D23550">
            <v>0</v>
          </cell>
        </row>
        <row r="23551">
          <cell r="A23551">
            <v>0</v>
          </cell>
          <cell r="B23551">
            <v>0</v>
          </cell>
          <cell r="C23551">
            <v>0</v>
          </cell>
          <cell r="D23551">
            <v>0</v>
          </cell>
        </row>
        <row r="23552">
          <cell r="A23552">
            <v>0</v>
          </cell>
          <cell r="B23552">
            <v>0</v>
          </cell>
          <cell r="C23552">
            <v>0</v>
          </cell>
          <cell r="D23552">
            <v>0</v>
          </cell>
        </row>
        <row r="23553">
          <cell r="A23553">
            <v>0</v>
          </cell>
          <cell r="B23553">
            <v>0</v>
          </cell>
          <cell r="C23553">
            <v>0</v>
          </cell>
          <cell r="D23553">
            <v>0</v>
          </cell>
        </row>
        <row r="23554">
          <cell r="A23554">
            <v>0</v>
          </cell>
          <cell r="B23554">
            <v>0</v>
          </cell>
          <cell r="C23554">
            <v>0</v>
          </cell>
          <cell r="D23554">
            <v>0</v>
          </cell>
        </row>
        <row r="23555">
          <cell r="A23555">
            <v>0</v>
          </cell>
          <cell r="B23555">
            <v>0</v>
          </cell>
          <cell r="C23555">
            <v>0</v>
          </cell>
          <cell r="D23555">
            <v>0</v>
          </cell>
        </row>
        <row r="23556">
          <cell r="A23556">
            <v>0</v>
          </cell>
          <cell r="B23556">
            <v>0</v>
          </cell>
          <cell r="C23556">
            <v>0</v>
          </cell>
          <cell r="D23556">
            <v>0</v>
          </cell>
        </row>
        <row r="23557">
          <cell r="A23557">
            <v>0</v>
          </cell>
          <cell r="B23557">
            <v>0</v>
          </cell>
          <cell r="C23557">
            <v>0</v>
          </cell>
          <cell r="D23557">
            <v>0</v>
          </cell>
        </row>
        <row r="23558">
          <cell r="A23558">
            <v>0</v>
          </cell>
          <cell r="B23558">
            <v>0</v>
          </cell>
          <cell r="C23558">
            <v>0</v>
          </cell>
          <cell r="D23558">
            <v>0</v>
          </cell>
        </row>
        <row r="23559">
          <cell r="A23559">
            <v>0</v>
          </cell>
          <cell r="B23559">
            <v>0</v>
          </cell>
          <cell r="C23559">
            <v>0</v>
          </cell>
          <cell r="D23559">
            <v>0</v>
          </cell>
        </row>
        <row r="23560">
          <cell r="A23560">
            <v>0</v>
          </cell>
          <cell r="B23560">
            <v>0</v>
          </cell>
          <cell r="C23560">
            <v>0</v>
          </cell>
          <cell r="D23560">
            <v>0</v>
          </cell>
        </row>
        <row r="23561">
          <cell r="A23561">
            <v>0</v>
          </cell>
          <cell r="B23561">
            <v>0</v>
          </cell>
          <cell r="C23561">
            <v>0</v>
          </cell>
          <cell r="D23561">
            <v>0</v>
          </cell>
        </row>
        <row r="23562">
          <cell r="A23562">
            <v>0</v>
          </cell>
          <cell r="B23562">
            <v>0</v>
          </cell>
          <cell r="C23562">
            <v>0</v>
          </cell>
          <cell r="D23562">
            <v>0</v>
          </cell>
        </row>
        <row r="23563">
          <cell r="A23563">
            <v>0</v>
          </cell>
          <cell r="B23563">
            <v>0</v>
          </cell>
          <cell r="C23563">
            <v>0</v>
          </cell>
          <cell r="D23563">
            <v>0</v>
          </cell>
        </row>
        <row r="23564">
          <cell r="A23564">
            <v>0</v>
          </cell>
          <cell r="B23564">
            <v>0</v>
          </cell>
          <cell r="C23564">
            <v>0</v>
          </cell>
          <cell r="D23564">
            <v>0</v>
          </cell>
        </row>
        <row r="23565">
          <cell r="A23565">
            <v>0</v>
          </cell>
          <cell r="B23565">
            <v>0</v>
          </cell>
          <cell r="C23565">
            <v>0</v>
          </cell>
          <cell r="D23565">
            <v>0</v>
          </cell>
        </row>
        <row r="23566">
          <cell r="A23566">
            <v>0</v>
          </cell>
          <cell r="B23566">
            <v>0</v>
          </cell>
          <cell r="C23566">
            <v>0</v>
          </cell>
          <cell r="D23566">
            <v>0</v>
          </cell>
        </row>
        <row r="23567">
          <cell r="A23567">
            <v>0</v>
          </cell>
          <cell r="B23567">
            <v>0</v>
          </cell>
          <cell r="C23567">
            <v>0</v>
          </cell>
          <cell r="D23567">
            <v>0</v>
          </cell>
        </row>
        <row r="23568">
          <cell r="A23568">
            <v>0</v>
          </cell>
          <cell r="B23568">
            <v>0</v>
          </cell>
          <cell r="C23568">
            <v>0</v>
          </cell>
          <cell r="D23568">
            <v>0</v>
          </cell>
        </row>
        <row r="23569">
          <cell r="A23569">
            <v>0</v>
          </cell>
          <cell r="B23569">
            <v>0</v>
          </cell>
          <cell r="C23569">
            <v>0</v>
          </cell>
          <cell r="D23569">
            <v>0</v>
          </cell>
        </row>
        <row r="23570">
          <cell r="A23570">
            <v>0</v>
          </cell>
          <cell r="B23570">
            <v>0</v>
          </cell>
          <cell r="C23570">
            <v>0</v>
          </cell>
          <cell r="D23570">
            <v>0</v>
          </cell>
        </row>
        <row r="23571">
          <cell r="A23571">
            <v>0</v>
          </cell>
          <cell r="B23571">
            <v>0</v>
          </cell>
          <cell r="C23571">
            <v>0</v>
          </cell>
          <cell r="D23571">
            <v>0</v>
          </cell>
        </row>
        <row r="23572">
          <cell r="A23572">
            <v>0</v>
          </cell>
          <cell r="B23572">
            <v>0</v>
          </cell>
          <cell r="C23572">
            <v>0</v>
          </cell>
          <cell r="D23572">
            <v>0</v>
          </cell>
        </row>
        <row r="23573">
          <cell r="A23573">
            <v>0</v>
          </cell>
          <cell r="B23573">
            <v>0</v>
          </cell>
          <cell r="C23573">
            <v>0</v>
          </cell>
          <cell r="D23573">
            <v>0</v>
          </cell>
        </row>
        <row r="23574">
          <cell r="A23574">
            <v>0</v>
          </cell>
          <cell r="B23574">
            <v>0</v>
          </cell>
          <cell r="C23574">
            <v>0</v>
          </cell>
          <cell r="D23574">
            <v>0</v>
          </cell>
        </row>
        <row r="23575">
          <cell r="A23575">
            <v>0</v>
          </cell>
          <cell r="B23575">
            <v>0</v>
          </cell>
          <cell r="C23575">
            <v>0</v>
          </cell>
          <cell r="D23575">
            <v>0</v>
          </cell>
        </row>
        <row r="23576">
          <cell r="A23576">
            <v>0</v>
          </cell>
          <cell r="B23576">
            <v>0</v>
          </cell>
          <cell r="C23576">
            <v>0</v>
          </cell>
          <cell r="D23576">
            <v>0</v>
          </cell>
        </row>
        <row r="23577">
          <cell r="A23577">
            <v>0</v>
          </cell>
          <cell r="B23577">
            <v>0</v>
          </cell>
          <cell r="C23577">
            <v>0</v>
          </cell>
          <cell r="D23577">
            <v>0</v>
          </cell>
        </row>
        <row r="23578">
          <cell r="A23578">
            <v>0</v>
          </cell>
          <cell r="B23578">
            <v>0</v>
          </cell>
          <cell r="C23578">
            <v>0</v>
          </cell>
          <cell r="D23578">
            <v>0</v>
          </cell>
        </row>
        <row r="23579">
          <cell r="A23579">
            <v>0</v>
          </cell>
          <cell r="B23579">
            <v>0</v>
          </cell>
          <cell r="C23579">
            <v>0</v>
          </cell>
          <cell r="D23579">
            <v>0</v>
          </cell>
        </row>
        <row r="23580">
          <cell r="A23580">
            <v>0</v>
          </cell>
          <cell r="B23580">
            <v>0</v>
          </cell>
          <cell r="C23580">
            <v>0</v>
          </cell>
          <cell r="D23580">
            <v>0</v>
          </cell>
        </row>
        <row r="23581">
          <cell r="A23581">
            <v>0</v>
          </cell>
          <cell r="B23581">
            <v>0</v>
          </cell>
          <cell r="C23581">
            <v>0</v>
          </cell>
          <cell r="D23581">
            <v>0</v>
          </cell>
        </row>
        <row r="23582">
          <cell r="A23582">
            <v>0</v>
          </cell>
          <cell r="B23582">
            <v>0</v>
          </cell>
          <cell r="C23582">
            <v>0</v>
          </cell>
          <cell r="D23582">
            <v>0</v>
          </cell>
        </row>
        <row r="23583">
          <cell r="A23583">
            <v>0</v>
          </cell>
          <cell r="B23583">
            <v>0</v>
          </cell>
          <cell r="C23583">
            <v>0</v>
          </cell>
          <cell r="D23583">
            <v>0</v>
          </cell>
        </row>
        <row r="23584">
          <cell r="A23584">
            <v>0</v>
          </cell>
          <cell r="B23584">
            <v>0</v>
          </cell>
          <cell r="C23584">
            <v>0</v>
          </cell>
          <cell r="D23584">
            <v>0</v>
          </cell>
        </row>
        <row r="23585">
          <cell r="A23585">
            <v>0</v>
          </cell>
          <cell r="B23585">
            <v>0</v>
          </cell>
          <cell r="C23585">
            <v>0</v>
          </cell>
          <cell r="D23585">
            <v>0</v>
          </cell>
        </row>
        <row r="23586">
          <cell r="A23586">
            <v>0</v>
          </cell>
          <cell r="B23586">
            <v>0</v>
          </cell>
          <cell r="C23586">
            <v>0</v>
          </cell>
          <cell r="D23586">
            <v>0</v>
          </cell>
        </row>
        <row r="23587">
          <cell r="A23587">
            <v>0</v>
          </cell>
          <cell r="B23587">
            <v>0</v>
          </cell>
          <cell r="C23587">
            <v>0</v>
          </cell>
          <cell r="D23587">
            <v>0</v>
          </cell>
        </row>
        <row r="23588">
          <cell r="A23588">
            <v>0</v>
          </cell>
          <cell r="B23588">
            <v>0</v>
          </cell>
          <cell r="C23588">
            <v>0</v>
          </cell>
          <cell r="D23588">
            <v>0</v>
          </cell>
        </row>
        <row r="23589">
          <cell r="A23589">
            <v>0</v>
          </cell>
          <cell r="B23589">
            <v>0</v>
          </cell>
          <cell r="C23589">
            <v>0</v>
          </cell>
          <cell r="D23589">
            <v>0</v>
          </cell>
        </row>
        <row r="23590">
          <cell r="A23590">
            <v>0</v>
          </cell>
          <cell r="B23590">
            <v>0</v>
          </cell>
          <cell r="C23590">
            <v>0</v>
          </cell>
          <cell r="D23590">
            <v>0</v>
          </cell>
        </row>
        <row r="23591">
          <cell r="A23591">
            <v>0</v>
          </cell>
          <cell r="B23591">
            <v>0</v>
          </cell>
          <cell r="C23591">
            <v>0</v>
          </cell>
          <cell r="D23591">
            <v>0</v>
          </cell>
        </row>
        <row r="23592">
          <cell r="A23592">
            <v>0</v>
          </cell>
          <cell r="B23592">
            <v>0</v>
          </cell>
          <cell r="C23592">
            <v>0</v>
          </cell>
          <cell r="D23592">
            <v>0</v>
          </cell>
        </row>
        <row r="23593">
          <cell r="A23593">
            <v>0</v>
          </cell>
          <cell r="B23593">
            <v>0</v>
          </cell>
          <cell r="C23593">
            <v>0</v>
          </cell>
          <cell r="D23593">
            <v>0</v>
          </cell>
        </row>
        <row r="23594">
          <cell r="A23594">
            <v>0</v>
          </cell>
          <cell r="B23594">
            <v>0</v>
          </cell>
          <cell r="C23594">
            <v>0</v>
          </cell>
          <cell r="D23594">
            <v>0</v>
          </cell>
        </row>
        <row r="23595">
          <cell r="A23595">
            <v>0</v>
          </cell>
          <cell r="B23595">
            <v>0</v>
          </cell>
          <cell r="C23595">
            <v>0</v>
          </cell>
          <cell r="D23595">
            <v>0</v>
          </cell>
        </row>
        <row r="23596">
          <cell r="A23596">
            <v>0</v>
          </cell>
          <cell r="B23596">
            <v>0</v>
          </cell>
          <cell r="C23596">
            <v>0</v>
          </cell>
          <cell r="D23596">
            <v>0</v>
          </cell>
        </row>
        <row r="23597">
          <cell r="A23597">
            <v>0</v>
          </cell>
          <cell r="B23597">
            <v>0</v>
          </cell>
          <cell r="C23597">
            <v>0</v>
          </cell>
          <cell r="D23597">
            <v>0</v>
          </cell>
        </row>
        <row r="23598">
          <cell r="A23598">
            <v>0</v>
          </cell>
          <cell r="B23598">
            <v>0</v>
          </cell>
          <cell r="C23598">
            <v>0</v>
          </cell>
          <cell r="D23598">
            <v>0</v>
          </cell>
        </row>
        <row r="23599">
          <cell r="A23599">
            <v>0</v>
          </cell>
          <cell r="B23599">
            <v>0</v>
          </cell>
          <cell r="C23599">
            <v>0</v>
          </cell>
          <cell r="D23599">
            <v>0</v>
          </cell>
        </row>
        <row r="23600">
          <cell r="A23600">
            <v>0</v>
          </cell>
          <cell r="B23600">
            <v>0</v>
          </cell>
          <cell r="C23600">
            <v>0</v>
          </cell>
          <cell r="D23600">
            <v>0</v>
          </cell>
        </row>
        <row r="23601">
          <cell r="A23601">
            <v>0</v>
          </cell>
          <cell r="B23601">
            <v>0</v>
          </cell>
          <cell r="C23601">
            <v>0</v>
          </cell>
          <cell r="D23601">
            <v>0</v>
          </cell>
        </row>
        <row r="23602">
          <cell r="A23602">
            <v>0</v>
          </cell>
          <cell r="B23602">
            <v>0</v>
          </cell>
          <cell r="C23602">
            <v>0</v>
          </cell>
          <cell r="D23602">
            <v>0</v>
          </cell>
        </row>
        <row r="23603">
          <cell r="A23603">
            <v>0</v>
          </cell>
          <cell r="B23603">
            <v>0</v>
          </cell>
          <cell r="C23603">
            <v>0</v>
          </cell>
          <cell r="D23603">
            <v>0</v>
          </cell>
        </row>
        <row r="23604">
          <cell r="A23604">
            <v>0</v>
          </cell>
          <cell r="B23604">
            <v>0</v>
          </cell>
          <cell r="C23604">
            <v>0</v>
          </cell>
          <cell r="D23604">
            <v>0</v>
          </cell>
        </row>
        <row r="23605">
          <cell r="A23605">
            <v>0</v>
          </cell>
          <cell r="B23605">
            <v>0</v>
          </cell>
          <cell r="C23605">
            <v>0</v>
          </cell>
          <cell r="D23605">
            <v>0</v>
          </cell>
        </row>
        <row r="23606">
          <cell r="A23606">
            <v>0</v>
          </cell>
          <cell r="B23606">
            <v>0</v>
          </cell>
          <cell r="C23606">
            <v>0</v>
          </cell>
          <cell r="D23606">
            <v>0</v>
          </cell>
        </row>
        <row r="23607">
          <cell r="A23607">
            <v>0</v>
          </cell>
          <cell r="B23607">
            <v>0</v>
          </cell>
          <cell r="C23607">
            <v>0</v>
          </cell>
          <cell r="D23607">
            <v>0</v>
          </cell>
        </row>
        <row r="23608">
          <cell r="A23608">
            <v>0</v>
          </cell>
          <cell r="B23608">
            <v>0</v>
          </cell>
          <cell r="C23608">
            <v>0</v>
          </cell>
          <cell r="D23608">
            <v>0</v>
          </cell>
        </row>
        <row r="23609">
          <cell r="A23609">
            <v>0</v>
          </cell>
          <cell r="B23609">
            <v>0</v>
          </cell>
          <cell r="C23609">
            <v>0</v>
          </cell>
          <cell r="D23609">
            <v>0</v>
          </cell>
        </row>
        <row r="23610">
          <cell r="A23610">
            <v>0</v>
          </cell>
          <cell r="B23610">
            <v>0</v>
          </cell>
          <cell r="C23610">
            <v>0</v>
          </cell>
          <cell r="D23610">
            <v>0</v>
          </cell>
        </row>
        <row r="23611">
          <cell r="A23611">
            <v>0</v>
          </cell>
          <cell r="B23611">
            <v>0</v>
          </cell>
          <cell r="C23611">
            <v>0</v>
          </cell>
          <cell r="D23611">
            <v>0</v>
          </cell>
        </row>
        <row r="23612">
          <cell r="A23612">
            <v>0</v>
          </cell>
          <cell r="B23612">
            <v>0</v>
          </cell>
          <cell r="C23612">
            <v>0</v>
          </cell>
          <cell r="D23612">
            <v>0</v>
          </cell>
        </row>
        <row r="23613">
          <cell r="A23613">
            <v>0</v>
          </cell>
          <cell r="B23613">
            <v>0</v>
          </cell>
          <cell r="C23613">
            <v>0</v>
          </cell>
          <cell r="D23613">
            <v>0</v>
          </cell>
        </row>
        <row r="23614">
          <cell r="A23614">
            <v>0</v>
          </cell>
          <cell r="B23614">
            <v>0</v>
          </cell>
          <cell r="C23614">
            <v>0</v>
          </cell>
          <cell r="D23614">
            <v>0</v>
          </cell>
        </row>
        <row r="23615">
          <cell r="A23615">
            <v>0</v>
          </cell>
          <cell r="B23615">
            <v>0</v>
          </cell>
          <cell r="C23615">
            <v>0</v>
          </cell>
          <cell r="D23615">
            <v>0</v>
          </cell>
        </row>
        <row r="23616">
          <cell r="A23616">
            <v>0</v>
          </cell>
          <cell r="B23616">
            <v>0</v>
          </cell>
          <cell r="C23616">
            <v>0</v>
          </cell>
          <cell r="D23616">
            <v>0</v>
          </cell>
        </row>
        <row r="23617">
          <cell r="A23617">
            <v>0</v>
          </cell>
          <cell r="B23617">
            <v>0</v>
          </cell>
          <cell r="C23617">
            <v>0</v>
          </cell>
          <cell r="D23617">
            <v>0</v>
          </cell>
        </row>
        <row r="23618">
          <cell r="A23618">
            <v>0</v>
          </cell>
          <cell r="B23618">
            <v>0</v>
          </cell>
          <cell r="C23618">
            <v>0</v>
          </cell>
          <cell r="D23618">
            <v>0</v>
          </cell>
        </row>
        <row r="23619">
          <cell r="A23619">
            <v>0</v>
          </cell>
          <cell r="B23619">
            <v>0</v>
          </cell>
          <cell r="C23619">
            <v>0</v>
          </cell>
          <cell r="D23619">
            <v>0</v>
          </cell>
        </row>
        <row r="23620">
          <cell r="A23620">
            <v>0</v>
          </cell>
          <cell r="B23620">
            <v>0</v>
          </cell>
          <cell r="C23620">
            <v>0</v>
          </cell>
          <cell r="D23620">
            <v>0</v>
          </cell>
        </row>
        <row r="23621">
          <cell r="A23621">
            <v>0</v>
          </cell>
          <cell r="B23621">
            <v>0</v>
          </cell>
          <cell r="C23621">
            <v>0</v>
          </cell>
          <cell r="D23621">
            <v>0</v>
          </cell>
        </row>
        <row r="23622">
          <cell r="A23622">
            <v>0</v>
          </cell>
          <cell r="B23622">
            <v>0</v>
          </cell>
          <cell r="C23622">
            <v>0</v>
          </cell>
          <cell r="D23622">
            <v>0</v>
          </cell>
        </row>
        <row r="23623">
          <cell r="A23623">
            <v>0</v>
          </cell>
          <cell r="B23623">
            <v>0</v>
          </cell>
          <cell r="C23623">
            <v>0</v>
          </cell>
          <cell r="D23623">
            <v>0</v>
          </cell>
        </row>
        <row r="23624">
          <cell r="A23624">
            <v>0</v>
          </cell>
          <cell r="B23624">
            <v>0</v>
          </cell>
          <cell r="C23624">
            <v>0</v>
          </cell>
          <cell r="D23624">
            <v>0</v>
          </cell>
        </row>
        <row r="23625">
          <cell r="A23625">
            <v>0</v>
          </cell>
          <cell r="B23625">
            <v>0</v>
          </cell>
          <cell r="C23625">
            <v>0</v>
          </cell>
          <cell r="D23625">
            <v>0</v>
          </cell>
        </row>
        <row r="23626">
          <cell r="A23626">
            <v>0</v>
          </cell>
          <cell r="B23626">
            <v>0</v>
          </cell>
          <cell r="C23626">
            <v>0</v>
          </cell>
          <cell r="D23626">
            <v>0</v>
          </cell>
        </row>
        <row r="23627">
          <cell r="A23627">
            <v>0</v>
          </cell>
          <cell r="B23627">
            <v>0</v>
          </cell>
          <cell r="C23627">
            <v>0</v>
          </cell>
          <cell r="D23627">
            <v>0</v>
          </cell>
        </row>
        <row r="23628">
          <cell r="A23628">
            <v>0</v>
          </cell>
          <cell r="B23628">
            <v>0</v>
          </cell>
          <cell r="C23628">
            <v>0</v>
          </cell>
          <cell r="D23628">
            <v>0</v>
          </cell>
        </row>
        <row r="23629">
          <cell r="A23629">
            <v>0</v>
          </cell>
          <cell r="B23629">
            <v>0</v>
          </cell>
          <cell r="C23629">
            <v>0</v>
          </cell>
          <cell r="D23629">
            <v>0</v>
          </cell>
        </row>
        <row r="23630">
          <cell r="A23630">
            <v>0</v>
          </cell>
          <cell r="B23630">
            <v>0</v>
          </cell>
          <cell r="C23630">
            <v>0</v>
          </cell>
          <cell r="D23630">
            <v>0</v>
          </cell>
        </row>
        <row r="23631">
          <cell r="A23631">
            <v>0</v>
          </cell>
          <cell r="B23631">
            <v>0</v>
          </cell>
          <cell r="C23631">
            <v>0</v>
          </cell>
          <cell r="D23631">
            <v>0</v>
          </cell>
        </row>
        <row r="23632">
          <cell r="A23632">
            <v>0</v>
          </cell>
          <cell r="B23632">
            <v>0</v>
          </cell>
          <cell r="C23632">
            <v>0</v>
          </cell>
          <cell r="D23632">
            <v>0</v>
          </cell>
        </row>
        <row r="23633">
          <cell r="A23633">
            <v>0</v>
          </cell>
          <cell r="B23633">
            <v>0</v>
          </cell>
          <cell r="C23633">
            <v>0</v>
          </cell>
          <cell r="D23633">
            <v>0</v>
          </cell>
        </row>
        <row r="23634">
          <cell r="A23634">
            <v>0</v>
          </cell>
          <cell r="B23634">
            <v>0</v>
          </cell>
          <cell r="C23634">
            <v>0</v>
          </cell>
          <cell r="D23634">
            <v>0</v>
          </cell>
        </row>
        <row r="23635">
          <cell r="A23635">
            <v>0</v>
          </cell>
          <cell r="B23635">
            <v>0</v>
          </cell>
          <cell r="C23635">
            <v>0</v>
          </cell>
          <cell r="D23635">
            <v>0</v>
          </cell>
        </row>
        <row r="23636">
          <cell r="A23636">
            <v>0</v>
          </cell>
          <cell r="B23636">
            <v>0</v>
          </cell>
          <cell r="C23636">
            <v>0</v>
          </cell>
          <cell r="D23636">
            <v>0</v>
          </cell>
        </row>
        <row r="23637">
          <cell r="A23637">
            <v>0</v>
          </cell>
          <cell r="B23637">
            <v>0</v>
          </cell>
          <cell r="C23637">
            <v>0</v>
          </cell>
          <cell r="D23637">
            <v>0</v>
          </cell>
        </row>
        <row r="23638">
          <cell r="A23638">
            <v>0</v>
          </cell>
          <cell r="B23638">
            <v>0</v>
          </cell>
          <cell r="C23638">
            <v>0</v>
          </cell>
          <cell r="D23638">
            <v>0</v>
          </cell>
        </row>
        <row r="23639">
          <cell r="A23639">
            <v>0</v>
          </cell>
          <cell r="B23639">
            <v>0</v>
          </cell>
          <cell r="C23639">
            <v>0</v>
          </cell>
          <cell r="D23639">
            <v>0</v>
          </cell>
        </row>
        <row r="23640">
          <cell r="A23640">
            <v>0</v>
          </cell>
          <cell r="B23640">
            <v>0</v>
          </cell>
          <cell r="C23640">
            <v>0</v>
          </cell>
          <cell r="D23640">
            <v>0</v>
          </cell>
        </row>
        <row r="23641">
          <cell r="A23641">
            <v>0</v>
          </cell>
          <cell r="B23641">
            <v>0</v>
          </cell>
          <cell r="C23641">
            <v>0</v>
          </cell>
          <cell r="D23641">
            <v>0</v>
          </cell>
        </row>
        <row r="23642">
          <cell r="A23642">
            <v>0</v>
          </cell>
          <cell r="B23642">
            <v>0</v>
          </cell>
          <cell r="C23642">
            <v>0</v>
          </cell>
          <cell r="D23642">
            <v>0</v>
          </cell>
        </row>
        <row r="23643">
          <cell r="A23643">
            <v>0</v>
          </cell>
          <cell r="B23643">
            <v>0</v>
          </cell>
          <cell r="C23643">
            <v>0</v>
          </cell>
          <cell r="D23643">
            <v>0</v>
          </cell>
        </row>
        <row r="23644">
          <cell r="A23644">
            <v>0</v>
          </cell>
          <cell r="B23644">
            <v>0</v>
          </cell>
          <cell r="C23644">
            <v>0</v>
          </cell>
          <cell r="D23644">
            <v>0</v>
          </cell>
        </row>
        <row r="23645">
          <cell r="A23645">
            <v>0</v>
          </cell>
          <cell r="B23645">
            <v>0</v>
          </cell>
          <cell r="C23645">
            <v>0</v>
          </cell>
          <cell r="D23645">
            <v>0</v>
          </cell>
        </row>
        <row r="23646">
          <cell r="A23646">
            <v>0</v>
          </cell>
          <cell r="B23646">
            <v>0</v>
          </cell>
          <cell r="C23646">
            <v>0</v>
          </cell>
          <cell r="D23646">
            <v>0</v>
          </cell>
        </row>
        <row r="23647">
          <cell r="A23647">
            <v>0</v>
          </cell>
          <cell r="B23647">
            <v>0</v>
          </cell>
          <cell r="C23647">
            <v>0</v>
          </cell>
          <cell r="D23647">
            <v>0</v>
          </cell>
        </row>
        <row r="23648">
          <cell r="A23648">
            <v>0</v>
          </cell>
          <cell r="B23648">
            <v>0</v>
          </cell>
          <cell r="C23648">
            <v>0</v>
          </cell>
          <cell r="D23648">
            <v>0</v>
          </cell>
        </row>
        <row r="23649">
          <cell r="A23649">
            <v>0</v>
          </cell>
          <cell r="B23649">
            <v>0</v>
          </cell>
          <cell r="C23649">
            <v>0</v>
          </cell>
          <cell r="D23649">
            <v>0</v>
          </cell>
        </row>
        <row r="23650">
          <cell r="A23650">
            <v>0</v>
          </cell>
          <cell r="B23650">
            <v>0</v>
          </cell>
          <cell r="C23650">
            <v>0</v>
          </cell>
          <cell r="D23650">
            <v>0</v>
          </cell>
        </row>
        <row r="23651">
          <cell r="A23651">
            <v>0</v>
          </cell>
          <cell r="B23651">
            <v>0</v>
          </cell>
          <cell r="C23651">
            <v>0</v>
          </cell>
          <cell r="D23651">
            <v>0</v>
          </cell>
        </row>
        <row r="23652">
          <cell r="A23652">
            <v>0</v>
          </cell>
          <cell r="B23652">
            <v>0</v>
          </cell>
          <cell r="C23652">
            <v>0</v>
          </cell>
          <cell r="D23652">
            <v>0</v>
          </cell>
        </row>
        <row r="23653">
          <cell r="A23653">
            <v>0</v>
          </cell>
          <cell r="B23653">
            <v>0</v>
          </cell>
          <cell r="C23653">
            <v>0</v>
          </cell>
          <cell r="D23653">
            <v>0</v>
          </cell>
        </row>
        <row r="23654">
          <cell r="A23654">
            <v>0</v>
          </cell>
          <cell r="B23654">
            <v>0</v>
          </cell>
          <cell r="C23654">
            <v>0</v>
          </cell>
          <cell r="D23654">
            <v>0</v>
          </cell>
        </row>
        <row r="23655">
          <cell r="A23655">
            <v>0</v>
          </cell>
          <cell r="B23655">
            <v>0</v>
          </cell>
          <cell r="C23655">
            <v>0</v>
          </cell>
          <cell r="D23655">
            <v>0</v>
          </cell>
        </row>
        <row r="23656">
          <cell r="A23656">
            <v>0</v>
          </cell>
          <cell r="B23656">
            <v>0</v>
          </cell>
          <cell r="C23656">
            <v>0</v>
          </cell>
          <cell r="D23656">
            <v>0</v>
          </cell>
        </row>
        <row r="23657">
          <cell r="A23657">
            <v>0</v>
          </cell>
          <cell r="B23657">
            <v>0</v>
          </cell>
          <cell r="C23657">
            <v>0</v>
          </cell>
          <cell r="D23657">
            <v>0</v>
          </cell>
        </row>
        <row r="23658">
          <cell r="A23658">
            <v>0</v>
          </cell>
          <cell r="B23658">
            <v>0</v>
          </cell>
          <cell r="C23658">
            <v>0</v>
          </cell>
          <cell r="D23658">
            <v>0</v>
          </cell>
        </row>
        <row r="23659">
          <cell r="A23659">
            <v>0</v>
          </cell>
          <cell r="B23659">
            <v>0</v>
          </cell>
          <cell r="C23659">
            <v>0</v>
          </cell>
          <cell r="D23659">
            <v>0</v>
          </cell>
        </row>
        <row r="23660">
          <cell r="A23660">
            <v>0</v>
          </cell>
          <cell r="B23660">
            <v>0</v>
          </cell>
          <cell r="C23660">
            <v>0</v>
          </cell>
          <cell r="D23660">
            <v>0</v>
          </cell>
        </row>
        <row r="23661">
          <cell r="A23661">
            <v>0</v>
          </cell>
          <cell r="B23661">
            <v>0</v>
          </cell>
          <cell r="C23661">
            <v>0</v>
          </cell>
          <cell r="D23661">
            <v>0</v>
          </cell>
        </row>
        <row r="23662">
          <cell r="A23662">
            <v>0</v>
          </cell>
          <cell r="B23662">
            <v>0</v>
          </cell>
          <cell r="C23662">
            <v>0</v>
          </cell>
          <cell r="D23662">
            <v>0</v>
          </cell>
        </row>
        <row r="23663">
          <cell r="A23663">
            <v>0</v>
          </cell>
          <cell r="B23663">
            <v>0</v>
          </cell>
          <cell r="C23663">
            <v>0</v>
          </cell>
          <cell r="D23663">
            <v>0</v>
          </cell>
        </row>
        <row r="23664">
          <cell r="A23664">
            <v>0</v>
          </cell>
          <cell r="B23664">
            <v>0</v>
          </cell>
          <cell r="C23664">
            <v>0</v>
          </cell>
          <cell r="D23664">
            <v>0</v>
          </cell>
        </row>
        <row r="23665">
          <cell r="A23665">
            <v>0</v>
          </cell>
          <cell r="B23665">
            <v>0</v>
          </cell>
          <cell r="C23665">
            <v>0</v>
          </cell>
          <cell r="D23665">
            <v>0</v>
          </cell>
        </row>
        <row r="23666">
          <cell r="A23666">
            <v>0</v>
          </cell>
          <cell r="B23666">
            <v>0</v>
          </cell>
          <cell r="C23666">
            <v>0</v>
          </cell>
          <cell r="D23666">
            <v>0</v>
          </cell>
        </row>
        <row r="23667">
          <cell r="A23667">
            <v>0</v>
          </cell>
          <cell r="B23667">
            <v>0</v>
          </cell>
          <cell r="C23667">
            <v>0</v>
          </cell>
          <cell r="D23667">
            <v>0</v>
          </cell>
        </row>
        <row r="23668">
          <cell r="A23668">
            <v>0</v>
          </cell>
          <cell r="B23668">
            <v>0</v>
          </cell>
          <cell r="C23668">
            <v>0</v>
          </cell>
          <cell r="D23668">
            <v>0</v>
          </cell>
        </row>
        <row r="23669">
          <cell r="A23669">
            <v>0</v>
          </cell>
          <cell r="B23669">
            <v>0</v>
          </cell>
          <cell r="C23669">
            <v>0</v>
          </cell>
          <cell r="D23669">
            <v>0</v>
          </cell>
        </row>
        <row r="23670">
          <cell r="A23670">
            <v>0</v>
          </cell>
          <cell r="B23670">
            <v>0</v>
          </cell>
          <cell r="C23670">
            <v>0</v>
          </cell>
          <cell r="D23670">
            <v>0</v>
          </cell>
        </row>
        <row r="23671">
          <cell r="A23671">
            <v>0</v>
          </cell>
          <cell r="B23671">
            <v>0</v>
          </cell>
          <cell r="C23671">
            <v>0</v>
          </cell>
          <cell r="D23671">
            <v>0</v>
          </cell>
        </row>
        <row r="23672">
          <cell r="A23672">
            <v>0</v>
          </cell>
          <cell r="B23672">
            <v>0</v>
          </cell>
          <cell r="C23672">
            <v>0</v>
          </cell>
          <cell r="D23672">
            <v>0</v>
          </cell>
        </row>
        <row r="23673">
          <cell r="A23673">
            <v>0</v>
          </cell>
          <cell r="B23673">
            <v>0</v>
          </cell>
          <cell r="C23673">
            <v>0</v>
          </cell>
          <cell r="D23673">
            <v>0</v>
          </cell>
        </row>
        <row r="23674">
          <cell r="A23674">
            <v>0</v>
          </cell>
          <cell r="B23674">
            <v>0</v>
          </cell>
          <cell r="C23674">
            <v>0</v>
          </cell>
          <cell r="D23674">
            <v>0</v>
          </cell>
        </row>
        <row r="23675">
          <cell r="A23675">
            <v>0</v>
          </cell>
          <cell r="B23675">
            <v>0</v>
          </cell>
          <cell r="C23675">
            <v>0</v>
          </cell>
          <cell r="D23675">
            <v>0</v>
          </cell>
        </row>
        <row r="23676">
          <cell r="A23676">
            <v>0</v>
          </cell>
          <cell r="B23676">
            <v>0</v>
          </cell>
          <cell r="C23676">
            <v>0</v>
          </cell>
          <cell r="D23676">
            <v>0</v>
          </cell>
        </row>
        <row r="23677">
          <cell r="A23677">
            <v>0</v>
          </cell>
          <cell r="B23677">
            <v>0</v>
          </cell>
          <cell r="C23677">
            <v>0</v>
          </cell>
          <cell r="D23677">
            <v>0</v>
          </cell>
        </row>
        <row r="23678">
          <cell r="A23678">
            <v>0</v>
          </cell>
          <cell r="B23678">
            <v>0</v>
          </cell>
          <cell r="C23678">
            <v>0</v>
          </cell>
          <cell r="D23678">
            <v>0</v>
          </cell>
        </row>
        <row r="23679">
          <cell r="A23679">
            <v>0</v>
          </cell>
          <cell r="B23679">
            <v>0</v>
          </cell>
          <cell r="C23679">
            <v>0</v>
          </cell>
          <cell r="D23679">
            <v>0</v>
          </cell>
        </row>
        <row r="23680">
          <cell r="A23680">
            <v>0</v>
          </cell>
          <cell r="B23680">
            <v>0</v>
          </cell>
          <cell r="C23680">
            <v>0</v>
          </cell>
          <cell r="D23680">
            <v>0</v>
          </cell>
        </row>
        <row r="23681">
          <cell r="A23681">
            <v>0</v>
          </cell>
          <cell r="B23681">
            <v>0</v>
          </cell>
          <cell r="C23681">
            <v>0</v>
          </cell>
          <cell r="D23681">
            <v>0</v>
          </cell>
        </row>
        <row r="23682">
          <cell r="A23682">
            <v>0</v>
          </cell>
          <cell r="B23682">
            <v>0</v>
          </cell>
          <cell r="C23682">
            <v>0</v>
          </cell>
          <cell r="D23682">
            <v>0</v>
          </cell>
        </row>
        <row r="23683">
          <cell r="A23683">
            <v>0</v>
          </cell>
          <cell r="B23683">
            <v>0</v>
          </cell>
          <cell r="C23683">
            <v>0</v>
          </cell>
          <cell r="D23683">
            <v>0</v>
          </cell>
        </row>
        <row r="23684">
          <cell r="A23684">
            <v>0</v>
          </cell>
          <cell r="B23684">
            <v>0</v>
          </cell>
          <cell r="C23684">
            <v>0</v>
          </cell>
          <cell r="D23684">
            <v>0</v>
          </cell>
        </row>
        <row r="23685">
          <cell r="A23685">
            <v>0</v>
          </cell>
          <cell r="B23685">
            <v>0</v>
          </cell>
          <cell r="C23685">
            <v>0</v>
          </cell>
          <cell r="D23685">
            <v>0</v>
          </cell>
        </row>
        <row r="23686">
          <cell r="A23686">
            <v>0</v>
          </cell>
          <cell r="B23686">
            <v>0</v>
          </cell>
          <cell r="C23686">
            <v>0</v>
          </cell>
          <cell r="D23686">
            <v>0</v>
          </cell>
        </row>
        <row r="23687">
          <cell r="A23687">
            <v>0</v>
          </cell>
          <cell r="B23687">
            <v>0</v>
          </cell>
          <cell r="C23687">
            <v>0</v>
          </cell>
          <cell r="D23687">
            <v>0</v>
          </cell>
        </row>
        <row r="23688">
          <cell r="A23688">
            <v>0</v>
          </cell>
          <cell r="B23688">
            <v>0</v>
          </cell>
          <cell r="C23688">
            <v>0</v>
          </cell>
          <cell r="D23688">
            <v>0</v>
          </cell>
        </row>
        <row r="23689">
          <cell r="A23689">
            <v>0</v>
          </cell>
          <cell r="B23689">
            <v>0</v>
          </cell>
          <cell r="C23689">
            <v>0</v>
          </cell>
          <cell r="D23689">
            <v>0</v>
          </cell>
        </row>
        <row r="23690">
          <cell r="A23690">
            <v>0</v>
          </cell>
          <cell r="B23690">
            <v>0</v>
          </cell>
          <cell r="C23690">
            <v>0</v>
          </cell>
          <cell r="D23690">
            <v>0</v>
          </cell>
        </row>
        <row r="23691">
          <cell r="A23691">
            <v>0</v>
          </cell>
          <cell r="B23691">
            <v>0</v>
          </cell>
          <cell r="C23691">
            <v>0</v>
          </cell>
          <cell r="D23691">
            <v>0</v>
          </cell>
        </row>
        <row r="23692">
          <cell r="A23692">
            <v>0</v>
          </cell>
          <cell r="B23692">
            <v>0</v>
          </cell>
          <cell r="C23692">
            <v>0</v>
          </cell>
          <cell r="D23692">
            <v>0</v>
          </cell>
        </row>
        <row r="23693">
          <cell r="A23693">
            <v>0</v>
          </cell>
          <cell r="B23693">
            <v>0</v>
          </cell>
          <cell r="C23693">
            <v>0</v>
          </cell>
          <cell r="D23693">
            <v>0</v>
          </cell>
        </row>
        <row r="23694">
          <cell r="A23694">
            <v>0</v>
          </cell>
          <cell r="B23694">
            <v>0</v>
          </cell>
          <cell r="C23694">
            <v>0</v>
          </cell>
          <cell r="D23694">
            <v>0</v>
          </cell>
        </row>
        <row r="23695">
          <cell r="A23695">
            <v>0</v>
          </cell>
          <cell r="B23695">
            <v>0</v>
          </cell>
          <cell r="C23695">
            <v>0</v>
          </cell>
          <cell r="D23695">
            <v>0</v>
          </cell>
        </row>
        <row r="23696">
          <cell r="A23696">
            <v>0</v>
          </cell>
          <cell r="B23696">
            <v>0</v>
          </cell>
          <cell r="C23696">
            <v>0</v>
          </cell>
          <cell r="D23696">
            <v>0</v>
          </cell>
        </row>
        <row r="23697">
          <cell r="A23697">
            <v>0</v>
          </cell>
          <cell r="B23697">
            <v>0</v>
          </cell>
          <cell r="C23697">
            <v>0</v>
          </cell>
          <cell r="D23697">
            <v>0</v>
          </cell>
        </row>
        <row r="23698">
          <cell r="A23698">
            <v>0</v>
          </cell>
          <cell r="B23698">
            <v>0</v>
          </cell>
          <cell r="C23698">
            <v>0</v>
          </cell>
          <cell r="D23698">
            <v>0</v>
          </cell>
        </row>
        <row r="23699">
          <cell r="A23699">
            <v>0</v>
          </cell>
          <cell r="B23699">
            <v>0</v>
          </cell>
          <cell r="C23699">
            <v>0</v>
          </cell>
          <cell r="D23699">
            <v>0</v>
          </cell>
        </row>
        <row r="23700">
          <cell r="A23700">
            <v>0</v>
          </cell>
          <cell r="B23700">
            <v>0</v>
          </cell>
          <cell r="C23700">
            <v>0</v>
          </cell>
          <cell r="D23700">
            <v>0</v>
          </cell>
        </row>
        <row r="23701">
          <cell r="A23701">
            <v>0</v>
          </cell>
          <cell r="B23701">
            <v>0</v>
          </cell>
          <cell r="C23701">
            <v>0</v>
          </cell>
          <cell r="D23701">
            <v>0</v>
          </cell>
        </row>
        <row r="23702">
          <cell r="A23702">
            <v>0</v>
          </cell>
          <cell r="B23702">
            <v>0</v>
          </cell>
          <cell r="C23702">
            <v>0</v>
          </cell>
          <cell r="D23702">
            <v>0</v>
          </cell>
        </row>
        <row r="23703">
          <cell r="A23703">
            <v>0</v>
          </cell>
          <cell r="B23703">
            <v>0</v>
          </cell>
          <cell r="C23703">
            <v>0</v>
          </cell>
          <cell r="D23703">
            <v>0</v>
          </cell>
        </row>
        <row r="23704">
          <cell r="A23704">
            <v>0</v>
          </cell>
          <cell r="B23704">
            <v>0</v>
          </cell>
          <cell r="C23704">
            <v>0</v>
          </cell>
          <cell r="D23704">
            <v>0</v>
          </cell>
        </row>
        <row r="23705">
          <cell r="A23705">
            <v>0</v>
          </cell>
          <cell r="B23705">
            <v>0</v>
          </cell>
          <cell r="C23705">
            <v>0</v>
          </cell>
          <cell r="D23705">
            <v>0</v>
          </cell>
        </row>
        <row r="23706">
          <cell r="A23706">
            <v>0</v>
          </cell>
          <cell r="B23706">
            <v>0</v>
          </cell>
          <cell r="C23706">
            <v>0</v>
          </cell>
          <cell r="D23706">
            <v>0</v>
          </cell>
        </row>
        <row r="23707">
          <cell r="A23707">
            <v>0</v>
          </cell>
          <cell r="B23707">
            <v>0</v>
          </cell>
          <cell r="C23707">
            <v>0</v>
          </cell>
          <cell r="D23707">
            <v>0</v>
          </cell>
        </row>
        <row r="23708">
          <cell r="A23708">
            <v>0</v>
          </cell>
          <cell r="B23708">
            <v>0</v>
          </cell>
          <cell r="C23708">
            <v>0</v>
          </cell>
          <cell r="D23708">
            <v>0</v>
          </cell>
        </row>
        <row r="23709">
          <cell r="A23709">
            <v>0</v>
          </cell>
          <cell r="B23709">
            <v>0</v>
          </cell>
          <cell r="C23709">
            <v>0</v>
          </cell>
          <cell r="D23709">
            <v>0</v>
          </cell>
        </row>
        <row r="23710">
          <cell r="A23710">
            <v>0</v>
          </cell>
          <cell r="B23710">
            <v>0</v>
          </cell>
          <cell r="C23710">
            <v>0</v>
          </cell>
          <cell r="D23710">
            <v>0</v>
          </cell>
        </row>
        <row r="23711">
          <cell r="A23711">
            <v>0</v>
          </cell>
          <cell r="B23711">
            <v>0</v>
          </cell>
          <cell r="C23711">
            <v>0</v>
          </cell>
          <cell r="D23711">
            <v>0</v>
          </cell>
        </row>
        <row r="23712">
          <cell r="A23712">
            <v>0</v>
          </cell>
          <cell r="B23712">
            <v>0</v>
          </cell>
          <cell r="C23712">
            <v>0</v>
          </cell>
          <cell r="D23712">
            <v>0</v>
          </cell>
        </row>
        <row r="23713">
          <cell r="A23713">
            <v>0</v>
          </cell>
          <cell r="B23713">
            <v>0</v>
          </cell>
          <cell r="C23713">
            <v>0</v>
          </cell>
          <cell r="D23713">
            <v>0</v>
          </cell>
        </row>
        <row r="23714">
          <cell r="A23714">
            <v>0</v>
          </cell>
          <cell r="B23714">
            <v>0</v>
          </cell>
          <cell r="C23714">
            <v>0</v>
          </cell>
          <cell r="D23714">
            <v>0</v>
          </cell>
        </row>
        <row r="23715">
          <cell r="A23715">
            <v>0</v>
          </cell>
          <cell r="B23715">
            <v>0</v>
          </cell>
          <cell r="C23715">
            <v>0</v>
          </cell>
          <cell r="D23715">
            <v>0</v>
          </cell>
        </row>
        <row r="23716">
          <cell r="A23716">
            <v>0</v>
          </cell>
          <cell r="B23716">
            <v>0</v>
          </cell>
          <cell r="C23716">
            <v>0</v>
          </cell>
          <cell r="D23716">
            <v>0</v>
          </cell>
        </row>
        <row r="23717">
          <cell r="A23717">
            <v>0</v>
          </cell>
          <cell r="B23717">
            <v>0</v>
          </cell>
          <cell r="C23717">
            <v>0</v>
          </cell>
          <cell r="D23717">
            <v>0</v>
          </cell>
        </row>
        <row r="23718">
          <cell r="A23718">
            <v>0</v>
          </cell>
          <cell r="B23718">
            <v>0</v>
          </cell>
          <cell r="C23718">
            <v>0</v>
          </cell>
          <cell r="D23718">
            <v>0</v>
          </cell>
        </row>
        <row r="23719">
          <cell r="A23719">
            <v>0</v>
          </cell>
          <cell r="B23719">
            <v>0</v>
          </cell>
          <cell r="C23719">
            <v>0</v>
          </cell>
          <cell r="D23719">
            <v>0</v>
          </cell>
        </row>
        <row r="23720">
          <cell r="A23720">
            <v>0</v>
          </cell>
          <cell r="B23720">
            <v>0</v>
          </cell>
          <cell r="C23720">
            <v>0</v>
          </cell>
          <cell r="D23720">
            <v>0</v>
          </cell>
        </row>
        <row r="23721">
          <cell r="A23721">
            <v>0</v>
          </cell>
          <cell r="B23721">
            <v>0</v>
          </cell>
          <cell r="C23721">
            <v>0</v>
          </cell>
          <cell r="D23721">
            <v>0</v>
          </cell>
        </row>
        <row r="23722">
          <cell r="A23722">
            <v>0</v>
          </cell>
          <cell r="B23722">
            <v>0</v>
          </cell>
          <cell r="C23722">
            <v>0</v>
          </cell>
          <cell r="D23722">
            <v>0</v>
          </cell>
        </row>
        <row r="23723">
          <cell r="A23723">
            <v>0</v>
          </cell>
          <cell r="B23723">
            <v>0</v>
          </cell>
          <cell r="C23723">
            <v>0</v>
          </cell>
          <cell r="D23723">
            <v>0</v>
          </cell>
        </row>
        <row r="23724">
          <cell r="A23724">
            <v>0</v>
          </cell>
          <cell r="B23724">
            <v>0</v>
          </cell>
          <cell r="C23724">
            <v>0</v>
          </cell>
          <cell r="D23724">
            <v>0</v>
          </cell>
        </row>
        <row r="23725">
          <cell r="A23725">
            <v>0</v>
          </cell>
          <cell r="B23725">
            <v>0</v>
          </cell>
          <cell r="C23725">
            <v>0</v>
          </cell>
          <cell r="D23725">
            <v>0</v>
          </cell>
        </row>
        <row r="23726">
          <cell r="A23726">
            <v>0</v>
          </cell>
          <cell r="B23726">
            <v>0</v>
          </cell>
          <cell r="C23726">
            <v>0</v>
          </cell>
          <cell r="D23726">
            <v>0</v>
          </cell>
        </row>
        <row r="23727">
          <cell r="A23727">
            <v>0</v>
          </cell>
          <cell r="B23727">
            <v>0</v>
          </cell>
          <cell r="C23727">
            <v>0</v>
          </cell>
          <cell r="D23727">
            <v>0</v>
          </cell>
        </row>
        <row r="23728">
          <cell r="A23728">
            <v>0</v>
          </cell>
          <cell r="B23728">
            <v>0</v>
          </cell>
          <cell r="C23728">
            <v>0</v>
          </cell>
          <cell r="D23728">
            <v>0</v>
          </cell>
        </row>
        <row r="23729">
          <cell r="A23729">
            <v>0</v>
          </cell>
          <cell r="B23729">
            <v>0</v>
          </cell>
          <cell r="C23729">
            <v>0</v>
          </cell>
          <cell r="D23729">
            <v>0</v>
          </cell>
        </row>
        <row r="23730">
          <cell r="A23730">
            <v>0</v>
          </cell>
          <cell r="B23730">
            <v>0</v>
          </cell>
          <cell r="C23730">
            <v>0</v>
          </cell>
          <cell r="D23730">
            <v>0</v>
          </cell>
        </row>
        <row r="23731">
          <cell r="A23731">
            <v>0</v>
          </cell>
          <cell r="B23731">
            <v>0</v>
          </cell>
          <cell r="C23731">
            <v>0</v>
          </cell>
          <cell r="D23731">
            <v>0</v>
          </cell>
        </row>
        <row r="23732">
          <cell r="A23732">
            <v>0</v>
          </cell>
          <cell r="B23732">
            <v>0</v>
          </cell>
          <cell r="C23732">
            <v>0</v>
          </cell>
          <cell r="D23732">
            <v>0</v>
          </cell>
        </row>
        <row r="23733">
          <cell r="A23733">
            <v>0</v>
          </cell>
          <cell r="B23733">
            <v>0</v>
          </cell>
          <cell r="C23733">
            <v>0</v>
          </cell>
          <cell r="D23733">
            <v>0</v>
          </cell>
        </row>
        <row r="23734">
          <cell r="A23734">
            <v>0</v>
          </cell>
          <cell r="B23734">
            <v>0</v>
          </cell>
          <cell r="C23734">
            <v>0</v>
          </cell>
          <cell r="D23734">
            <v>0</v>
          </cell>
        </row>
        <row r="23735">
          <cell r="A23735">
            <v>0</v>
          </cell>
          <cell r="B23735">
            <v>0</v>
          </cell>
          <cell r="C23735">
            <v>0</v>
          </cell>
          <cell r="D23735">
            <v>0</v>
          </cell>
        </row>
        <row r="23736">
          <cell r="A23736">
            <v>0</v>
          </cell>
          <cell r="B23736">
            <v>0</v>
          </cell>
          <cell r="C23736">
            <v>0</v>
          </cell>
          <cell r="D23736">
            <v>0</v>
          </cell>
        </row>
        <row r="23737">
          <cell r="A23737">
            <v>0</v>
          </cell>
          <cell r="B23737">
            <v>0</v>
          </cell>
          <cell r="C23737">
            <v>0</v>
          </cell>
          <cell r="D23737">
            <v>0</v>
          </cell>
        </row>
        <row r="23738">
          <cell r="A23738">
            <v>0</v>
          </cell>
          <cell r="B23738">
            <v>0</v>
          </cell>
          <cell r="C23738">
            <v>0</v>
          </cell>
          <cell r="D23738">
            <v>0</v>
          </cell>
        </row>
        <row r="23739">
          <cell r="A23739">
            <v>0</v>
          </cell>
          <cell r="B23739">
            <v>0</v>
          </cell>
          <cell r="C23739">
            <v>0</v>
          </cell>
          <cell r="D23739">
            <v>0</v>
          </cell>
        </row>
        <row r="23740">
          <cell r="A23740">
            <v>0</v>
          </cell>
          <cell r="B23740">
            <v>0</v>
          </cell>
          <cell r="C23740">
            <v>0</v>
          </cell>
          <cell r="D23740">
            <v>0</v>
          </cell>
        </row>
        <row r="23741">
          <cell r="A23741">
            <v>0</v>
          </cell>
          <cell r="B23741">
            <v>0</v>
          </cell>
          <cell r="C23741">
            <v>0</v>
          </cell>
          <cell r="D23741">
            <v>0</v>
          </cell>
        </row>
        <row r="23742">
          <cell r="A23742">
            <v>0</v>
          </cell>
          <cell r="B23742">
            <v>0</v>
          </cell>
          <cell r="C23742">
            <v>0</v>
          </cell>
          <cell r="D23742">
            <v>0</v>
          </cell>
        </row>
        <row r="23743">
          <cell r="A23743">
            <v>0</v>
          </cell>
          <cell r="B23743">
            <v>0</v>
          </cell>
          <cell r="C23743">
            <v>0</v>
          </cell>
          <cell r="D23743">
            <v>0</v>
          </cell>
        </row>
        <row r="23744">
          <cell r="A23744">
            <v>0</v>
          </cell>
          <cell r="B23744">
            <v>0</v>
          </cell>
          <cell r="C23744">
            <v>0</v>
          </cell>
          <cell r="D23744">
            <v>0</v>
          </cell>
        </row>
        <row r="23745">
          <cell r="A23745">
            <v>0</v>
          </cell>
          <cell r="B23745">
            <v>0</v>
          </cell>
          <cell r="C23745">
            <v>0</v>
          </cell>
          <cell r="D23745">
            <v>0</v>
          </cell>
        </row>
        <row r="23746">
          <cell r="A23746">
            <v>0</v>
          </cell>
          <cell r="B23746">
            <v>0</v>
          </cell>
          <cell r="C23746">
            <v>0</v>
          </cell>
          <cell r="D23746">
            <v>0</v>
          </cell>
        </row>
        <row r="23747">
          <cell r="A23747">
            <v>0</v>
          </cell>
          <cell r="B23747">
            <v>0</v>
          </cell>
          <cell r="C23747">
            <v>0</v>
          </cell>
          <cell r="D23747">
            <v>0</v>
          </cell>
        </row>
        <row r="23748">
          <cell r="A23748">
            <v>0</v>
          </cell>
          <cell r="B23748">
            <v>0</v>
          </cell>
          <cell r="C23748">
            <v>0</v>
          </cell>
          <cell r="D23748">
            <v>0</v>
          </cell>
        </row>
        <row r="23749">
          <cell r="A23749">
            <v>0</v>
          </cell>
          <cell r="B23749">
            <v>0</v>
          </cell>
          <cell r="C23749">
            <v>0</v>
          </cell>
          <cell r="D23749">
            <v>0</v>
          </cell>
        </row>
        <row r="23750">
          <cell r="A23750">
            <v>0</v>
          </cell>
          <cell r="B23750">
            <v>0</v>
          </cell>
          <cell r="C23750">
            <v>0</v>
          </cell>
          <cell r="D23750">
            <v>0</v>
          </cell>
        </row>
        <row r="23751">
          <cell r="A23751">
            <v>0</v>
          </cell>
          <cell r="B23751">
            <v>0</v>
          </cell>
          <cell r="C23751">
            <v>0</v>
          </cell>
          <cell r="D23751">
            <v>0</v>
          </cell>
        </row>
        <row r="23752">
          <cell r="A23752">
            <v>0</v>
          </cell>
          <cell r="B23752">
            <v>0</v>
          </cell>
          <cell r="C23752">
            <v>0</v>
          </cell>
          <cell r="D23752">
            <v>0</v>
          </cell>
        </row>
        <row r="23753">
          <cell r="A23753">
            <v>0</v>
          </cell>
          <cell r="B23753">
            <v>0</v>
          </cell>
          <cell r="C23753">
            <v>0</v>
          </cell>
          <cell r="D23753">
            <v>0</v>
          </cell>
        </row>
        <row r="23754">
          <cell r="A23754">
            <v>0</v>
          </cell>
          <cell r="B23754">
            <v>0</v>
          </cell>
          <cell r="C23754">
            <v>0</v>
          </cell>
          <cell r="D23754">
            <v>0</v>
          </cell>
        </row>
        <row r="23755">
          <cell r="A23755">
            <v>0</v>
          </cell>
          <cell r="B23755">
            <v>0</v>
          </cell>
          <cell r="C23755">
            <v>0</v>
          </cell>
          <cell r="D23755">
            <v>0</v>
          </cell>
        </row>
        <row r="23756">
          <cell r="A23756">
            <v>0</v>
          </cell>
          <cell r="B23756">
            <v>0</v>
          </cell>
          <cell r="C23756">
            <v>0</v>
          </cell>
          <cell r="D23756">
            <v>0</v>
          </cell>
        </row>
        <row r="23757">
          <cell r="A23757">
            <v>0</v>
          </cell>
          <cell r="B23757">
            <v>0</v>
          </cell>
          <cell r="C23757">
            <v>0</v>
          </cell>
          <cell r="D23757">
            <v>0</v>
          </cell>
        </row>
        <row r="23758">
          <cell r="A23758">
            <v>0</v>
          </cell>
          <cell r="B23758">
            <v>0</v>
          </cell>
          <cell r="C23758">
            <v>0</v>
          </cell>
          <cell r="D23758">
            <v>0</v>
          </cell>
        </row>
        <row r="23759">
          <cell r="A23759">
            <v>0</v>
          </cell>
          <cell r="B23759">
            <v>0</v>
          </cell>
          <cell r="C23759">
            <v>0</v>
          </cell>
          <cell r="D23759">
            <v>0</v>
          </cell>
        </row>
        <row r="23760">
          <cell r="A23760">
            <v>0</v>
          </cell>
          <cell r="B23760">
            <v>0</v>
          </cell>
          <cell r="C23760">
            <v>0</v>
          </cell>
          <cell r="D23760">
            <v>0</v>
          </cell>
        </row>
        <row r="23761">
          <cell r="A23761">
            <v>0</v>
          </cell>
          <cell r="B23761">
            <v>0</v>
          </cell>
          <cell r="C23761">
            <v>0</v>
          </cell>
          <cell r="D23761">
            <v>0</v>
          </cell>
        </row>
        <row r="23762">
          <cell r="A23762">
            <v>0</v>
          </cell>
          <cell r="B23762">
            <v>0</v>
          </cell>
          <cell r="C23762">
            <v>0</v>
          </cell>
          <cell r="D23762">
            <v>0</v>
          </cell>
        </row>
        <row r="23763">
          <cell r="A23763">
            <v>0</v>
          </cell>
          <cell r="B23763">
            <v>0</v>
          </cell>
          <cell r="C23763">
            <v>0</v>
          </cell>
          <cell r="D23763">
            <v>0</v>
          </cell>
        </row>
        <row r="23764">
          <cell r="A23764">
            <v>0</v>
          </cell>
          <cell r="B23764">
            <v>0</v>
          </cell>
          <cell r="C23764">
            <v>0</v>
          </cell>
          <cell r="D23764">
            <v>0</v>
          </cell>
        </row>
        <row r="23765">
          <cell r="A23765">
            <v>0</v>
          </cell>
          <cell r="B23765">
            <v>0</v>
          </cell>
          <cell r="C23765">
            <v>0</v>
          </cell>
          <cell r="D23765">
            <v>0</v>
          </cell>
        </row>
        <row r="23766">
          <cell r="A23766">
            <v>0</v>
          </cell>
          <cell r="B23766">
            <v>0</v>
          </cell>
          <cell r="C23766">
            <v>0</v>
          </cell>
          <cell r="D23766">
            <v>0</v>
          </cell>
        </row>
        <row r="23767">
          <cell r="A23767">
            <v>0</v>
          </cell>
          <cell r="B23767">
            <v>0</v>
          </cell>
          <cell r="C23767">
            <v>0</v>
          </cell>
          <cell r="D23767">
            <v>0</v>
          </cell>
        </row>
        <row r="23768">
          <cell r="A23768">
            <v>0</v>
          </cell>
          <cell r="B23768">
            <v>0</v>
          </cell>
          <cell r="C23768">
            <v>0</v>
          </cell>
          <cell r="D23768">
            <v>0</v>
          </cell>
        </row>
        <row r="23769">
          <cell r="A23769">
            <v>0</v>
          </cell>
          <cell r="B23769">
            <v>0</v>
          </cell>
          <cell r="C23769">
            <v>0</v>
          </cell>
          <cell r="D23769">
            <v>0</v>
          </cell>
        </row>
        <row r="23770">
          <cell r="A23770">
            <v>0</v>
          </cell>
          <cell r="B23770">
            <v>0</v>
          </cell>
          <cell r="C23770">
            <v>0</v>
          </cell>
          <cell r="D23770">
            <v>0</v>
          </cell>
        </row>
        <row r="23771">
          <cell r="A23771">
            <v>0</v>
          </cell>
          <cell r="B23771">
            <v>0</v>
          </cell>
          <cell r="C23771">
            <v>0</v>
          </cell>
          <cell r="D23771">
            <v>0</v>
          </cell>
        </row>
        <row r="23772">
          <cell r="A23772">
            <v>0</v>
          </cell>
          <cell r="B23772">
            <v>0</v>
          </cell>
          <cell r="C23772">
            <v>0</v>
          </cell>
          <cell r="D23772">
            <v>0</v>
          </cell>
        </row>
        <row r="23773">
          <cell r="A23773">
            <v>0</v>
          </cell>
          <cell r="B23773">
            <v>0</v>
          </cell>
          <cell r="C23773">
            <v>0</v>
          </cell>
          <cell r="D23773">
            <v>0</v>
          </cell>
        </row>
        <row r="23774">
          <cell r="A23774">
            <v>0</v>
          </cell>
          <cell r="B23774">
            <v>0</v>
          </cell>
          <cell r="C23774">
            <v>0</v>
          </cell>
          <cell r="D23774">
            <v>0</v>
          </cell>
        </row>
        <row r="23775">
          <cell r="A23775">
            <v>0</v>
          </cell>
          <cell r="B23775">
            <v>0</v>
          </cell>
          <cell r="C23775">
            <v>0</v>
          </cell>
          <cell r="D23775">
            <v>0</v>
          </cell>
        </row>
        <row r="23776">
          <cell r="A23776">
            <v>0</v>
          </cell>
          <cell r="B23776">
            <v>0</v>
          </cell>
          <cell r="C23776">
            <v>0</v>
          </cell>
          <cell r="D23776">
            <v>0</v>
          </cell>
        </row>
        <row r="23777">
          <cell r="A23777">
            <v>0</v>
          </cell>
          <cell r="B23777">
            <v>0</v>
          </cell>
          <cell r="C23777">
            <v>0</v>
          </cell>
          <cell r="D23777">
            <v>0</v>
          </cell>
        </row>
        <row r="23778">
          <cell r="A23778">
            <v>0</v>
          </cell>
          <cell r="B23778">
            <v>0</v>
          </cell>
          <cell r="C23778">
            <v>0</v>
          </cell>
          <cell r="D23778">
            <v>0</v>
          </cell>
        </row>
        <row r="23779">
          <cell r="A23779">
            <v>0</v>
          </cell>
          <cell r="B23779">
            <v>0</v>
          </cell>
          <cell r="C23779">
            <v>0</v>
          </cell>
          <cell r="D23779">
            <v>0</v>
          </cell>
        </row>
        <row r="23780">
          <cell r="A23780">
            <v>0</v>
          </cell>
          <cell r="B23780">
            <v>0</v>
          </cell>
          <cell r="C23780">
            <v>0</v>
          </cell>
          <cell r="D23780">
            <v>0</v>
          </cell>
        </row>
        <row r="23781">
          <cell r="A23781">
            <v>0</v>
          </cell>
          <cell r="B23781">
            <v>0</v>
          </cell>
          <cell r="C23781">
            <v>0</v>
          </cell>
          <cell r="D23781">
            <v>0</v>
          </cell>
        </row>
        <row r="23782">
          <cell r="A23782">
            <v>0</v>
          </cell>
          <cell r="B23782">
            <v>0</v>
          </cell>
          <cell r="C23782">
            <v>0</v>
          </cell>
          <cell r="D23782">
            <v>0</v>
          </cell>
        </row>
        <row r="23783">
          <cell r="A23783">
            <v>0</v>
          </cell>
          <cell r="B23783">
            <v>0</v>
          </cell>
          <cell r="C23783">
            <v>0</v>
          </cell>
          <cell r="D23783">
            <v>0</v>
          </cell>
        </row>
        <row r="23784">
          <cell r="A23784">
            <v>0</v>
          </cell>
          <cell r="B23784">
            <v>0</v>
          </cell>
          <cell r="C23784">
            <v>0</v>
          </cell>
          <cell r="D23784">
            <v>0</v>
          </cell>
        </row>
        <row r="23785">
          <cell r="A23785">
            <v>0</v>
          </cell>
          <cell r="B23785">
            <v>0</v>
          </cell>
          <cell r="C23785">
            <v>0</v>
          </cell>
          <cell r="D23785">
            <v>0</v>
          </cell>
        </row>
        <row r="23786">
          <cell r="A23786">
            <v>0</v>
          </cell>
          <cell r="B23786">
            <v>0</v>
          </cell>
          <cell r="C23786">
            <v>0</v>
          </cell>
          <cell r="D23786">
            <v>0</v>
          </cell>
        </row>
        <row r="23787">
          <cell r="A23787">
            <v>0</v>
          </cell>
          <cell r="B23787">
            <v>0</v>
          </cell>
          <cell r="C23787">
            <v>0</v>
          </cell>
          <cell r="D23787">
            <v>0</v>
          </cell>
        </row>
        <row r="23788">
          <cell r="A23788">
            <v>0</v>
          </cell>
          <cell r="B23788">
            <v>0</v>
          </cell>
          <cell r="C23788">
            <v>0</v>
          </cell>
          <cell r="D23788">
            <v>0</v>
          </cell>
        </row>
        <row r="23789">
          <cell r="A23789">
            <v>0</v>
          </cell>
          <cell r="B23789">
            <v>0</v>
          </cell>
          <cell r="C23789">
            <v>0</v>
          </cell>
          <cell r="D23789">
            <v>0</v>
          </cell>
        </row>
        <row r="23790">
          <cell r="A23790">
            <v>0</v>
          </cell>
          <cell r="B23790">
            <v>0</v>
          </cell>
          <cell r="C23790">
            <v>0</v>
          </cell>
          <cell r="D23790">
            <v>0</v>
          </cell>
        </row>
        <row r="23791">
          <cell r="A23791">
            <v>0</v>
          </cell>
          <cell r="B23791">
            <v>0</v>
          </cell>
          <cell r="C23791">
            <v>0</v>
          </cell>
          <cell r="D23791">
            <v>0</v>
          </cell>
        </row>
        <row r="23792">
          <cell r="A23792">
            <v>0</v>
          </cell>
          <cell r="B23792">
            <v>0</v>
          </cell>
          <cell r="C23792">
            <v>0</v>
          </cell>
          <cell r="D23792">
            <v>0</v>
          </cell>
        </row>
        <row r="23793">
          <cell r="A23793">
            <v>0</v>
          </cell>
          <cell r="B23793">
            <v>0</v>
          </cell>
          <cell r="C23793">
            <v>0</v>
          </cell>
          <cell r="D23793">
            <v>0</v>
          </cell>
        </row>
        <row r="23794">
          <cell r="A23794">
            <v>0</v>
          </cell>
          <cell r="B23794">
            <v>0</v>
          </cell>
          <cell r="C23794">
            <v>0</v>
          </cell>
          <cell r="D23794">
            <v>0</v>
          </cell>
        </row>
        <row r="23795">
          <cell r="A23795">
            <v>0</v>
          </cell>
          <cell r="B23795">
            <v>0</v>
          </cell>
          <cell r="C23795">
            <v>0</v>
          </cell>
          <cell r="D23795">
            <v>0</v>
          </cell>
        </row>
        <row r="23796">
          <cell r="A23796">
            <v>0</v>
          </cell>
          <cell r="B23796">
            <v>0</v>
          </cell>
          <cell r="C23796">
            <v>0</v>
          </cell>
          <cell r="D23796">
            <v>0</v>
          </cell>
        </row>
        <row r="23797">
          <cell r="A23797">
            <v>0</v>
          </cell>
          <cell r="B23797">
            <v>0</v>
          </cell>
          <cell r="C23797">
            <v>0</v>
          </cell>
          <cell r="D23797">
            <v>0</v>
          </cell>
        </row>
        <row r="23798">
          <cell r="A23798">
            <v>0</v>
          </cell>
          <cell r="B23798">
            <v>0</v>
          </cell>
          <cell r="C23798">
            <v>0</v>
          </cell>
          <cell r="D23798">
            <v>0</v>
          </cell>
        </row>
        <row r="23799">
          <cell r="A23799">
            <v>0</v>
          </cell>
          <cell r="B23799">
            <v>0</v>
          </cell>
          <cell r="C23799">
            <v>0</v>
          </cell>
          <cell r="D23799">
            <v>0</v>
          </cell>
        </row>
        <row r="23800">
          <cell r="A23800">
            <v>0</v>
          </cell>
          <cell r="B23800">
            <v>0</v>
          </cell>
          <cell r="C23800">
            <v>0</v>
          </cell>
          <cell r="D23800">
            <v>0</v>
          </cell>
        </row>
        <row r="23801">
          <cell r="A23801">
            <v>0</v>
          </cell>
          <cell r="B23801">
            <v>0</v>
          </cell>
          <cell r="C23801">
            <v>0</v>
          </cell>
          <cell r="D23801">
            <v>0</v>
          </cell>
        </row>
        <row r="23802">
          <cell r="A23802">
            <v>0</v>
          </cell>
          <cell r="B23802">
            <v>0</v>
          </cell>
          <cell r="C23802">
            <v>0</v>
          </cell>
          <cell r="D23802">
            <v>0</v>
          </cell>
        </row>
        <row r="23803">
          <cell r="A23803">
            <v>0</v>
          </cell>
          <cell r="B23803">
            <v>0</v>
          </cell>
          <cell r="C23803">
            <v>0</v>
          </cell>
          <cell r="D23803">
            <v>0</v>
          </cell>
        </row>
        <row r="23804">
          <cell r="A23804">
            <v>0</v>
          </cell>
          <cell r="B23804">
            <v>0</v>
          </cell>
          <cell r="C23804">
            <v>0</v>
          </cell>
          <cell r="D23804">
            <v>0</v>
          </cell>
        </row>
        <row r="23805">
          <cell r="A23805">
            <v>0</v>
          </cell>
          <cell r="B23805">
            <v>0</v>
          </cell>
          <cell r="C23805">
            <v>0</v>
          </cell>
          <cell r="D23805">
            <v>0</v>
          </cell>
        </row>
        <row r="23806">
          <cell r="A23806">
            <v>0</v>
          </cell>
          <cell r="B23806">
            <v>0</v>
          </cell>
          <cell r="C23806">
            <v>0</v>
          </cell>
          <cell r="D23806">
            <v>0</v>
          </cell>
        </row>
        <row r="23807">
          <cell r="A23807">
            <v>0</v>
          </cell>
          <cell r="B23807">
            <v>0</v>
          </cell>
          <cell r="C23807">
            <v>0</v>
          </cell>
          <cell r="D23807">
            <v>0</v>
          </cell>
        </row>
        <row r="23808">
          <cell r="A23808">
            <v>0</v>
          </cell>
          <cell r="B23808">
            <v>0</v>
          </cell>
          <cell r="C23808">
            <v>0</v>
          </cell>
          <cell r="D23808">
            <v>0</v>
          </cell>
        </row>
        <row r="23809">
          <cell r="A23809">
            <v>0</v>
          </cell>
          <cell r="B23809">
            <v>0</v>
          </cell>
          <cell r="C23809">
            <v>0</v>
          </cell>
          <cell r="D23809">
            <v>0</v>
          </cell>
        </row>
        <row r="23810">
          <cell r="A23810">
            <v>0</v>
          </cell>
          <cell r="B23810">
            <v>0</v>
          </cell>
          <cell r="C23810">
            <v>0</v>
          </cell>
          <cell r="D23810">
            <v>0</v>
          </cell>
        </row>
        <row r="23811">
          <cell r="A23811">
            <v>0</v>
          </cell>
          <cell r="B23811">
            <v>0</v>
          </cell>
          <cell r="C23811">
            <v>0</v>
          </cell>
          <cell r="D23811">
            <v>0</v>
          </cell>
        </row>
        <row r="23812">
          <cell r="A23812">
            <v>0</v>
          </cell>
          <cell r="B23812">
            <v>0</v>
          </cell>
          <cell r="C23812">
            <v>0</v>
          </cell>
          <cell r="D23812">
            <v>0</v>
          </cell>
        </row>
        <row r="23813">
          <cell r="A23813">
            <v>0</v>
          </cell>
          <cell r="B23813">
            <v>0</v>
          </cell>
          <cell r="C23813">
            <v>0</v>
          </cell>
          <cell r="D23813">
            <v>0</v>
          </cell>
        </row>
        <row r="23814">
          <cell r="A23814">
            <v>0</v>
          </cell>
          <cell r="B23814">
            <v>0</v>
          </cell>
          <cell r="C23814">
            <v>0</v>
          </cell>
          <cell r="D23814">
            <v>0</v>
          </cell>
        </row>
        <row r="23815">
          <cell r="A23815">
            <v>0</v>
          </cell>
          <cell r="B23815">
            <v>0</v>
          </cell>
          <cell r="C23815">
            <v>0</v>
          </cell>
          <cell r="D23815">
            <v>0</v>
          </cell>
        </row>
        <row r="23816">
          <cell r="A23816">
            <v>0</v>
          </cell>
          <cell r="B23816">
            <v>0</v>
          </cell>
          <cell r="C23816">
            <v>0</v>
          </cell>
          <cell r="D23816">
            <v>0</v>
          </cell>
        </row>
        <row r="23817">
          <cell r="A23817">
            <v>0</v>
          </cell>
          <cell r="B23817">
            <v>0</v>
          </cell>
          <cell r="C23817">
            <v>0</v>
          </cell>
          <cell r="D23817">
            <v>0</v>
          </cell>
        </row>
        <row r="23818">
          <cell r="A23818">
            <v>0</v>
          </cell>
          <cell r="B23818">
            <v>0</v>
          </cell>
          <cell r="C23818">
            <v>0</v>
          </cell>
          <cell r="D23818">
            <v>0</v>
          </cell>
        </row>
        <row r="23819">
          <cell r="A23819">
            <v>0</v>
          </cell>
          <cell r="B23819">
            <v>0</v>
          </cell>
          <cell r="C23819">
            <v>0</v>
          </cell>
          <cell r="D23819">
            <v>0</v>
          </cell>
        </row>
        <row r="23820">
          <cell r="A23820">
            <v>0</v>
          </cell>
          <cell r="B23820">
            <v>0</v>
          </cell>
          <cell r="C23820">
            <v>0</v>
          </cell>
          <cell r="D23820">
            <v>0</v>
          </cell>
        </row>
        <row r="23821">
          <cell r="A23821">
            <v>0</v>
          </cell>
          <cell r="B23821">
            <v>0</v>
          </cell>
          <cell r="C23821">
            <v>0</v>
          </cell>
          <cell r="D23821">
            <v>0</v>
          </cell>
        </row>
        <row r="23822">
          <cell r="A23822">
            <v>0</v>
          </cell>
          <cell r="B23822">
            <v>0</v>
          </cell>
          <cell r="C23822">
            <v>0</v>
          </cell>
          <cell r="D23822">
            <v>0</v>
          </cell>
        </row>
        <row r="23823">
          <cell r="A23823">
            <v>0</v>
          </cell>
          <cell r="B23823">
            <v>0</v>
          </cell>
          <cell r="C23823">
            <v>0</v>
          </cell>
          <cell r="D23823">
            <v>0</v>
          </cell>
        </row>
        <row r="23824">
          <cell r="A23824">
            <v>0</v>
          </cell>
          <cell r="B23824">
            <v>0</v>
          </cell>
          <cell r="C23824">
            <v>0</v>
          </cell>
          <cell r="D23824">
            <v>0</v>
          </cell>
        </row>
        <row r="23825">
          <cell r="A23825">
            <v>0</v>
          </cell>
          <cell r="B23825">
            <v>0</v>
          </cell>
          <cell r="C23825">
            <v>0</v>
          </cell>
          <cell r="D23825">
            <v>0</v>
          </cell>
        </row>
        <row r="23826">
          <cell r="A23826">
            <v>0</v>
          </cell>
          <cell r="B23826">
            <v>0</v>
          </cell>
          <cell r="C23826">
            <v>0</v>
          </cell>
          <cell r="D23826">
            <v>0</v>
          </cell>
        </row>
        <row r="23827">
          <cell r="A23827">
            <v>0</v>
          </cell>
          <cell r="B23827">
            <v>0</v>
          </cell>
          <cell r="C23827">
            <v>0</v>
          </cell>
          <cell r="D23827">
            <v>0</v>
          </cell>
        </row>
        <row r="23828">
          <cell r="A23828">
            <v>0</v>
          </cell>
          <cell r="B23828">
            <v>0</v>
          </cell>
          <cell r="C23828">
            <v>0</v>
          </cell>
          <cell r="D23828">
            <v>0</v>
          </cell>
        </row>
        <row r="23829">
          <cell r="A23829">
            <v>0</v>
          </cell>
          <cell r="B23829">
            <v>0</v>
          </cell>
          <cell r="C23829">
            <v>0</v>
          </cell>
          <cell r="D23829">
            <v>0</v>
          </cell>
        </row>
        <row r="23830">
          <cell r="A23830">
            <v>0</v>
          </cell>
          <cell r="B23830">
            <v>0</v>
          </cell>
          <cell r="C23830">
            <v>0</v>
          </cell>
          <cell r="D23830">
            <v>0</v>
          </cell>
        </row>
        <row r="23831">
          <cell r="A23831">
            <v>0</v>
          </cell>
          <cell r="B23831">
            <v>0</v>
          </cell>
          <cell r="C23831">
            <v>0</v>
          </cell>
          <cell r="D23831">
            <v>0</v>
          </cell>
        </row>
        <row r="23832">
          <cell r="A23832">
            <v>0</v>
          </cell>
          <cell r="B23832">
            <v>0</v>
          </cell>
          <cell r="C23832">
            <v>0</v>
          </cell>
          <cell r="D23832">
            <v>0</v>
          </cell>
        </row>
        <row r="23833">
          <cell r="A23833">
            <v>0</v>
          </cell>
          <cell r="B23833">
            <v>0</v>
          </cell>
          <cell r="C23833">
            <v>0</v>
          </cell>
          <cell r="D23833">
            <v>0</v>
          </cell>
        </row>
        <row r="23834">
          <cell r="A23834">
            <v>0</v>
          </cell>
          <cell r="B23834">
            <v>0</v>
          </cell>
          <cell r="C23834">
            <v>0</v>
          </cell>
          <cell r="D23834">
            <v>0</v>
          </cell>
        </row>
        <row r="23835">
          <cell r="A23835">
            <v>0</v>
          </cell>
          <cell r="B23835">
            <v>0</v>
          </cell>
          <cell r="C23835">
            <v>0</v>
          </cell>
          <cell r="D23835">
            <v>0</v>
          </cell>
        </row>
        <row r="23836">
          <cell r="A23836">
            <v>0</v>
          </cell>
          <cell r="B23836">
            <v>0</v>
          </cell>
          <cell r="C23836">
            <v>0</v>
          </cell>
          <cell r="D23836">
            <v>0</v>
          </cell>
        </row>
        <row r="23837">
          <cell r="A23837">
            <v>0</v>
          </cell>
          <cell r="B23837">
            <v>0</v>
          </cell>
          <cell r="C23837">
            <v>0</v>
          </cell>
          <cell r="D23837">
            <v>0</v>
          </cell>
        </row>
        <row r="23838">
          <cell r="A23838">
            <v>0</v>
          </cell>
          <cell r="B23838">
            <v>0</v>
          </cell>
          <cell r="C23838">
            <v>0</v>
          </cell>
          <cell r="D23838">
            <v>0</v>
          </cell>
        </row>
        <row r="23839">
          <cell r="A23839">
            <v>0</v>
          </cell>
          <cell r="B23839">
            <v>0</v>
          </cell>
          <cell r="C23839">
            <v>0</v>
          </cell>
          <cell r="D23839">
            <v>0</v>
          </cell>
        </row>
        <row r="23840">
          <cell r="A23840">
            <v>0</v>
          </cell>
          <cell r="B23840">
            <v>0</v>
          </cell>
          <cell r="C23840">
            <v>0</v>
          </cell>
          <cell r="D23840">
            <v>0</v>
          </cell>
        </row>
        <row r="23841">
          <cell r="A23841">
            <v>0</v>
          </cell>
          <cell r="B23841">
            <v>0</v>
          </cell>
          <cell r="C23841">
            <v>0</v>
          </cell>
          <cell r="D23841">
            <v>0</v>
          </cell>
        </row>
        <row r="23842">
          <cell r="A23842">
            <v>0</v>
          </cell>
          <cell r="B23842">
            <v>0</v>
          </cell>
          <cell r="C23842">
            <v>0</v>
          </cell>
          <cell r="D23842">
            <v>0</v>
          </cell>
        </row>
        <row r="23843">
          <cell r="A23843">
            <v>0</v>
          </cell>
          <cell r="B23843">
            <v>0</v>
          </cell>
          <cell r="C23843">
            <v>0</v>
          </cell>
          <cell r="D23843">
            <v>0</v>
          </cell>
        </row>
        <row r="23844">
          <cell r="A23844">
            <v>0</v>
          </cell>
          <cell r="B23844">
            <v>0</v>
          </cell>
          <cell r="C23844">
            <v>0</v>
          </cell>
          <cell r="D23844">
            <v>0</v>
          </cell>
        </row>
        <row r="23845">
          <cell r="A23845">
            <v>0</v>
          </cell>
          <cell r="B23845">
            <v>0</v>
          </cell>
          <cell r="C23845">
            <v>0</v>
          </cell>
          <cell r="D23845">
            <v>0</v>
          </cell>
        </row>
        <row r="23846">
          <cell r="A23846">
            <v>0</v>
          </cell>
          <cell r="B23846">
            <v>0</v>
          </cell>
          <cell r="C23846">
            <v>0</v>
          </cell>
          <cell r="D23846">
            <v>0</v>
          </cell>
        </row>
        <row r="23847">
          <cell r="A23847">
            <v>0</v>
          </cell>
          <cell r="B23847">
            <v>0</v>
          </cell>
          <cell r="C23847">
            <v>0</v>
          </cell>
          <cell r="D23847">
            <v>0</v>
          </cell>
        </row>
        <row r="23848">
          <cell r="A23848">
            <v>0</v>
          </cell>
          <cell r="B23848">
            <v>0</v>
          </cell>
          <cell r="C23848">
            <v>0</v>
          </cell>
          <cell r="D23848">
            <v>0</v>
          </cell>
        </row>
        <row r="23849">
          <cell r="A23849">
            <v>0</v>
          </cell>
          <cell r="B23849">
            <v>0</v>
          </cell>
          <cell r="C23849">
            <v>0</v>
          </cell>
          <cell r="D23849">
            <v>0</v>
          </cell>
        </row>
        <row r="23850">
          <cell r="A23850">
            <v>0</v>
          </cell>
          <cell r="B23850">
            <v>0</v>
          </cell>
          <cell r="C23850">
            <v>0</v>
          </cell>
          <cell r="D23850">
            <v>0</v>
          </cell>
        </row>
        <row r="23851">
          <cell r="A23851">
            <v>0</v>
          </cell>
          <cell r="B23851">
            <v>0</v>
          </cell>
          <cell r="C23851">
            <v>0</v>
          </cell>
          <cell r="D23851">
            <v>0</v>
          </cell>
        </row>
        <row r="23852">
          <cell r="A23852">
            <v>0</v>
          </cell>
          <cell r="B23852">
            <v>0</v>
          </cell>
          <cell r="C23852">
            <v>0</v>
          </cell>
          <cell r="D23852">
            <v>0</v>
          </cell>
        </row>
        <row r="23853">
          <cell r="A23853">
            <v>0</v>
          </cell>
          <cell r="B23853">
            <v>0</v>
          </cell>
          <cell r="C23853">
            <v>0</v>
          </cell>
          <cell r="D23853">
            <v>0</v>
          </cell>
        </row>
        <row r="23854">
          <cell r="A23854">
            <v>0</v>
          </cell>
          <cell r="B23854">
            <v>0</v>
          </cell>
          <cell r="C23854">
            <v>0</v>
          </cell>
          <cell r="D23854">
            <v>0</v>
          </cell>
        </row>
        <row r="23855">
          <cell r="A23855">
            <v>0</v>
          </cell>
          <cell r="B23855">
            <v>0</v>
          </cell>
          <cell r="C23855">
            <v>0</v>
          </cell>
          <cell r="D23855">
            <v>0</v>
          </cell>
        </row>
        <row r="23856">
          <cell r="A23856">
            <v>0</v>
          </cell>
          <cell r="B23856">
            <v>0</v>
          </cell>
          <cell r="C23856">
            <v>0</v>
          </cell>
          <cell r="D23856">
            <v>0</v>
          </cell>
        </row>
        <row r="23857">
          <cell r="A23857">
            <v>0</v>
          </cell>
          <cell r="B23857">
            <v>0</v>
          </cell>
          <cell r="C23857">
            <v>0</v>
          </cell>
          <cell r="D23857">
            <v>0</v>
          </cell>
        </row>
        <row r="23858">
          <cell r="A23858">
            <v>0</v>
          </cell>
          <cell r="B23858">
            <v>0</v>
          </cell>
          <cell r="C23858">
            <v>0</v>
          </cell>
          <cell r="D23858">
            <v>0</v>
          </cell>
        </row>
        <row r="23859">
          <cell r="A23859">
            <v>0</v>
          </cell>
          <cell r="B23859">
            <v>0</v>
          </cell>
          <cell r="C23859">
            <v>0</v>
          </cell>
          <cell r="D23859">
            <v>0</v>
          </cell>
        </row>
        <row r="23860">
          <cell r="A23860">
            <v>0</v>
          </cell>
          <cell r="B23860">
            <v>0</v>
          </cell>
          <cell r="C23860">
            <v>0</v>
          </cell>
          <cell r="D23860">
            <v>0</v>
          </cell>
        </row>
        <row r="23861">
          <cell r="A23861">
            <v>0</v>
          </cell>
          <cell r="B23861">
            <v>0</v>
          </cell>
          <cell r="C23861">
            <v>0</v>
          </cell>
          <cell r="D23861">
            <v>0</v>
          </cell>
        </row>
        <row r="23862">
          <cell r="A23862">
            <v>0</v>
          </cell>
          <cell r="B23862">
            <v>0</v>
          </cell>
          <cell r="C23862">
            <v>0</v>
          </cell>
          <cell r="D23862">
            <v>0</v>
          </cell>
        </row>
        <row r="23863">
          <cell r="A23863">
            <v>0</v>
          </cell>
          <cell r="B23863">
            <v>0</v>
          </cell>
          <cell r="C23863">
            <v>0</v>
          </cell>
          <cell r="D23863">
            <v>0</v>
          </cell>
        </row>
        <row r="23864">
          <cell r="A23864">
            <v>0</v>
          </cell>
          <cell r="B23864">
            <v>0</v>
          </cell>
          <cell r="C23864">
            <v>0</v>
          </cell>
          <cell r="D23864">
            <v>0</v>
          </cell>
        </row>
        <row r="23865">
          <cell r="A23865">
            <v>0</v>
          </cell>
          <cell r="B23865">
            <v>0</v>
          </cell>
          <cell r="C23865">
            <v>0</v>
          </cell>
          <cell r="D23865">
            <v>0</v>
          </cell>
        </row>
        <row r="23866">
          <cell r="A23866">
            <v>0</v>
          </cell>
          <cell r="B23866">
            <v>0</v>
          </cell>
          <cell r="C23866">
            <v>0</v>
          </cell>
          <cell r="D23866">
            <v>0</v>
          </cell>
        </row>
        <row r="23867">
          <cell r="A23867">
            <v>0</v>
          </cell>
          <cell r="B23867">
            <v>0</v>
          </cell>
          <cell r="C23867">
            <v>0</v>
          </cell>
          <cell r="D23867">
            <v>0</v>
          </cell>
        </row>
        <row r="23868">
          <cell r="A23868">
            <v>0</v>
          </cell>
          <cell r="B23868">
            <v>0</v>
          </cell>
          <cell r="C23868">
            <v>0</v>
          </cell>
          <cell r="D23868">
            <v>0</v>
          </cell>
        </row>
        <row r="23869">
          <cell r="A23869">
            <v>0</v>
          </cell>
          <cell r="B23869">
            <v>0</v>
          </cell>
          <cell r="C23869">
            <v>0</v>
          </cell>
          <cell r="D23869">
            <v>0</v>
          </cell>
        </row>
        <row r="23870">
          <cell r="A23870">
            <v>0</v>
          </cell>
          <cell r="B23870">
            <v>0</v>
          </cell>
          <cell r="C23870">
            <v>0</v>
          </cell>
          <cell r="D23870">
            <v>0</v>
          </cell>
        </row>
        <row r="23871">
          <cell r="A23871">
            <v>0</v>
          </cell>
          <cell r="B23871">
            <v>0</v>
          </cell>
          <cell r="C23871">
            <v>0</v>
          </cell>
          <cell r="D23871">
            <v>0</v>
          </cell>
        </row>
        <row r="23872">
          <cell r="A23872">
            <v>0</v>
          </cell>
          <cell r="B23872">
            <v>0</v>
          </cell>
          <cell r="C23872">
            <v>0</v>
          </cell>
          <cell r="D23872">
            <v>0</v>
          </cell>
        </row>
        <row r="23873">
          <cell r="A23873">
            <v>0</v>
          </cell>
          <cell r="B23873">
            <v>0</v>
          </cell>
          <cell r="C23873">
            <v>0</v>
          </cell>
          <cell r="D23873">
            <v>0</v>
          </cell>
        </row>
        <row r="23874">
          <cell r="A23874">
            <v>0</v>
          </cell>
          <cell r="B23874">
            <v>0</v>
          </cell>
          <cell r="C23874">
            <v>0</v>
          </cell>
          <cell r="D23874">
            <v>0</v>
          </cell>
        </row>
        <row r="23875">
          <cell r="A23875">
            <v>0</v>
          </cell>
          <cell r="B23875">
            <v>0</v>
          </cell>
          <cell r="C23875">
            <v>0</v>
          </cell>
          <cell r="D23875">
            <v>0</v>
          </cell>
        </row>
        <row r="23876">
          <cell r="A23876">
            <v>0</v>
          </cell>
          <cell r="B23876">
            <v>0</v>
          </cell>
          <cell r="C23876">
            <v>0</v>
          </cell>
          <cell r="D23876">
            <v>0</v>
          </cell>
        </row>
        <row r="23877">
          <cell r="A23877">
            <v>0</v>
          </cell>
          <cell r="B23877">
            <v>0</v>
          </cell>
          <cell r="C23877">
            <v>0</v>
          </cell>
          <cell r="D23877">
            <v>0</v>
          </cell>
        </row>
        <row r="23878">
          <cell r="A23878">
            <v>0</v>
          </cell>
          <cell r="B23878">
            <v>0</v>
          </cell>
          <cell r="C23878">
            <v>0</v>
          </cell>
          <cell r="D23878">
            <v>0</v>
          </cell>
        </row>
        <row r="23879">
          <cell r="A23879">
            <v>0</v>
          </cell>
          <cell r="B23879">
            <v>0</v>
          </cell>
          <cell r="C23879">
            <v>0</v>
          </cell>
          <cell r="D23879">
            <v>0</v>
          </cell>
        </row>
        <row r="23880">
          <cell r="A23880">
            <v>0</v>
          </cell>
          <cell r="B23880">
            <v>0</v>
          </cell>
          <cell r="C23880">
            <v>0</v>
          </cell>
          <cell r="D23880">
            <v>0</v>
          </cell>
        </row>
        <row r="23881">
          <cell r="A23881">
            <v>0</v>
          </cell>
          <cell r="B23881">
            <v>0</v>
          </cell>
          <cell r="C23881">
            <v>0</v>
          </cell>
          <cell r="D23881">
            <v>0</v>
          </cell>
        </row>
        <row r="23882">
          <cell r="A23882">
            <v>0</v>
          </cell>
          <cell r="B23882">
            <v>0</v>
          </cell>
          <cell r="C23882">
            <v>0</v>
          </cell>
          <cell r="D23882">
            <v>0</v>
          </cell>
        </row>
        <row r="23883">
          <cell r="A23883">
            <v>0</v>
          </cell>
          <cell r="B23883">
            <v>0</v>
          </cell>
          <cell r="C23883">
            <v>0</v>
          </cell>
          <cell r="D23883">
            <v>0</v>
          </cell>
        </row>
        <row r="23884">
          <cell r="A23884">
            <v>0</v>
          </cell>
          <cell r="B23884">
            <v>0</v>
          </cell>
          <cell r="C23884">
            <v>0</v>
          </cell>
          <cell r="D23884">
            <v>0</v>
          </cell>
        </row>
        <row r="23885">
          <cell r="A23885">
            <v>0</v>
          </cell>
          <cell r="B23885">
            <v>0</v>
          </cell>
          <cell r="C23885">
            <v>0</v>
          </cell>
          <cell r="D23885">
            <v>0</v>
          </cell>
        </row>
        <row r="23886">
          <cell r="A23886">
            <v>0</v>
          </cell>
          <cell r="B23886">
            <v>0</v>
          </cell>
          <cell r="C23886">
            <v>0</v>
          </cell>
          <cell r="D23886">
            <v>0</v>
          </cell>
        </row>
        <row r="23887">
          <cell r="A23887">
            <v>0</v>
          </cell>
          <cell r="B23887">
            <v>0</v>
          </cell>
          <cell r="C23887">
            <v>0</v>
          </cell>
          <cell r="D23887">
            <v>0</v>
          </cell>
        </row>
        <row r="23888">
          <cell r="A23888">
            <v>0</v>
          </cell>
          <cell r="B23888">
            <v>0</v>
          </cell>
          <cell r="C23888">
            <v>0</v>
          </cell>
          <cell r="D23888">
            <v>0</v>
          </cell>
        </row>
        <row r="23889">
          <cell r="A23889">
            <v>0</v>
          </cell>
          <cell r="B23889">
            <v>0</v>
          </cell>
          <cell r="C23889">
            <v>0</v>
          </cell>
          <cell r="D23889">
            <v>0</v>
          </cell>
        </row>
        <row r="23890">
          <cell r="A23890">
            <v>0</v>
          </cell>
          <cell r="B23890">
            <v>0</v>
          </cell>
          <cell r="C23890">
            <v>0</v>
          </cell>
          <cell r="D23890">
            <v>0</v>
          </cell>
        </row>
        <row r="23891">
          <cell r="A23891">
            <v>0</v>
          </cell>
          <cell r="B23891">
            <v>0</v>
          </cell>
          <cell r="C23891">
            <v>0</v>
          </cell>
          <cell r="D23891">
            <v>0</v>
          </cell>
        </row>
        <row r="23892">
          <cell r="A23892">
            <v>0</v>
          </cell>
          <cell r="B23892">
            <v>0</v>
          </cell>
          <cell r="C23892">
            <v>0</v>
          </cell>
          <cell r="D23892">
            <v>0</v>
          </cell>
        </row>
        <row r="23893">
          <cell r="A23893">
            <v>0</v>
          </cell>
          <cell r="B23893">
            <v>0</v>
          </cell>
          <cell r="C23893">
            <v>0</v>
          </cell>
          <cell r="D23893">
            <v>0</v>
          </cell>
        </row>
        <row r="23894">
          <cell r="A23894">
            <v>0</v>
          </cell>
          <cell r="B23894">
            <v>0</v>
          </cell>
          <cell r="C23894">
            <v>0</v>
          </cell>
          <cell r="D23894">
            <v>0</v>
          </cell>
        </row>
        <row r="23895">
          <cell r="A23895">
            <v>0</v>
          </cell>
          <cell r="B23895">
            <v>0</v>
          </cell>
          <cell r="C23895">
            <v>0</v>
          </cell>
          <cell r="D23895">
            <v>0</v>
          </cell>
        </row>
        <row r="23896">
          <cell r="A23896">
            <v>0</v>
          </cell>
          <cell r="B23896">
            <v>0</v>
          </cell>
          <cell r="C23896">
            <v>0</v>
          </cell>
          <cell r="D23896">
            <v>0</v>
          </cell>
        </row>
        <row r="23897">
          <cell r="A23897">
            <v>0</v>
          </cell>
          <cell r="B23897">
            <v>0</v>
          </cell>
          <cell r="C23897">
            <v>0</v>
          </cell>
          <cell r="D23897">
            <v>0</v>
          </cell>
        </row>
        <row r="23898">
          <cell r="A23898">
            <v>0</v>
          </cell>
          <cell r="B23898">
            <v>0</v>
          </cell>
          <cell r="C23898">
            <v>0</v>
          </cell>
          <cell r="D23898">
            <v>0</v>
          </cell>
        </row>
        <row r="23899">
          <cell r="A23899">
            <v>0</v>
          </cell>
          <cell r="B23899">
            <v>0</v>
          </cell>
          <cell r="C23899">
            <v>0</v>
          </cell>
          <cell r="D23899">
            <v>0</v>
          </cell>
        </row>
        <row r="23900">
          <cell r="A23900">
            <v>0</v>
          </cell>
          <cell r="B23900">
            <v>0</v>
          </cell>
          <cell r="C23900">
            <v>0</v>
          </cell>
          <cell r="D23900">
            <v>0</v>
          </cell>
        </row>
        <row r="23901">
          <cell r="A23901">
            <v>0</v>
          </cell>
          <cell r="B23901">
            <v>0</v>
          </cell>
          <cell r="C23901">
            <v>0</v>
          </cell>
          <cell r="D23901">
            <v>0</v>
          </cell>
        </row>
        <row r="23902">
          <cell r="A23902">
            <v>0</v>
          </cell>
          <cell r="B23902">
            <v>0</v>
          </cell>
          <cell r="C23902">
            <v>0</v>
          </cell>
          <cell r="D23902">
            <v>0</v>
          </cell>
        </row>
        <row r="23903">
          <cell r="A23903">
            <v>0</v>
          </cell>
          <cell r="B23903">
            <v>0</v>
          </cell>
          <cell r="C23903">
            <v>0</v>
          </cell>
          <cell r="D23903">
            <v>0</v>
          </cell>
        </row>
        <row r="23904">
          <cell r="A23904">
            <v>0</v>
          </cell>
          <cell r="B23904">
            <v>0</v>
          </cell>
          <cell r="C23904">
            <v>0</v>
          </cell>
          <cell r="D23904">
            <v>0</v>
          </cell>
        </row>
        <row r="23905">
          <cell r="A23905">
            <v>0</v>
          </cell>
          <cell r="B23905">
            <v>0</v>
          </cell>
          <cell r="C23905">
            <v>0</v>
          </cell>
          <cell r="D23905">
            <v>0</v>
          </cell>
        </row>
        <row r="23906">
          <cell r="A23906">
            <v>0</v>
          </cell>
          <cell r="B23906">
            <v>0</v>
          </cell>
          <cell r="C23906">
            <v>0</v>
          </cell>
          <cell r="D23906">
            <v>0</v>
          </cell>
        </row>
        <row r="23907">
          <cell r="A23907">
            <v>0</v>
          </cell>
          <cell r="B23907">
            <v>0</v>
          </cell>
          <cell r="C23907">
            <v>0</v>
          </cell>
          <cell r="D23907">
            <v>0</v>
          </cell>
        </row>
        <row r="23908">
          <cell r="A23908">
            <v>0</v>
          </cell>
          <cell r="B23908">
            <v>0</v>
          </cell>
          <cell r="C23908">
            <v>0</v>
          </cell>
          <cell r="D23908">
            <v>0</v>
          </cell>
        </row>
        <row r="23909">
          <cell r="A23909">
            <v>0</v>
          </cell>
          <cell r="B23909">
            <v>0</v>
          </cell>
          <cell r="C23909">
            <v>0</v>
          </cell>
          <cell r="D23909">
            <v>0</v>
          </cell>
        </row>
        <row r="23910">
          <cell r="A23910">
            <v>0</v>
          </cell>
          <cell r="B23910">
            <v>0</v>
          </cell>
          <cell r="C23910">
            <v>0</v>
          </cell>
          <cell r="D23910">
            <v>0</v>
          </cell>
        </row>
        <row r="23911">
          <cell r="A23911">
            <v>0</v>
          </cell>
          <cell r="B23911">
            <v>0</v>
          </cell>
          <cell r="C23911">
            <v>0</v>
          </cell>
          <cell r="D23911">
            <v>0</v>
          </cell>
        </row>
        <row r="23912">
          <cell r="A23912">
            <v>0</v>
          </cell>
          <cell r="B23912">
            <v>0</v>
          </cell>
          <cell r="C23912">
            <v>0</v>
          </cell>
          <cell r="D23912">
            <v>0</v>
          </cell>
        </row>
        <row r="23913">
          <cell r="A23913">
            <v>0</v>
          </cell>
          <cell r="B23913">
            <v>0</v>
          </cell>
          <cell r="C23913">
            <v>0</v>
          </cell>
          <cell r="D23913">
            <v>0</v>
          </cell>
        </row>
        <row r="23914">
          <cell r="A23914">
            <v>0</v>
          </cell>
          <cell r="B23914">
            <v>0</v>
          </cell>
          <cell r="C23914">
            <v>0</v>
          </cell>
          <cell r="D23914">
            <v>0</v>
          </cell>
        </row>
        <row r="23915">
          <cell r="A23915">
            <v>0</v>
          </cell>
          <cell r="B23915">
            <v>0</v>
          </cell>
          <cell r="C23915">
            <v>0</v>
          </cell>
          <cell r="D23915">
            <v>0</v>
          </cell>
        </row>
        <row r="23916">
          <cell r="A23916">
            <v>0</v>
          </cell>
          <cell r="B23916">
            <v>0</v>
          </cell>
          <cell r="C23916">
            <v>0</v>
          </cell>
          <cell r="D23916">
            <v>0</v>
          </cell>
        </row>
        <row r="23917">
          <cell r="A23917">
            <v>0</v>
          </cell>
          <cell r="B23917">
            <v>0</v>
          </cell>
          <cell r="C23917">
            <v>0</v>
          </cell>
          <cell r="D23917">
            <v>0</v>
          </cell>
        </row>
        <row r="23918">
          <cell r="A23918">
            <v>0</v>
          </cell>
          <cell r="B23918">
            <v>0</v>
          </cell>
          <cell r="C23918">
            <v>0</v>
          </cell>
          <cell r="D23918">
            <v>0</v>
          </cell>
        </row>
        <row r="23919">
          <cell r="A23919">
            <v>0</v>
          </cell>
          <cell r="B23919">
            <v>0</v>
          </cell>
          <cell r="C23919">
            <v>0</v>
          </cell>
          <cell r="D23919">
            <v>0</v>
          </cell>
        </row>
        <row r="23920">
          <cell r="A23920">
            <v>0</v>
          </cell>
          <cell r="B23920">
            <v>0</v>
          </cell>
          <cell r="C23920">
            <v>0</v>
          </cell>
          <cell r="D23920">
            <v>0</v>
          </cell>
        </row>
        <row r="23921">
          <cell r="A23921">
            <v>0</v>
          </cell>
          <cell r="B23921">
            <v>0</v>
          </cell>
          <cell r="C23921">
            <v>0</v>
          </cell>
          <cell r="D23921">
            <v>0</v>
          </cell>
        </row>
        <row r="23922">
          <cell r="A23922">
            <v>0</v>
          </cell>
          <cell r="B23922">
            <v>0</v>
          </cell>
          <cell r="C23922">
            <v>0</v>
          </cell>
          <cell r="D23922">
            <v>0</v>
          </cell>
        </row>
        <row r="23923">
          <cell r="A23923">
            <v>0</v>
          </cell>
          <cell r="B23923">
            <v>0</v>
          </cell>
          <cell r="C23923">
            <v>0</v>
          </cell>
          <cell r="D23923">
            <v>0</v>
          </cell>
        </row>
        <row r="23924">
          <cell r="A23924">
            <v>0</v>
          </cell>
          <cell r="B23924">
            <v>0</v>
          </cell>
          <cell r="C23924">
            <v>0</v>
          </cell>
          <cell r="D23924">
            <v>0</v>
          </cell>
        </row>
        <row r="23925">
          <cell r="A23925">
            <v>0</v>
          </cell>
          <cell r="B23925">
            <v>0</v>
          </cell>
          <cell r="C23925">
            <v>0</v>
          </cell>
          <cell r="D23925">
            <v>0</v>
          </cell>
        </row>
        <row r="23926">
          <cell r="A23926">
            <v>0</v>
          </cell>
          <cell r="B23926">
            <v>0</v>
          </cell>
          <cell r="C23926">
            <v>0</v>
          </cell>
          <cell r="D23926">
            <v>0</v>
          </cell>
        </row>
        <row r="23927">
          <cell r="A23927">
            <v>0</v>
          </cell>
          <cell r="B23927">
            <v>0</v>
          </cell>
          <cell r="C23927">
            <v>0</v>
          </cell>
          <cell r="D23927">
            <v>0</v>
          </cell>
        </row>
        <row r="23928">
          <cell r="A23928">
            <v>0</v>
          </cell>
          <cell r="B23928">
            <v>0</v>
          </cell>
          <cell r="C23928">
            <v>0</v>
          </cell>
          <cell r="D23928">
            <v>0</v>
          </cell>
        </row>
        <row r="23929">
          <cell r="A23929">
            <v>0</v>
          </cell>
          <cell r="B23929">
            <v>0</v>
          </cell>
          <cell r="C23929">
            <v>0</v>
          </cell>
          <cell r="D23929">
            <v>0</v>
          </cell>
        </row>
        <row r="23930">
          <cell r="A23930">
            <v>0</v>
          </cell>
          <cell r="B23930">
            <v>0</v>
          </cell>
          <cell r="C23930">
            <v>0</v>
          </cell>
          <cell r="D23930">
            <v>0</v>
          </cell>
        </row>
        <row r="23931">
          <cell r="A23931">
            <v>0</v>
          </cell>
          <cell r="B23931">
            <v>0</v>
          </cell>
          <cell r="C23931">
            <v>0</v>
          </cell>
          <cell r="D23931">
            <v>0</v>
          </cell>
        </row>
        <row r="23932">
          <cell r="A23932">
            <v>0</v>
          </cell>
          <cell r="B23932">
            <v>0</v>
          </cell>
          <cell r="C23932">
            <v>0</v>
          </cell>
          <cell r="D23932">
            <v>0</v>
          </cell>
        </row>
        <row r="23933">
          <cell r="A23933">
            <v>0</v>
          </cell>
          <cell r="B23933">
            <v>0</v>
          </cell>
          <cell r="C23933">
            <v>0</v>
          </cell>
          <cell r="D23933">
            <v>0</v>
          </cell>
        </row>
        <row r="23934">
          <cell r="A23934">
            <v>0</v>
          </cell>
          <cell r="B23934">
            <v>0</v>
          </cell>
          <cell r="C23934">
            <v>0</v>
          </cell>
          <cell r="D23934">
            <v>0</v>
          </cell>
        </row>
        <row r="23935">
          <cell r="A23935">
            <v>0</v>
          </cell>
          <cell r="B23935">
            <v>0</v>
          </cell>
          <cell r="C23935">
            <v>0</v>
          </cell>
          <cell r="D23935">
            <v>0</v>
          </cell>
        </row>
        <row r="23936">
          <cell r="A23936">
            <v>0</v>
          </cell>
          <cell r="B23936">
            <v>0</v>
          </cell>
          <cell r="C23936">
            <v>0</v>
          </cell>
          <cell r="D23936">
            <v>0</v>
          </cell>
        </row>
        <row r="23937">
          <cell r="A23937">
            <v>0</v>
          </cell>
          <cell r="B23937">
            <v>0</v>
          </cell>
          <cell r="C23937">
            <v>0</v>
          </cell>
          <cell r="D23937">
            <v>0</v>
          </cell>
        </row>
        <row r="23938">
          <cell r="A23938">
            <v>0</v>
          </cell>
          <cell r="B23938">
            <v>0</v>
          </cell>
          <cell r="C23938">
            <v>0</v>
          </cell>
          <cell r="D23938">
            <v>0</v>
          </cell>
        </row>
        <row r="23939">
          <cell r="A23939">
            <v>0</v>
          </cell>
          <cell r="B23939">
            <v>0</v>
          </cell>
          <cell r="C23939">
            <v>0</v>
          </cell>
          <cell r="D23939">
            <v>0</v>
          </cell>
        </row>
        <row r="23940">
          <cell r="A23940">
            <v>0</v>
          </cell>
          <cell r="B23940">
            <v>0</v>
          </cell>
          <cell r="C23940">
            <v>0</v>
          </cell>
          <cell r="D23940">
            <v>0</v>
          </cell>
        </row>
        <row r="23941">
          <cell r="A23941">
            <v>0</v>
          </cell>
          <cell r="B23941">
            <v>0</v>
          </cell>
          <cell r="C23941">
            <v>0</v>
          </cell>
          <cell r="D23941">
            <v>0</v>
          </cell>
        </row>
        <row r="23942">
          <cell r="A23942">
            <v>0</v>
          </cell>
          <cell r="B23942">
            <v>0</v>
          </cell>
          <cell r="C23942">
            <v>0</v>
          </cell>
          <cell r="D23942">
            <v>0</v>
          </cell>
        </row>
        <row r="23943">
          <cell r="A23943">
            <v>0</v>
          </cell>
          <cell r="B23943">
            <v>0</v>
          </cell>
          <cell r="C23943">
            <v>0</v>
          </cell>
          <cell r="D23943">
            <v>0</v>
          </cell>
        </row>
        <row r="23944">
          <cell r="A23944">
            <v>0</v>
          </cell>
          <cell r="B23944">
            <v>0</v>
          </cell>
          <cell r="C23944">
            <v>0</v>
          </cell>
          <cell r="D23944">
            <v>0</v>
          </cell>
        </row>
        <row r="23945">
          <cell r="A23945">
            <v>0</v>
          </cell>
          <cell r="B23945">
            <v>0</v>
          </cell>
          <cell r="C23945">
            <v>0</v>
          </cell>
          <cell r="D23945">
            <v>0</v>
          </cell>
        </row>
        <row r="23946">
          <cell r="A23946">
            <v>0</v>
          </cell>
          <cell r="B23946">
            <v>0</v>
          </cell>
          <cell r="C23946">
            <v>0</v>
          </cell>
          <cell r="D23946">
            <v>0</v>
          </cell>
        </row>
        <row r="23947">
          <cell r="A23947">
            <v>0</v>
          </cell>
          <cell r="B23947">
            <v>0</v>
          </cell>
          <cell r="C23947">
            <v>0</v>
          </cell>
          <cell r="D23947">
            <v>0</v>
          </cell>
        </row>
        <row r="23948">
          <cell r="A23948">
            <v>0</v>
          </cell>
          <cell r="B23948">
            <v>0</v>
          </cell>
          <cell r="C23948">
            <v>0</v>
          </cell>
          <cell r="D23948">
            <v>0</v>
          </cell>
        </row>
        <row r="23949">
          <cell r="A23949">
            <v>0</v>
          </cell>
          <cell r="B23949">
            <v>0</v>
          </cell>
          <cell r="C23949">
            <v>0</v>
          </cell>
          <cell r="D23949">
            <v>0</v>
          </cell>
        </row>
        <row r="23950">
          <cell r="A23950">
            <v>0</v>
          </cell>
          <cell r="B23950">
            <v>0</v>
          </cell>
          <cell r="C23950">
            <v>0</v>
          </cell>
          <cell r="D23950">
            <v>0</v>
          </cell>
        </row>
        <row r="23951">
          <cell r="A23951">
            <v>0</v>
          </cell>
          <cell r="B23951">
            <v>0</v>
          </cell>
          <cell r="C23951">
            <v>0</v>
          </cell>
          <cell r="D23951">
            <v>0</v>
          </cell>
        </row>
        <row r="23952">
          <cell r="A23952">
            <v>0</v>
          </cell>
          <cell r="B23952">
            <v>0</v>
          </cell>
          <cell r="C23952">
            <v>0</v>
          </cell>
          <cell r="D23952">
            <v>0</v>
          </cell>
        </row>
        <row r="23953">
          <cell r="A23953">
            <v>0</v>
          </cell>
          <cell r="B23953">
            <v>0</v>
          </cell>
          <cell r="C23953">
            <v>0</v>
          </cell>
          <cell r="D23953">
            <v>0</v>
          </cell>
        </row>
        <row r="23954">
          <cell r="A23954">
            <v>0</v>
          </cell>
          <cell r="B23954">
            <v>0</v>
          </cell>
          <cell r="C23954">
            <v>0</v>
          </cell>
          <cell r="D23954">
            <v>0</v>
          </cell>
        </row>
        <row r="23955">
          <cell r="A23955">
            <v>0</v>
          </cell>
          <cell r="B23955">
            <v>0</v>
          </cell>
          <cell r="C23955">
            <v>0</v>
          </cell>
          <cell r="D23955">
            <v>0</v>
          </cell>
        </row>
        <row r="23956">
          <cell r="A23956">
            <v>0</v>
          </cell>
          <cell r="B23956">
            <v>0</v>
          </cell>
          <cell r="C23956">
            <v>0</v>
          </cell>
          <cell r="D23956">
            <v>0</v>
          </cell>
        </row>
        <row r="23957">
          <cell r="A23957">
            <v>0</v>
          </cell>
          <cell r="B23957">
            <v>0</v>
          </cell>
          <cell r="C23957">
            <v>0</v>
          </cell>
          <cell r="D23957">
            <v>0</v>
          </cell>
        </row>
        <row r="23958">
          <cell r="A23958">
            <v>0</v>
          </cell>
          <cell r="B23958">
            <v>0</v>
          </cell>
          <cell r="C23958">
            <v>0</v>
          </cell>
          <cell r="D23958">
            <v>0</v>
          </cell>
        </row>
        <row r="23959">
          <cell r="A23959">
            <v>0</v>
          </cell>
          <cell r="B23959">
            <v>0</v>
          </cell>
          <cell r="C23959">
            <v>0</v>
          </cell>
          <cell r="D23959">
            <v>0</v>
          </cell>
        </row>
        <row r="23960">
          <cell r="A23960">
            <v>0</v>
          </cell>
          <cell r="B23960">
            <v>0</v>
          </cell>
          <cell r="C23960">
            <v>0</v>
          </cell>
          <cell r="D23960">
            <v>0</v>
          </cell>
        </row>
        <row r="23961">
          <cell r="A23961">
            <v>0</v>
          </cell>
          <cell r="B23961">
            <v>0</v>
          </cell>
          <cell r="C23961">
            <v>0</v>
          </cell>
          <cell r="D23961">
            <v>0</v>
          </cell>
        </row>
        <row r="23962">
          <cell r="A23962">
            <v>0</v>
          </cell>
          <cell r="B23962">
            <v>0</v>
          </cell>
          <cell r="C23962">
            <v>0</v>
          </cell>
          <cell r="D23962">
            <v>0</v>
          </cell>
        </row>
        <row r="23963">
          <cell r="A23963">
            <v>0</v>
          </cell>
          <cell r="B23963">
            <v>0</v>
          </cell>
          <cell r="C23963">
            <v>0</v>
          </cell>
          <cell r="D23963">
            <v>0</v>
          </cell>
        </row>
        <row r="23964">
          <cell r="A23964">
            <v>0</v>
          </cell>
          <cell r="B23964">
            <v>0</v>
          </cell>
          <cell r="C23964">
            <v>0</v>
          </cell>
          <cell r="D23964">
            <v>0</v>
          </cell>
        </row>
        <row r="23965">
          <cell r="A23965">
            <v>0</v>
          </cell>
          <cell r="B23965">
            <v>0</v>
          </cell>
          <cell r="C23965">
            <v>0</v>
          </cell>
          <cell r="D23965">
            <v>0</v>
          </cell>
        </row>
        <row r="23966">
          <cell r="A23966">
            <v>0</v>
          </cell>
          <cell r="B23966">
            <v>0</v>
          </cell>
          <cell r="C23966">
            <v>0</v>
          </cell>
          <cell r="D23966">
            <v>0</v>
          </cell>
        </row>
        <row r="23967">
          <cell r="A23967">
            <v>0</v>
          </cell>
          <cell r="B23967">
            <v>0</v>
          </cell>
          <cell r="C23967">
            <v>0</v>
          </cell>
          <cell r="D23967">
            <v>0</v>
          </cell>
        </row>
        <row r="23968">
          <cell r="A23968">
            <v>0</v>
          </cell>
          <cell r="B23968">
            <v>0</v>
          </cell>
          <cell r="C23968">
            <v>0</v>
          </cell>
          <cell r="D23968">
            <v>0</v>
          </cell>
        </row>
        <row r="23969">
          <cell r="A23969">
            <v>0</v>
          </cell>
          <cell r="B23969">
            <v>0</v>
          </cell>
          <cell r="C23969">
            <v>0</v>
          </cell>
          <cell r="D23969">
            <v>0</v>
          </cell>
        </row>
        <row r="23970">
          <cell r="A23970">
            <v>0</v>
          </cell>
          <cell r="B23970">
            <v>0</v>
          </cell>
          <cell r="C23970">
            <v>0</v>
          </cell>
          <cell r="D23970">
            <v>0</v>
          </cell>
        </row>
        <row r="23971">
          <cell r="A23971">
            <v>0</v>
          </cell>
          <cell r="B23971">
            <v>0</v>
          </cell>
          <cell r="C23971">
            <v>0</v>
          </cell>
          <cell r="D23971">
            <v>0</v>
          </cell>
        </row>
        <row r="23972">
          <cell r="A23972">
            <v>0</v>
          </cell>
          <cell r="B23972">
            <v>0</v>
          </cell>
          <cell r="C23972">
            <v>0</v>
          </cell>
          <cell r="D23972">
            <v>0</v>
          </cell>
        </row>
        <row r="23973">
          <cell r="A23973">
            <v>0</v>
          </cell>
          <cell r="B23973">
            <v>0</v>
          </cell>
          <cell r="C23973">
            <v>0</v>
          </cell>
          <cell r="D23973">
            <v>0</v>
          </cell>
        </row>
        <row r="23974">
          <cell r="A23974">
            <v>0</v>
          </cell>
          <cell r="B23974">
            <v>0</v>
          </cell>
          <cell r="C23974">
            <v>0</v>
          </cell>
          <cell r="D23974">
            <v>0</v>
          </cell>
        </row>
        <row r="23975">
          <cell r="A23975">
            <v>0</v>
          </cell>
          <cell r="B23975">
            <v>0</v>
          </cell>
          <cell r="C23975">
            <v>0</v>
          </cell>
          <cell r="D23975">
            <v>0</v>
          </cell>
        </row>
        <row r="23976">
          <cell r="A23976">
            <v>0</v>
          </cell>
          <cell r="B23976">
            <v>0</v>
          </cell>
          <cell r="C23976">
            <v>0</v>
          </cell>
          <cell r="D23976">
            <v>0</v>
          </cell>
        </row>
        <row r="23977">
          <cell r="A23977">
            <v>0</v>
          </cell>
          <cell r="B23977">
            <v>0</v>
          </cell>
          <cell r="C23977">
            <v>0</v>
          </cell>
          <cell r="D23977">
            <v>0</v>
          </cell>
        </row>
        <row r="23978">
          <cell r="A23978">
            <v>0</v>
          </cell>
          <cell r="B23978">
            <v>0</v>
          </cell>
          <cell r="C23978">
            <v>0</v>
          </cell>
          <cell r="D23978">
            <v>0</v>
          </cell>
        </row>
        <row r="23979">
          <cell r="A23979">
            <v>0</v>
          </cell>
          <cell r="B23979">
            <v>0</v>
          </cell>
          <cell r="C23979">
            <v>0</v>
          </cell>
          <cell r="D23979">
            <v>0</v>
          </cell>
        </row>
        <row r="23980">
          <cell r="A23980">
            <v>0</v>
          </cell>
          <cell r="B23980">
            <v>0</v>
          </cell>
          <cell r="C23980">
            <v>0</v>
          </cell>
          <cell r="D23980">
            <v>0</v>
          </cell>
        </row>
        <row r="23981">
          <cell r="A23981">
            <v>0</v>
          </cell>
          <cell r="B23981">
            <v>0</v>
          </cell>
          <cell r="C23981">
            <v>0</v>
          </cell>
          <cell r="D23981">
            <v>0</v>
          </cell>
        </row>
        <row r="23982">
          <cell r="A23982">
            <v>0</v>
          </cell>
          <cell r="B23982">
            <v>0</v>
          </cell>
          <cell r="C23982">
            <v>0</v>
          </cell>
          <cell r="D23982">
            <v>0</v>
          </cell>
        </row>
        <row r="23983">
          <cell r="A23983">
            <v>0</v>
          </cell>
          <cell r="B23983">
            <v>0</v>
          </cell>
          <cell r="C23983">
            <v>0</v>
          </cell>
          <cell r="D23983">
            <v>0</v>
          </cell>
        </row>
        <row r="23984">
          <cell r="A23984">
            <v>0</v>
          </cell>
          <cell r="B23984">
            <v>0</v>
          </cell>
          <cell r="C23984">
            <v>0</v>
          </cell>
          <cell r="D23984">
            <v>0</v>
          </cell>
        </row>
        <row r="23985">
          <cell r="A23985">
            <v>0</v>
          </cell>
          <cell r="B23985">
            <v>0</v>
          </cell>
          <cell r="C23985">
            <v>0</v>
          </cell>
          <cell r="D23985">
            <v>0</v>
          </cell>
        </row>
        <row r="23986">
          <cell r="A23986">
            <v>0</v>
          </cell>
          <cell r="B23986">
            <v>0</v>
          </cell>
          <cell r="C23986">
            <v>0</v>
          </cell>
          <cell r="D23986">
            <v>0</v>
          </cell>
        </row>
        <row r="23987">
          <cell r="A23987">
            <v>0</v>
          </cell>
          <cell r="B23987">
            <v>0</v>
          </cell>
          <cell r="C23987">
            <v>0</v>
          </cell>
          <cell r="D23987">
            <v>0</v>
          </cell>
        </row>
        <row r="23988">
          <cell r="A23988">
            <v>0</v>
          </cell>
          <cell r="B23988">
            <v>0</v>
          </cell>
          <cell r="C23988">
            <v>0</v>
          </cell>
          <cell r="D23988">
            <v>0</v>
          </cell>
        </row>
        <row r="23989">
          <cell r="A23989">
            <v>0</v>
          </cell>
          <cell r="B23989">
            <v>0</v>
          </cell>
          <cell r="C23989">
            <v>0</v>
          </cell>
          <cell r="D23989">
            <v>0</v>
          </cell>
        </row>
        <row r="23990">
          <cell r="A23990">
            <v>0</v>
          </cell>
          <cell r="B23990">
            <v>0</v>
          </cell>
          <cell r="C23990">
            <v>0</v>
          </cell>
          <cell r="D23990">
            <v>0</v>
          </cell>
        </row>
        <row r="23991">
          <cell r="A23991">
            <v>0</v>
          </cell>
          <cell r="B23991">
            <v>0</v>
          </cell>
          <cell r="C23991">
            <v>0</v>
          </cell>
          <cell r="D23991">
            <v>0</v>
          </cell>
        </row>
        <row r="23992">
          <cell r="A23992">
            <v>0</v>
          </cell>
          <cell r="B23992">
            <v>0</v>
          </cell>
          <cell r="C23992">
            <v>0</v>
          </cell>
          <cell r="D23992">
            <v>0</v>
          </cell>
        </row>
        <row r="23993">
          <cell r="A23993">
            <v>0</v>
          </cell>
          <cell r="B23993">
            <v>0</v>
          </cell>
          <cell r="C23993">
            <v>0</v>
          </cell>
          <cell r="D23993">
            <v>0</v>
          </cell>
        </row>
        <row r="23994">
          <cell r="A23994">
            <v>0</v>
          </cell>
          <cell r="B23994">
            <v>0</v>
          </cell>
          <cell r="C23994">
            <v>0</v>
          </cell>
          <cell r="D23994">
            <v>0</v>
          </cell>
        </row>
        <row r="23995">
          <cell r="A23995">
            <v>0</v>
          </cell>
          <cell r="B23995">
            <v>0</v>
          </cell>
          <cell r="C23995">
            <v>0</v>
          </cell>
          <cell r="D23995">
            <v>0</v>
          </cell>
        </row>
        <row r="23996">
          <cell r="A23996">
            <v>0</v>
          </cell>
          <cell r="B23996">
            <v>0</v>
          </cell>
          <cell r="C23996">
            <v>0</v>
          </cell>
          <cell r="D23996">
            <v>0</v>
          </cell>
        </row>
        <row r="23997">
          <cell r="A23997">
            <v>0</v>
          </cell>
          <cell r="B23997">
            <v>0</v>
          </cell>
          <cell r="C23997">
            <v>0</v>
          </cell>
          <cell r="D23997">
            <v>0</v>
          </cell>
        </row>
        <row r="23998">
          <cell r="A23998">
            <v>0</v>
          </cell>
          <cell r="B23998">
            <v>0</v>
          </cell>
          <cell r="C23998">
            <v>0</v>
          </cell>
          <cell r="D23998">
            <v>0</v>
          </cell>
        </row>
        <row r="23999">
          <cell r="A23999">
            <v>0</v>
          </cell>
          <cell r="B23999">
            <v>0</v>
          </cell>
          <cell r="C23999">
            <v>0</v>
          </cell>
          <cell r="D23999">
            <v>0</v>
          </cell>
        </row>
        <row r="24000">
          <cell r="A24000">
            <v>0</v>
          </cell>
          <cell r="B24000">
            <v>0</v>
          </cell>
          <cell r="C24000">
            <v>0</v>
          </cell>
          <cell r="D24000">
            <v>0</v>
          </cell>
        </row>
        <row r="24001">
          <cell r="A24001">
            <v>0</v>
          </cell>
          <cell r="B24001">
            <v>0</v>
          </cell>
          <cell r="C24001">
            <v>0</v>
          </cell>
          <cell r="D24001">
            <v>0</v>
          </cell>
        </row>
        <row r="24002">
          <cell r="A24002">
            <v>0</v>
          </cell>
          <cell r="B24002">
            <v>0</v>
          </cell>
          <cell r="C24002">
            <v>0</v>
          </cell>
          <cell r="D24002">
            <v>0</v>
          </cell>
        </row>
        <row r="24003">
          <cell r="A24003">
            <v>0</v>
          </cell>
          <cell r="B24003">
            <v>0</v>
          </cell>
          <cell r="C24003">
            <v>0</v>
          </cell>
          <cell r="D24003">
            <v>0</v>
          </cell>
        </row>
        <row r="24004">
          <cell r="A24004">
            <v>0</v>
          </cell>
          <cell r="B24004">
            <v>0</v>
          </cell>
          <cell r="C24004">
            <v>0</v>
          </cell>
          <cell r="D24004">
            <v>0</v>
          </cell>
        </row>
        <row r="24005">
          <cell r="A24005">
            <v>0</v>
          </cell>
          <cell r="B24005">
            <v>0</v>
          </cell>
          <cell r="C24005">
            <v>0</v>
          </cell>
          <cell r="D24005">
            <v>0</v>
          </cell>
        </row>
        <row r="24006">
          <cell r="A24006">
            <v>0</v>
          </cell>
          <cell r="B24006">
            <v>0</v>
          </cell>
          <cell r="C24006">
            <v>0</v>
          </cell>
          <cell r="D24006">
            <v>0</v>
          </cell>
        </row>
        <row r="24007">
          <cell r="A24007">
            <v>0</v>
          </cell>
          <cell r="B24007">
            <v>0</v>
          </cell>
          <cell r="C24007">
            <v>0</v>
          </cell>
          <cell r="D24007">
            <v>0</v>
          </cell>
        </row>
        <row r="24008">
          <cell r="A24008">
            <v>0</v>
          </cell>
          <cell r="B24008">
            <v>0</v>
          </cell>
          <cell r="C24008">
            <v>0</v>
          </cell>
          <cell r="D24008">
            <v>0</v>
          </cell>
        </row>
        <row r="24009">
          <cell r="A24009">
            <v>0</v>
          </cell>
          <cell r="B24009">
            <v>0</v>
          </cell>
          <cell r="C24009">
            <v>0</v>
          </cell>
          <cell r="D24009">
            <v>0</v>
          </cell>
        </row>
        <row r="24010">
          <cell r="A24010">
            <v>0</v>
          </cell>
          <cell r="B24010">
            <v>0</v>
          </cell>
          <cell r="C24010">
            <v>0</v>
          </cell>
          <cell r="D24010">
            <v>0</v>
          </cell>
        </row>
        <row r="24011">
          <cell r="A24011">
            <v>0</v>
          </cell>
          <cell r="B24011">
            <v>0</v>
          </cell>
          <cell r="C24011">
            <v>0</v>
          </cell>
          <cell r="D24011">
            <v>0</v>
          </cell>
        </row>
        <row r="24012">
          <cell r="A24012">
            <v>0</v>
          </cell>
          <cell r="B24012">
            <v>0</v>
          </cell>
          <cell r="C24012">
            <v>0</v>
          </cell>
          <cell r="D24012">
            <v>0</v>
          </cell>
        </row>
        <row r="24013">
          <cell r="A24013">
            <v>0</v>
          </cell>
          <cell r="B24013">
            <v>0</v>
          </cell>
          <cell r="C24013">
            <v>0</v>
          </cell>
          <cell r="D24013">
            <v>0</v>
          </cell>
        </row>
        <row r="24014">
          <cell r="A24014">
            <v>0</v>
          </cell>
          <cell r="B24014">
            <v>0</v>
          </cell>
          <cell r="C24014">
            <v>0</v>
          </cell>
          <cell r="D24014">
            <v>0</v>
          </cell>
        </row>
        <row r="24015">
          <cell r="A24015">
            <v>0</v>
          </cell>
          <cell r="B24015">
            <v>0</v>
          </cell>
          <cell r="C24015">
            <v>0</v>
          </cell>
          <cell r="D24015">
            <v>0</v>
          </cell>
        </row>
        <row r="24016">
          <cell r="A24016">
            <v>0</v>
          </cell>
          <cell r="B24016">
            <v>0</v>
          </cell>
          <cell r="C24016">
            <v>0</v>
          </cell>
          <cell r="D24016">
            <v>0</v>
          </cell>
        </row>
        <row r="24017">
          <cell r="A24017">
            <v>0</v>
          </cell>
          <cell r="B24017">
            <v>0</v>
          </cell>
          <cell r="C24017">
            <v>0</v>
          </cell>
          <cell r="D24017">
            <v>0</v>
          </cell>
        </row>
        <row r="24018">
          <cell r="A24018">
            <v>0</v>
          </cell>
          <cell r="B24018">
            <v>0</v>
          </cell>
          <cell r="C24018">
            <v>0</v>
          </cell>
          <cell r="D24018">
            <v>0</v>
          </cell>
        </row>
        <row r="24019">
          <cell r="A24019">
            <v>0</v>
          </cell>
          <cell r="B24019">
            <v>0</v>
          </cell>
          <cell r="C24019">
            <v>0</v>
          </cell>
          <cell r="D24019">
            <v>0</v>
          </cell>
        </row>
        <row r="24020">
          <cell r="A24020">
            <v>0</v>
          </cell>
          <cell r="B24020">
            <v>0</v>
          </cell>
          <cell r="C24020">
            <v>0</v>
          </cell>
          <cell r="D24020">
            <v>0</v>
          </cell>
        </row>
        <row r="24021">
          <cell r="A24021">
            <v>0</v>
          </cell>
          <cell r="B24021">
            <v>0</v>
          </cell>
          <cell r="C24021">
            <v>0</v>
          </cell>
          <cell r="D24021">
            <v>0</v>
          </cell>
        </row>
        <row r="24022">
          <cell r="A24022">
            <v>0</v>
          </cell>
          <cell r="B24022">
            <v>0</v>
          </cell>
          <cell r="C24022">
            <v>0</v>
          </cell>
          <cell r="D24022">
            <v>0</v>
          </cell>
        </row>
        <row r="24023">
          <cell r="A24023">
            <v>0</v>
          </cell>
          <cell r="B24023">
            <v>0</v>
          </cell>
          <cell r="C24023">
            <v>0</v>
          </cell>
          <cell r="D24023">
            <v>0</v>
          </cell>
        </row>
        <row r="24024">
          <cell r="A24024">
            <v>0</v>
          </cell>
          <cell r="B24024">
            <v>0</v>
          </cell>
          <cell r="C24024">
            <v>0</v>
          </cell>
          <cell r="D24024">
            <v>0</v>
          </cell>
        </row>
        <row r="24025">
          <cell r="A24025">
            <v>0</v>
          </cell>
          <cell r="B24025">
            <v>0</v>
          </cell>
          <cell r="C24025">
            <v>0</v>
          </cell>
          <cell r="D24025">
            <v>0</v>
          </cell>
        </row>
        <row r="24026">
          <cell r="A24026">
            <v>0</v>
          </cell>
          <cell r="B24026">
            <v>0</v>
          </cell>
          <cell r="C24026">
            <v>0</v>
          </cell>
          <cell r="D24026">
            <v>0</v>
          </cell>
        </row>
        <row r="24027">
          <cell r="A24027">
            <v>0</v>
          </cell>
          <cell r="B24027">
            <v>0</v>
          </cell>
          <cell r="C24027">
            <v>0</v>
          </cell>
          <cell r="D24027">
            <v>0</v>
          </cell>
        </row>
        <row r="24028">
          <cell r="A24028">
            <v>0</v>
          </cell>
          <cell r="B24028">
            <v>0</v>
          </cell>
          <cell r="C24028">
            <v>0</v>
          </cell>
          <cell r="D24028">
            <v>0</v>
          </cell>
        </row>
        <row r="24029">
          <cell r="A24029">
            <v>0</v>
          </cell>
          <cell r="B24029">
            <v>0</v>
          </cell>
          <cell r="C24029">
            <v>0</v>
          </cell>
          <cell r="D24029">
            <v>0</v>
          </cell>
        </row>
        <row r="24030">
          <cell r="A24030">
            <v>0</v>
          </cell>
          <cell r="B24030">
            <v>0</v>
          </cell>
          <cell r="C24030">
            <v>0</v>
          </cell>
          <cell r="D24030">
            <v>0</v>
          </cell>
        </row>
        <row r="24031">
          <cell r="A24031">
            <v>0</v>
          </cell>
          <cell r="B24031">
            <v>0</v>
          </cell>
          <cell r="C24031">
            <v>0</v>
          </cell>
          <cell r="D24031">
            <v>0</v>
          </cell>
        </row>
        <row r="24032">
          <cell r="A24032">
            <v>0</v>
          </cell>
          <cell r="B24032">
            <v>0</v>
          </cell>
          <cell r="C24032">
            <v>0</v>
          </cell>
          <cell r="D24032">
            <v>0</v>
          </cell>
        </row>
        <row r="24033">
          <cell r="A24033">
            <v>0</v>
          </cell>
          <cell r="B24033">
            <v>0</v>
          </cell>
          <cell r="C24033">
            <v>0</v>
          </cell>
          <cell r="D24033">
            <v>0</v>
          </cell>
        </row>
        <row r="24034">
          <cell r="A24034">
            <v>0</v>
          </cell>
          <cell r="B24034">
            <v>0</v>
          </cell>
          <cell r="C24034">
            <v>0</v>
          </cell>
          <cell r="D24034">
            <v>0</v>
          </cell>
        </row>
        <row r="24035">
          <cell r="A24035">
            <v>0</v>
          </cell>
          <cell r="B24035">
            <v>0</v>
          </cell>
          <cell r="C24035">
            <v>0</v>
          </cell>
          <cell r="D24035">
            <v>0</v>
          </cell>
        </row>
        <row r="24036">
          <cell r="A24036">
            <v>0</v>
          </cell>
          <cell r="B24036">
            <v>0</v>
          </cell>
          <cell r="C24036">
            <v>0</v>
          </cell>
          <cell r="D24036">
            <v>0</v>
          </cell>
        </row>
        <row r="24037">
          <cell r="A24037">
            <v>0</v>
          </cell>
          <cell r="B24037">
            <v>0</v>
          </cell>
          <cell r="C24037">
            <v>0</v>
          </cell>
          <cell r="D24037">
            <v>0</v>
          </cell>
        </row>
        <row r="24038">
          <cell r="A24038">
            <v>0</v>
          </cell>
          <cell r="B24038">
            <v>0</v>
          </cell>
          <cell r="C24038">
            <v>0</v>
          </cell>
          <cell r="D24038">
            <v>0</v>
          </cell>
        </row>
        <row r="24039">
          <cell r="A24039">
            <v>0</v>
          </cell>
          <cell r="B24039">
            <v>0</v>
          </cell>
          <cell r="C24039">
            <v>0</v>
          </cell>
          <cell r="D24039">
            <v>0</v>
          </cell>
        </row>
        <row r="24040">
          <cell r="A24040">
            <v>0</v>
          </cell>
          <cell r="B24040">
            <v>0</v>
          </cell>
          <cell r="C24040">
            <v>0</v>
          </cell>
          <cell r="D24040">
            <v>0</v>
          </cell>
        </row>
        <row r="24041">
          <cell r="A24041">
            <v>0</v>
          </cell>
          <cell r="B24041">
            <v>0</v>
          </cell>
          <cell r="C24041">
            <v>0</v>
          </cell>
          <cell r="D24041">
            <v>0</v>
          </cell>
        </row>
        <row r="24042">
          <cell r="A24042">
            <v>0</v>
          </cell>
          <cell r="B24042">
            <v>0</v>
          </cell>
          <cell r="C24042">
            <v>0</v>
          </cell>
          <cell r="D24042">
            <v>0</v>
          </cell>
        </row>
        <row r="24043">
          <cell r="A24043">
            <v>0</v>
          </cell>
          <cell r="B24043">
            <v>0</v>
          </cell>
          <cell r="C24043">
            <v>0</v>
          </cell>
          <cell r="D24043">
            <v>0</v>
          </cell>
        </row>
        <row r="24044">
          <cell r="A24044">
            <v>0</v>
          </cell>
          <cell r="B24044">
            <v>0</v>
          </cell>
          <cell r="C24044">
            <v>0</v>
          </cell>
          <cell r="D24044">
            <v>0</v>
          </cell>
        </row>
        <row r="24045">
          <cell r="A24045">
            <v>0</v>
          </cell>
          <cell r="B24045">
            <v>0</v>
          </cell>
          <cell r="C24045">
            <v>0</v>
          </cell>
          <cell r="D24045">
            <v>0</v>
          </cell>
        </row>
        <row r="24046">
          <cell r="A24046">
            <v>0</v>
          </cell>
          <cell r="B24046">
            <v>0</v>
          </cell>
          <cell r="C24046">
            <v>0</v>
          </cell>
          <cell r="D24046">
            <v>0</v>
          </cell>
        </row>
        <row r="24047">
          <cell r="A24047">
            <v>0</v>
          </cell>
          <cell r="B24047">
            <v>0</v>
          </cell>
          <cell r="C24047">
            <v>0</v>
          </cell>
          <cell r="D24047">
            <v>0</v>
          </cell>
        </row>
        <row r="24048">
          <cell r="A24048">
            <v>0</v>
          </cell>
          <cell r="B24048">
            <v>0</v>
          </cell>
          <cell r="C24048">
            <v>0</v>
          </cell>
          <cell r="D24048">
            <v>0</v>
          </cell>
        </row>
        <row r="24049">
          <cell r="A24049">
            <v>0</v>
          </cell>
          <cell r="B24049">
            <v>0</v>
          </cell>
          <cell r="C24049">
            <v>0</v>
          </cell>
          <cell r="D24049">
            <v>0</v>
          </cell>
        </row>
        <row r="24050">
          <cell r="A24050">
            <v>0</v>
          </cell>
          <cell r="B24050">
            <v>0</v>
          </cell>
          <cell r="C24050">
            <v>0</v>
          </cell>
          <cell r="D24050">
            <v>0</v>
          </cell>
        </row>
        <row r="24051">
          <cell r="A24051">
            <v>0</v>
          </cell>
          <cell r="B24051">
            <v>0</v>
          </cell>
          <cell r="C24051">
            <v>0</v>
          </cell>
          <cell r="D24051">
            <v>0</v>
          </cell>
        </row>
        <row r="24052">
          <cell r="A24052">
            <v>0</v>
          </cell>
          <cell r="B24052">
            <v>0</v>
          </cell>
          <cell r="C24052">
            <v>0</v>
          </cell>
          <cell r="D24052">
            <v>0</v>
          </cell>
        </row>
        <row r="24053">
          <cell r="A24053">
            <v>0</v>
          </cell>
          <cell r="B24053">
            <v>0</v>
          </cell>
          <cell r="C24053">
            <v>0</v>
          </cell>
          <cell r="D24053">
            <v>0</v>
          </cell>
        </row>
        <row r="24054">
          <cell r="A24054">
            <v>0</v>
          </cell>
          <cell r="B24054">
            <v>0</v>
          </cell>
          <cell r="C24054">
            <v>0</v>
          </cell>
          <cell r="D24054">
            <v>0</v>
          </cell>
        </row>
        <row r="24055">
          <cell r="A24055">
            <v>0</v>
          </cell>
          <cell r="B24055">
            <v>0</v>
          </cell>
          <cell r="C24055">
            <v>0</v>
          </cell>
          <cell r="D24055">
            <v>0</v>
          </cell>
        </row>
        <row r="24056">
          <cell r="A24056">
            <v>0</v>
          </cell>
          <cell r="B24056">
            <v>0</v>
          </cell>
          <cell r="C24056">
            <v>0</v>
          </cell>
          <cell r="D24056">
            <v>0</v>
          </cell>
        </row>
        <row r="24057">
          <cell r="A24057">
            <v>0</v>
          </cell>
          <cell r="B24057">
            <v>0</v>
          </cell>
          <cell r="C24057">
            <v>0</v>
          </cell>
          <cell r="D24057">
            <v>0</v>
          </cell>
        </row>
        <row r="24058">
          <cell r="A24058">
            <v>0</v>
          </cell>
          <cell r="B24058">
            <v>0</v>
          </cell>
          <cell r="C24058">
            <v>0</v>
          </cell>
          <cell r="D24058">
            <v>0</v>
          </cell>
        </row>
        <row r="24059">
          <cell r="A24059">
            <v>0</v>
          </cell>
          <cell r="B24059">
            <v>0</v>
          </cell>
          <cell r="C24059">
            <v>0</v>
          </cell>
          <cell r="D24059">
            <v>0</v>
          </cell>
        </row>
        <row r="24060">
          <cell r="A24060">
            <v>0</v>
          </cell>
          <cell r="B24060">
            <v>0</v>
          </cell>
          <cell r="C24060">
            <v>0</v>
          </cell>
          <cell r="D24060">
            <v>0</v>
          </cell>
        </row>
        <row r="24061">
          <cell r="A24061">
            <v>0</v>
          </cell>
          <cell r="B24061">
            <v>0</v>
          </cell>
          <cell r="C24061">
            <v>0</v>
          </cell>
          <cell r="D24061">
            <v>0</v>
          </cell>
        </row>
        <row r="24062">
          <cell r="A24062">
            <v>0</v>
          </cell>
          <cell r="B24062">
            <v>0</v>
          </cell>
          <cell r="C24062">
            <v>0</v>
          </cell>
          <cell r="D24062">
            <v>0</v>
          </cell>
        </row>
        <row r="24063">
          <cell r="A24063">
            <v>0</v>
          </cell>
          <cell r="B24063">
            <v>0</v>
          </cell>
          <cell r="C24063">
            <v>0</v>
          </cell>
          <cell r="D24063">
            <v>0</v>
          </cell>
        </row>
        <row r="24064">
          <cell r="A24064">
            <v>0</v>
          </cell>
          <cell r="B24064">
            <v>0</v>
          </cell>
          <cell r="C24064">
            <v>0</v>
          </cell>
          <cell r="D24064">
            <v>0</v>
          </cell>
        </row>
        <row r="24065">
          <cell r="A24065">
            <v>0</v>
          </cell>
          <cell r="B24065">
            <v>0</v>
          </cell>
          <cell r="C24065">
            <v>0</v>
          </cell>
          <cell r="D24065">
            <v>0</v>
          </cell>
        </row>
        <row r="24066">
          <cell r="A24066">
            <v>0</v>
          </cell>
          <cell r="B24066">
            <v>0</v>
          </cell>
          <cell r="C24066">
            <v>0</v>
          </cell>
          <cell r="D24066">
            <v>0</v>
          </cell>
        </row>
        <row r="24067">
          <cell r="A24067">
            <v>0</v>
          </cell>
          <cell r="B24067">
            <v>0</v>
          </cell>
          <cell r="C24067">
            <v>0</v>
          </cell>
          <cell r="D24067">
            <v>0</v>
          </cell>
        </row>
        <row r="24068">
          <cell r="A24068">
            <v>0</v>
          </cell>
          <cell r="B24068">
            <v>0</v>
          </cell>
          <cell r="C24068">
            <v>0</v>
          </cell>
          <cell r="D24068">
            <v>0</v>
          </cell>
        </row>
        <row r="24069">
          <cell r="A24069">
            <v>0</v>
          </cell>
          <cell r="B24069">
            <v>0</v>
          </cell>
          <cell r="C24069">
            <v>0</v>
          </cell>
          <cell r="D24069">
            <v>0</v>
          </cell>
        </row>
        <row r="24070">
          <cell r="A24070">
            <v>0</v>
          </cell>
          <cell r="B24070">
            <v>0</v>
          </cell>
          <cell r="C24070">
            <v>0</v>
          </cell>
          <cell r="D24070">
            <v>0</v>
          </cell>
        </row>
        <row r="24071">
          <cell r="A24071">
            <v>0</v>
          </cell>
          <cell r="B24071">
            <v>0</v>
          </cell>
          <cell r="C24071">
            <v>0</v>
          </cell>
          <cell r="D24071">
            <v>0</v>
          </cell>
        </row>
        <row r="24072">
          <cell r="A24072">
            <v>0</v>
          </cell>
          <cell r="B24072">
            <v>0</v>
          </cell>
          <cell r="C24072">
            <v>0</v>
          </cell>
          <cell r="D24072">
            <v>0</v>
          </cell>
        </row>
        <row r="24073">
          <cell r="A24073">
            <v>0</v>
          </cell>
          <cell r="B24073">
            <v>0</v>
          </cell>
          <cell r="C24073">
            <v>0</v>
          </cell>
          <cell r="D24073">
            <v>0</v>
          </cell>
        </row>
        <row r="24074">
          <cell r="A24074">
            <v>0</v>
          </cell>
          <cell r="B24074">
            <v>0</v>
          </cell>
          <cell r="C24074">
            <v>0</v>
          </cell>
          <cell r="D24074">
            <v>0</v>
          </cell>
        </row>
        <row r="24075">
          <cell r="A24075">
            <v>0</v>
          </cell>
          <cell r="B24075">
            <v>0</v>
          </cell>
          <cell r="C24075">
            <v>0</v>
          </cell>
          <cell r="D24075">
            <v>0</v>
          </cell>
        </row>
        <row r="24076">
          <cell r="A24076">
            <v>0</v>
          </cell>
          <cell r="B24076">
            <v>0</v>
          </cell>
          <cell r="C24076">
            <v>0</v>
          </cell>
          <cell r="D24076">
            <v>0</v>
          </cell>
        </row>
        <row r="24077">
          <cell r="A24077">
            <v>0</v>
          </cell>
          <cell r="B24077">
            <v>0</v>
          </cell>
          <cell r="C24077">
            <v>0</v>
          </cell>
          <cell r="D24077">
            <v>0</v>
          </cell>
        </row>
        <row r="24078">
          <cell r="A24078">
            <v>0</v>
          </cell>
          <cell r="B24078">
            <v>0</v>
          </cell>
          <cell r="C24078">
            <v>0</v>
          </cell>
          <cell r="D24078">
            <v>0</v>
          </cell>
        </row>
        <row r="24079">
          <cell r="A24079">
            <v>0</v>
          </cell>
          <cell r="B24079">
            <v>0</v>
          </cell>
          <cell r="C24079">
            <v>0</v>
          </cell>
          <cell r="D24079">
            <v>0</v>
          </cell>
        </row>
        <row r="24080">
          <cell r="A24080">
            <v>0</v>
          </cell>
          <cell r="B24080">
            <v>0</v>
          </cell>
          <cell r="C24080">
            <v>0</v>
          </cell>
          <cell r="D24080">
            <v>0</v>
          </cell>
        </row>
        <row r="24081">
          <cell r="A24081">
            <v>0</v>
          </cell>
          <cell r="B24081">
            <v>0</v>
          </cell>
          <cell r="C24081">
            <v>0</v>
          </cell>
          <cell r="D24081">
            <v>0</v>
          </cell>
        </row>
        <row r="24082">
          <cell r="A24082">
            <v>0</v>
          </cell>
          <cell r="B24082">
            <v>0</v>
          </cell>
          <cell r="C24082">
            <v>0</v>
          </cell>
          <cell r="D24082">
            <v>0</v>
          </cell>
        </row>
        <row r="24083">
          <cell r="A24083">
            <v>0</v>
          </cell>
          <cell r="B24083">
            <v>0</v>
          </cell>
          <cell r="C24083">
            <v>0</v>
          </cell>
          <cell r="D24083">
            <v>0</v>
          </cell>
        </row>
        <row r="24084">
          <cell r="A24084">
            <v>0</v>
          </cell>
          <cell r="B24084">
            <v>0</v>
          </cell>
          <cell r="C24084">
            <v>0</v>
          </cell>
          <cell r="D24084">
            <v>0</v>
          </cell>
        </row>
        <row r="24085">
          <cell r="A24085">
            <v>0</v>
          </cell>
          <cell r="B24085">
            <v>0</v>
          </cell>
          <cell r="C24085">
            <v>0</v>
          </cell>
          <cell r="D24085">
            <v>0</v>
          </cell>
        </row>
        <row r="24086">
          <cell r="A24086">
            <v>0</v>
          </cell>
          <cell r="B24086">
            <v>0</v>
          </cell>
          <cell r="C24086">
            <v>0</v>
          </cell>
          <cell r="D24086">
            <v>0</v>
          </cell>
        </row>
        <row r="24087">
          <cell r="A24087">
            <v>0</v>
          </cell>
          <cell r="B24087">
            <v>0</v>
          </cell>
          <cell r="C24087">
            <v>0</v>
          </cell>
          <cell r="D24087">
            <v>0</v>
          </cell>
        </row>
        <row r="24088">
          <cell r="A24088">
            <v>0</v>
          </cell>
          <cell r="B24088">
            <v>0</v>
          </cell>
          <cell r="C24088">
            <v>0</v>
          </cell>
          <cell r="D24088">
            <v>0</v>
          </cell>
        </row>
        <row r="24089">
          <cell r="A24089">
            <v>0</v>
          </cell>
          <cell r="B24089">
            <v>0</v>
          </cell>
          <cell r="C24089">
            <v>0</v>
          </cell>
          <cell r="D24089">
            <v>0</v>
          </cell>
        </row>
        <row r="24090">
          <cell r="A24090">
            <v>0</v>
          </cell>
          <cell r="B24090">
            <v>0</v>
          </cell>
          <cell r="C24090">
            <v>0</v>
          </cell>
          <cell r="D24090">
            <v>0</v>
          </cell>
        </row>
        <row r="24091">
          <cell r="A24091">
            <v>0</v>
          </cell>
          <cell r="B24091">
            <v>0</v>
          </cell>
          <cell r="C24091">
            <v>0</v>
          </cell>
          <cell r="D24091">
            <v>0</v>
          </cell>
        </row>
        <row r="24092">
          <cell r="A24092">
            <v>0</v>
          </cell>
          <cell r="B24092">
            <v>0</v>
          </cell>
          <cell r="C24092">
            <v>0</v>
          </cell>
          <cell r="D24092">
            <v>0</v>
          </cell>
        </row>
        <row r="24093">
          <cell r="A24093">
            <v>0</v>
          </cell>
          <cell r="B24093">
            <v>0</v>
          </cell>
          <cell r="C24093">
            <v>0</v>
          </cell>
          <cell r="D24093">
            <v>0</v>
          </cell>
        </row>
        <row r="24094">
          <cell r="A24094">
            <v>0</v>
          </cell>
          <cell r="B24094">
            <v>0</v>
          </cell>
          <cell r="C24094">
            <v>0</v>
          </cell>
          <cell r="D24094">
            <v>0</v>
          </cell>
        </row>
        <row r="24095">
          <cell r="A24095">
            <v>0</v>
          </cell>
          <cell r="B24095">
            <v>0</v>
          </cell>
          <cell r="C24095">
            <v>0</v>
          </cell>
          <cell r="D24095">
            <v>0</v>
          </cell>
        </row>
        <row r="24096">
          <cell r="A24096">
            <v>0</v>
          </cell>
          <cell r="B24096">
            <v>0</v>
          </cell>
          <cell r="C24096">
            <v>0</v>
          </cell>
          <cell r="D24096">
            <v>0</v>
          </cell>
        </row>
        <row r="24097">
          <cell r="A24097">
            <v>0</v>
          </cell>
          <cell r="B24097">
            <v>0</v>
          </cell>
          <cell r="C24097">
            <v>0</v>
          </cell>
          <cell r="D24097">
            <v>0</v>
          </cell>
        </row>
        <row r="24098">
          <cell r="A24098">
            <v>0</v>
          </cell>
          <cell r="B24098">
            <v>0</v>
          </cell>
          <cell r="C24098">
            <v>0</v>
          </cell>
          <cell r="D24098">
            <v>0</v>
          </cell>
        </row>
        <row r="24099">
          <cell r="A24099">
            <v>0</v>
          </cell>
          <cell r="B24099">
            <v>0</v>
          </cell>
          <cell r="C24099">
            <v>0</v>
          </cell>
          <cell r="D24099">
            <v>0</v>
          </cell>
        </row>
        <row r="24100">
          <cell r="A24100">
            <v>0</v>
          </cell>
          <cell r="B24100">
            <v>0</v>
          </cell>
          <cell r="C24100">
            <v>0</v>
          </cell>
          <cell r="D24100">
            <v>0</v>
          </cell>
        </row>
        <row r="24101">
          <cell r="A24101">
            <v>0</v>
          </cell>
          <cell r="B24101">
            <v>0</v>
          </cell>
          <cell r="C24101">
            <v>0</v>
          </cell>
          <cell r="D24101">
            <v>0</v>
          </cell>
        </row>
        <row r="24102">
          <cell r="A24102">
            <v>0</v>
          </cell>
          <cell r="B24102">
            <v>0</v>
          </cell>
          <cell r="C24102">
            <v>0</v>
          </cell>
          <cell r="D24102">
            <v>0</v>
          </cell>
        </row>
        <row r="24103">
          <cell r="A24103">
            <v>0</v>
          </cell>
          <cell r="B24103">
            <v>0</v>
          </cell>
          <cell r="C24103">
            <v>0</v>
          </cell>
          <cell r="D24103">
            <v>0</v>
          </cell>
        </row>
        <row r="24104">
          <cell r="A24104">
            <v>0</v>
          </cell>
          <cell r="B24104">
            <v>0</v>
          </cell>
          <cell r="C24104">
            <v>0</v>
          </cell>
          <cell r="D24104">
            <v>0</v>
          </cell>
        </row>
        <row r="24105">
          <cell r="A24105">
            <v>0</v>
          </cell>
          <cell r="B24105">
            <v>0</v>
          </cell>
          <cell r="C24105">
            <v>0</v>
          </cell>
          <cell r="D24105">
            <v>0</v>
          </cell>
        </row>
        <row r="24106">
          <cell r="A24106">
            <v>0</v>
          </cell>
          <cell r="B24106">
            <v>0</v>
          </cell>
          <cell r="C24106">
            <v>0</v>
          </cell>
          <cell r="D24106">
            <v>0</v>
          </cell>
        </row>
        <row r="24107">
          <cell r="A24107">
            <v>0</v>
          </cell>
          <cell r="B24107">
            <v>0</v>
          </cell>
          <cell r="C24107">
            <v>0</v>
          </cell>
          <cell r="D24107">
            <v>0</v>
          </cell>
        </row>
        <row r="24108">
          <cell r="A24108">
            <v>0</v>
          </cell>
          <cell r="B24108">
            <v>0</v>
          </cell>
          <cell r="C24108">
            <v>0</v>
          </cell>
          <cell r="D24108">
            <v>0</v>
          </cell>
        </row>
        <row r="24109">
          <cell r="A24109">
            <v>0</v>
          </cell>
          <cell r="B24109">
            <v>0</v>
          </cell>
          <cell r="C24109">
            <v>0</v>
          </cell>
          <cell r="D24109">
            <v>0</v>
          </cell>
        </row>
        <row r="24110">
          <cell r="A24110">
            <v>0</v>
          </cell>
          <cell r="B24110">
            <v>0</v>
          </cell>
          <cell r="C24110">
            <v>0</v>
          </cell>
          <cell r="D24110">
            <v>0</v>
          </cell>
        </row>
        <row r="24111">
          <cell r="A24111">
            <v>0</v>
          </cell>
          <cell r="B24111">
            <v>0</v>
          </cell>
          <cell r="C24111">
            <v>0</v>
          </cell>
          <cell r="D24111">
            <v>0</v>
          </cell>
        </row>
        <row r="24112">
          <cell r="A24112">
            <v>0</v>
          </cell>
          <cell r="B24112">
            <v>0</v>
          </cell>
          <cell r="C24112">
            <v>0</v>
          </cell>
          <cell r="D24112">
            <v>0</v>
          </cell>
        </row>
        <row r="24113">
          <cell r="A24113">
            <v>0</v>
          </cell>
          <cell r="B24113">
            <v>0</v>
          </cell>
          <cell r="C24113">
            <v>0</v>
          </cell>
          <cell r="D24113">
            <v>0</v>
          </cell>
        </row>
        <row r="24114">
          <cell r="A24114">
            <v>0</v>
          </cell>
          <cell r="B24114">
            <v>0</v>
          </cell>
          <cell r="C24114">
            <v>0</v>
          </cell>
          <cell r="D24114">
            <v>0</v>
          </cell>
        </row>
        <row r="24115">
          <cell r="A24115">
            <v>0</v>
          </cell>
          <cell r="B24115">
            <v>0</v>
          </cell>
          <cell r="C24115">
            <v>0</v>
          </cell>
          <cell r="D24115">
            <v>0</v>
          </cell>
        </row>
        <row r="24116">
          <cell r="A24116">
            <v>0</v>
          </cell>
          <cell r="B24116">
            <v>0</v>
          </cell>
          <cell r="C24116">
            <v>0</v>
          </cell>
          <cell r="D24116">
            <v>0</v>
          </cell>
        </row>
        <row r="24117">
          <cell r="A24117">
            <v>0</v>
          </cell>
          <cell r="B24117">
            <v>0</v>
          </cell>
          <cell r="C24117">
            <v>0</v>
          </cell>
          <cell r="D24117">
            <v>0</v>
          </cell>
        </row>
        <row r="24118">
          <cell r="A24118">
            <v>0</v>
          </cell>
          <cell r="B24118">
            <v>0</v>
          </cell>
          <cell r="C24118">
            <v>0</v>
          </cell>
          <cell r="D24118">
            <v>0</v>
          </cell>
        </row>
        <row r="24119">
          <cell r="A24119">
            <v>0</v>
          </cell>
          <cell r="B24119">
            <v>0</v>
          </cell>
          <cell r="C24119">
            <v>0</v>
          </cell>
          <cell r="D24119">
            <v>0</v>
          </cell>
        </row>
        <row r="24120">
          <cell r="A24120">
            <v>0</v>
          </cell>
          <cell r="B24120">
            <v>0</v>
          </cell>
          <cell r="C24120">
            <v>0</v>
          </cell>
          <cell r="D24120">
            <v>0</v>
          </cell>
        </row>
        <row r="24121">
          <cell r="A24121">
            <v>0</v>
          </cell>
          <cell r="B24121">
            <v>0</v>
          </cell>
          <cell r="C24121">
            <v>0</v>
          </cell>
          <cell r="D24121">
            <v>0</v>
          </cell>
        </row>
        <row r="24122">
          <cell r="A24122">
            <v>0</v>
          </cell>
          <cell r="B24122">
            <v>0</v>
          </cell>
          <cell r="C24122">
            <v>0</v>
          </cell>
          <cell r="D24122">
            <v>0</v>
          </cell>
        </row>
        <row r="24123">
          <cell r="A24123">
            <v>0</v>
          </cell>
          <cell r="B24123">
            <v>0</v>
          </cell>
          <cell r="C24123">
            <v>0</v>
          </cell>
          <cell r="D24123">
            <v>0</v>
          </cell>
        </row>
        <row r="24124">
          <cell r="A24124">
            <v>0</v>
          </cell>
          <cell r="B24124">
            <v>0</v>
          </cell>
          <cell r="C24124">
            <v>0</v>
          </cell>
          <cell r="D24124">
            <v>0</v>
          </cell>
        </row>
        <row r="24125">
          <cell r="A24125">
            <v>0</v>
          </cell>
          <cell r="B24125">
            <v>0</v>
          </cell>
          <cell r="C24125">
            <v>0</v>
          </cell>
          <cell r="D24125">
            <v>0</v>
          </cell>
        </row>
        <row r="24126">
          <cell r="A24126">
            <v>0</v>
          </cell>
          <cell r="B24126">
            <v>0</v>
          </cell>
          <cell r="C24126">
            <v>0</v>
          </cell>
          <cell r="D24126">
            <v>0</v>
          </cell>
        </row>
        <row r="24127">
          <cell r="A24127">
            <v>0</v>
          </cell>
          <cell r="B24127">
            <v>0</v>
          </cell>
          <cell r="C24127">
            <v>0</v>
          </cell>
          <cell r="D24127">
            <v>0</v>
          </cell>
        </row>
        <row r="24128">
          <cell r="A24128">
            <v>0</v>
          </cell>
          <cell r="B24128">
            <v>0</v>
          </cell>
          <cell r="C24128">
            <v>0</v>
          </cell>
          <cell r="D24128">
            <v>0</v>
          </cell>
        </row>
        <row r="24129">
          <cell r="A24129">
            <v>0</v>
          </cell>
          <cell r="B24129">
            <v>0</v>
          </cell>
          <cell r="C24129">
            <v>0</v>
          </cell>
          <cell r="D24129">
            <v>0</v>
          </cell>
        </row>
        <row r="24130">
          <cell r="A24130">
            <v>0</v>
          </cell>
          <cell r="B24130">
            <v>0</v>
          </cell>
          <cell r="C24130">
            <v>0</v>
          </cell>
          <cell r="D24130">
            <v>0</v>
          </cell>
        </row>
        <row r="24131">
          <cell r="A24131">
            <v>0</v>
          </cell>
          <cell r="B24131">
            <v>0</v>
          </cell>
          <cell r="C24131">
            <v>0</v>
          </cell>
          <cell r="D24131">
            <v>0</v>
          </cell>
        </row>
        <row r="24132">
          <cell r="A24132">
            <v>0</v>
          </cell>
          <cell r="B24132">
            <v>0</v>
          </cell>
          <cell r="C24132">
            <v>0</v>
          </cell>
          <cell r="D24132">
            <v>0</v>
          </cell>
        </row>
        <row r="24133">
          <cell r="A24133">
            <v>0</v>
          </cell>
          <cell r="B24133">
            <v>0</v>
          </cell>
          <cell r="C24133">
            <v>0</v>
          </cell>
          <cell r="D24133">
            <v>0</v>
          </cell>
        </row>
        <row r="24134">
          <cell r="A24134">
            <v>0</v>
          </cell>
          <cell r="B24134">
            <v>0</v>
          </cell>
          <cell r="C24134">
            <v>0</v>
          </cell>
          <cell r="D24134">
            <v>0</v>
          </cell>
        </row>
        <row r="24135">
          <cell r="A24135">
            <v>0</v>
          </cell>
          <cell r="B24135">
            <v>0</v>
          </cell>
          <cell r="C24135">
            <v>0</v>
          </cell>
          <cell r="D24135">
            <v>0</v>
          </cell>
        </row>
        <row r="24136">
          <cell r="A24136">
            <v>0</v>
          </cell>
          <cell r="B24136">
            <v>0</v>
          </cell>
          <cell r="C24136">
            <v>0</v>
          </cell>
          <cell r="D24136">
            <v>0</v>
          </cell>
        </row>
        <row r="24137">
          <cell r="A24137">
            <v>0</v>
          </cell>
          <cell r="B24137">
            <v>0</v>
          </cell>
          <cell r="C24137">
            <v>0</v>
          </cell>
          <cell r="D24137">
            <v>0</v>
          </cell>
        </row>
        <row r="24138">
          <cell r="A24138">
            <v>0</v>
          </cell>
          <cell r="B24138">
            <v>0</v>
          </cell>
          <cell r="C24138">
            <v>0</v>
          </cell>
          <cell r="D24138">
            <v>0</v>
          </cell>
        </row>
        <row r="24139">
          <cell r="A24139">
            <v>0</v>
          </cell>
          <cell r="B24139">
            <v>0</v>
          </cell>
          <cell r="C24139">
            <v>0</v>
          </cell>
          <cell r="D24139">
            <v>0</v>
          </cell>
        </row>
        <row r="24140">
          <cell r="A24140">
            <v>0</v>
          </cell>
          <cell r="B24140">
            <v>0</v>
          </cell>
          <cell r="C24140">
            <v>0</v>
          </cell>
          <cell r="D24140">
            <v>0</v>
          </cell>
        </row>
        <row r="24141">
          <cell r="A24141">
            <v>0</v>
          </cell>
          <cell r="B24141">
            <v>0</v>
          </cell>
          <cell r="C24141">
            <v>0</v>
          </cell>
          <cell r="D24141">
            <v>0</v>
          </cell>
        </row>
        <row r="24142">
          <cell r="A24142">
            <v>0</v>
          </cell>
          <cell r="B24142">
            <v>0</v>
          </cell>
          <cell r="C24142">
            <v>0</v>
          </cell>
          <cell r="D24142">
            <v>0</v>
          </cell>
        </row>
        <row r="24143">
          <cell r="A24143">
            <v>0</v>
          </cell>
          <cell r="B24143">
            <v>0</v>
          </cell>
          <cell r="C24143">
            <v>0</v>
          </cell>
          <cell r="D24143">
            <v>0</v>
          </cell>
        </row>
        <row r="24144">
          <cell r="A24144">
            <v>0</v>
          </cell>
          <cell r="B24144">
            <v>0</v>
          </cell>
          <cell r="C24144">
            <v>0</v>
          </cell>
          <cell r="D24144">
            <v>0</v>
          </cell>
        </row>
        <row r="24145">
          <cell r="A24145">
            <v>0</v>
          </cell>
          <cell r="B24145">
            <v>0</v>
          </cell>
          <cell r="C24145">
            <v>0</v>
          </cell>
          <cell r="D24145">
            <v>0</v>
          </cell>
        </row>
        <row r="24146">
          <cell r="A24146">
            <v>0</v>
          </cell>
          <cell r="B24146">
            <v>0</v>
          </cell>
          <cell r="C24146">
            <v>0</v>
          </cell>
          <cell r="D24146">
            <v>0</v>
          </cell>
        </row>
        <row r="24147">
          <cell r="A24147">
            <v>0</v>
          </cell>
          <cell r="B24147">
            <v>0</v>
          </cell>
          <cell r="C24147">
            <v>0</v>
          </cell>
          <cell r="D24147">
            <v>0</v>
          </cell>
        </row>
        <row r="24148">
          <cell r="A24148">
            <v>0</v>
          </cell>
          <cell r="B24148">
            <v>0</v>
          </cell>
          <cell r="C24148">
            <v>0</v>
          </cell>
          <cell r="D24148">
            <v>0</v>
          </cell>
        </row>
        <row r="24149">
          <cell r="A24149">
            <v>0</v>
          </cell>
          <cell r="B24149">
            <v>0</v>
          </cell>
          <cell r="C24149">
            <v>0</v>
          </cell>
          <cell r="D24149">
            <v>0</v>
          </cell>
        </row>
        <row r="24150">
          <cell r="A24150">
            <v>0</v>
          </cell>
          <cell r="B24150">
            <v>0</v>
          </cell>
          <cell r="C24150">
            <v>0</v>
          </cell>
          <cell r="D24150">
            <v>0</v>
          </cell>
        </row>
        <row r="24151">
          <cell r="A24151">
            <v>0</v>
          </cell>
          <cell r="B24151">
            <v>0</v>
          </cell>
          <cell r="C24151">
            <v>0</v>
          </cell>
          <cell r="D24151">
            <v>0</v>
          </cell>
        </row>
        <row r="24152">
          <cell r="A24152">
            <v>0</v>
          </cell>
          <cell r="B24152">
            <v>0</v>
          </cell>
          <cell r="C24152">
            <v>0</v>
          </cell>
          <cell r="D24152">
            <v>0</v>
          </cell>
        </row>
        <row r="24153">
          <cell r="A24153">
            <v>0</v>
          </cell>
          <cell r="B24153">
            <v>0</v>
          </cell>
          <cell r="C24153">
            <v>0</v>
          </cell>
          <cell r="D24153">
            <v>0</v>
          </cell>
        </row>
        <row r="24154">
          <cell r="A24154">
            <v>0</v>
          </cell>
          <cell r="B24154">
            <v>0</v>
          </cell>
          <cell r="C24154">
            <v>0</v>
          </cell>
          <cell r="D24154">
            <v>0</v>
          </cell>
        </row>
        <row r="24155">
          <cell r="A24155">
            <v>0</v>
          </cell>
          <cell r="B24155">
            <v>0</v>
          </cell>
          <cell r="C24155">
            <v>0</v>
          </cell>
          <cell r="D24155">
            <v>0</v>
          </cell>
        </row>
        <row r="24156">
          <cell r="A24156">
            <v>0</v>
          </cell>
          <cell r="B24156">
            <v>0</v>
          </cell>
          <cell r="C24156">
            <v>0</v>
          </cell>
          <cell r="D24156">
            <v>0</v>
          </cell>
        </row>
        <row r="24157">
          <cell r="A24157">
            <v>0</v>
          </cell>
          <cell r="B24157">
            <v>0</v>
          </cell>
          <cell r="C24157">
            <v>0</v>
          </cell>
          <cell r="D24157">
            <v>0</v>
          </cell>
        </row>
        <row r="24158">
          <cell r="A24158">
            <v>0</v>
          </cell>
          <cell r="B24158">
            <v>0</v>
          </cell>
          <cell r="C24158">
            <v>0</v>
          </cell>
          <cell r="D24158">
            <v>0</v>
          </cell>
        </row>
        <row r="24159">
          <cell r="A24159">
            <v>0</v>
          </cell>
          <cell r="B24159">
            <v>0</v>
          </cell>
          <cell r="C24159">
            <v>0</v>
          </cell>
          <cell r="D24159">
            <v>0</v>
          </cell>
        </row>
        <row r="24160">
          <cell r="A24160">
            <v>0</v>
          </cell>
          <cell r="B24160">
            <v>0</v>
          </cell>
          <cell r="C24160">
            <v>0</v>
          </cell>
          <cell r="D24160">
            <v>0</v>
          </cell>
        </row>
        <row r="24161">
          <cell r="A24161">
            <v>0</v>
          </cell>
          <cell r="B24161">
            <v>0</v>
          </cell>
          <cell r="C24161">
            <v>0</v>
          </cell>
          <cell r="D24161">
            <v>0</v>
          </cell>
        </row>
        <row r="24162">
          <cell r="A24162">
            <v>0</v>
          </cell>
          <cell r="B24162">
            <v>0</v>
          </cell>
          <cell r="C24162">
            <v>0</v>
          </cell>
          <cell r="D24162">
            <v>0</v>
          </cell>
        </row>
        <row r="24163">
          <cell r="A24163">
            <v>0</v>
          </cell>
          <cell r="B24163">
            <v>0</v>
          </cell>
          <cell r="C24163">
            <v>0</v>
          </cell>
          <cell r="D24163">
            <v>0</v>
          </cell>
        </row>
        <row r="24164">
          <cell r="A24164">
            <v>0</v>
          </cell>
          <cell r="B24164">
            <v>0</v>
          </cell>
          <cell r="C24164">
            <v>0</v>
          </cell>
          <cell r="D24164">
            <v>0</v>
          </cell>
        </row>
        <row r="24165">
          <cell r="A24165">
            <v>0</v>
          </cell>
          <cell r="B24165">
            <v>0</v>
          </cell>
          <cell r="C24165">
            <v>0</v>
          </cell>
          <cell r="D24165">
            <v>0</v>
          </cell>
        </row>
        <row r="24166">
          <cell r="A24166">
            <v>0</v>
          </cell>
          <cell r="B24166">
            <v>0</v>
          </cell>
          <cell r="C24166">
            <v>0</v>
          </cell>
          <cell r="D24166">
            <v>0</v>
          </cell>
        </row>
        <row r="24167">
          <cell r="A24167">
            <v>0</v>
          </cell>
          <cell r="B24167">
            <v>0</v>
          </cell>
          <cell r="C24167">
            <v>0</v>
          </cell>
          <cell r="D24167">
            <v>0</v>
          </cell>
        </row>
        <row r="24168">
          <cell r="A24168">
            <v>0</v>
          </cell>
          <cell r="B24168">
            <v>0</v>
          </cell>
          <cell r="C24168">
            <v>0</v>
          </cell>
          <cell r="D24168">
            <v>0</v>
          </cell>
        </row>
        <row r="24169">
          <cell r="A24169">
            <v>0</v>
          </cell>
          <cell r="B24169">
            <v>0</v>
          </cell>
          <cell r="C24169">
            <v>0</v>
          </cell>
          <cell r="D24169">
            <v>0</v>
          </cell>
        </row>
        <row r="24170">
          <cell r="A24170">
            <v>0</v>
          </cell>
          <cell r="B24170">
            <v>0</v>
          </cell>
          <cell r="C24170">
            <v>0</v>
          </cell>
          <cell r="D24170">
            <v>0</v>
          </cell>
        </row>
        <row r="24171">
          <cell r="A24171">
            <v>0</v>
          </cell>
          <cell r="B24171">
            <v>0</v>
          </cell>
          <cell r="C24171">
            <v>0</v>
          </cell>
          <cell r="D24171">
            <v>0</v>
          </cell>
        </row>
        <row r="24172">
          <cell r="A24172">
            <v>0</v>
          </cell>
          <cell r="B24172">
            <v>0</v>
          </cell>
          <cell r="C24172">
            <v>0</v>
          </cell>
          <cell r="D24172">
            <v>0</v>
          </cell>
        </row>
        <row r="24173">
          <cell r="A24173">
            <v>0</v>
          </cell>
          <cell r="B24173">
            <v>0</v>
          </cell>
          <cell r="C24173">
            <v>0</v>
          </cell>
          <cell r="D24173">
            <v>0</v>
          </cell>
        </row>
        <row r="24174">
          <cell r="A24174">
            <v>0</v>
          </cell>
          <cell r="B24174">
            <v>0</v>
          </cell>
          <cell r="C24174">
            <v>0</v>
          </cell>
          <cell r="D24174">
            <v>0</v>
          </cell>
        </row>
        <row r="24175">
          <cell r="A24175">
            <v>0</v>
          </cell>
          <cell r="B24175">
            <v>0</v>
          </cell>
          <cell r="C24175">
            <v>0</v>
          </cell>
          <cell r="D24175">
            <v>0</v>
          </cell>
        </row>
        <row r="24176">
          <cell r="A24176">
            <v>0</v>
          </cell>
          <cell r="B24176">
            <v>0</v>
          </cell>
          <cell r="C24176">
            <v>0</v>
          </cell>
          <cell r="D24176">
            <v>0</v>
          </cell>
        </row>
        <row r="24177">
          <cell r="A24177">
            <v>0</v>
          </cell>
          <cell r="B24177">
            <v>0</v>
          </cell>
          <cell r="C24177">
            <v>0</v>
          </cell>
          <cell r="D24177">
            <v>0</v>
          </cell>
        </row>
        <row r="24178">
          <cell r="A24178">
            <v>0</v>
          </cell>
          <cell r="B24178">
            <v>0</v>
          </cell>
          <cell r="C24178">
            <v>0</v>
          </cell>
          <cell r="D24178">
            <v>0</v>
          </cell>
        </row>
        <row r="24179">
          <cell r="A24179">
            <v>0</v>
          </cell>
          <cell r="B24179">
            <v>0</v>
          </cell>
          <cell r="C24179">
            <v>0</v>
          </cell>
          <cell r="D24179">
            <v>0</v>
          </cell>
        </row>
        <row r="24180">
          <cell r="A24180">
            <v>0</v>
          </cell>
          <cell r="B24180">
            <v>0</v>
          </cell>
          <cell r="C24180">
            <v>0</v>
          </cell>
          <cell r="D24180">
            <v>0</v>
          </cell>
        </row>
        <row r="24181">
          <cell r="A24181">
            <v>0</v>
          </cell>
          <cell r="B24181">
            <v>0</v>
          </cell>
          <cell r="C24181">
            <v>0</v>
          </cell>
          <cell r="D24181">
            <v>0</v>
          </cell>
        </row>
        <row r="24182">
          <cell r="A24182">
            <v>0</v>
          </cell>
          <cell r="B24182">
            <v>0</v>
          </cell>
          <cell r="C24182">
            <v>0</v>
          </cell>
          <cell r="D24182">
            <v>0</v>
          </cell>
        </row>
        <row r="24183">
          <cell r="A24183">
            <v>0</v>
          </cell>
          <cell r="B24183">
            <v>0</v>
          </cell>
          <cell r="C24183">
            <v>0</v>
          </cell>
          <cell r="D24183">
            <v>0</v>
          </cell>
        </row>
        <row r="24184">
          <cell r="A24184">
            <v>0</v>
          </cell>
          <cell r="B24184">
            <v>0</v>
          </cell>
          <cell r="C24184">
            <v>0</v>
          </cell>
          <cell r="D24184">
            <v>0</v>
          </cell>
        </row>
        <row r="24185">
          <cell r="A24185">
            <v>0</v>
          </cell>
          <cell r="B24185">
            <v>0</v>
          </cell>
          <cell r="C24185">
            <v>0</v>
          </cell>
          <cell r="D24185">
            <v>0</v>
          </cell>
        </row>
        <row r="24186">
          <cell r="A24186">
            <v>0</v>
          </cell>
          <cell r="B24186">
            <v>0</v>
          </cell>
          <cell r="C24186">
            <v>0</v>
          </cell>
          <cell r="D24186">
            <v>0</v>
          </cell>
        </row>
        <row r="24187">
          <cell r="A24187">
            <v>0</v>
          </cell>
          <cell r="B24187">
            <v>0</v>
          </cell>
          <cell r="C24187">
            <v>0</v>
          </cell>
          <cell r="D24187">
            <v>0</v>
          </cell>
        </row>
        <row r="24188">
          <cell r="A24188">
            <v>0</v>
          </cell>
          <cell r="B24188">
            <v>0</v>
          </cell>
          <cell r="C24188">
            <v>0</v>
          </cell>
          <cell r="D24188">
            <v>0</v>
          </cell>
        </row>
        <row r="24189">
          <cell r="A24189">
            <v>0</v>
          </cell>
          <cell r="B24189">
            <v>0</v>
          </cell>
          <cell r="C24189">
            <v>0</v>
          </cell>
          <cell r="D24189">
            <v>0</v>
          </cell>
        </row>
        <row r="24190">
          <cell r="A24190">
            <v>0</v>
          </cell>
          <cell r="B24190">
            <v>0</v>
          </cell>
          <cell r="C24190">
            <v>0</v>
          </cell>
          <cell r="D24190">
            <v>0</v>
          </cell>
        </row>
        <row r="24191">
          <cell r="A24191">
            <v>0</v>
          </cell>
          <cell r="B24191">
            <v>0</v>
          </cell>
          <cell r="C24191">
            <v>0</v>
          </cell>
          <cell r="D24191">
            <v>0</v>
          </cell>
        </row>
        <row r="24192">
          <cell r="A24192">
            <v>0</v>
          </cell>
          <cell r="B24192">
            <v>0</v>
          </cell>
          <cell r="C24192">
            <v>0</v>
          </cell>
          <cell r="D24192">
            <v>0</v>
          </cell>
        </row>
        <row r="24193">
          <cell r="A24193">
            <v>0</v>
          </cell>
          <cell r="B24193">
            <v>0</v>
          </cell>
          <cell r="C24193">
            <v>0</v>
          </cell>
          <cell r="D24193">
            <v>0</v>
          </cell>
        </row>
        <row r="24194">
          <cell r="A24194">
            <v>0</v>
          </cell>
          <cell r="B24194">
            <v>0</v>
          </cell>
          <cell r="C24194">
            <v>0</v>
          </cell>
          <cell r="D24194">
            <v>0</v>
          </cell>
        </row>
        <row r="24195">
          <cell r="A24195">
            <v>0</v>
          </cell>
          <cell r="B24195">
            <v>0</v>
          </cell>
          <cell r="C24195">
            <v>0</v>
          </cell>
          <cell r="D24195">
            <v>0</v>
          </cell>
        </row>
        <row r="24196">
          <cell r="A24196">
            <v>0</v>
          </cell>
          <cell r="B24196">
            <v>0</v>
          </cell>
          <cell r="C24196">
            <v>0</v>
          </cell>
          <cell r="D24196">
            <v>0</v>
          </cell>
        </row>
        <row r="24197">
          <cell r="A24197">
            <v>0</v>
          </cell>
          <cell r="B24197">
            <v>0</v>
          </cell>
          <cell r="C24197">
            <v>0</v>
          </cell>
          <cell r="D24197">
            <v>0</v>
          </cell>
        </row>
        <row r="24198">
          <cell r="A24198">
            <v>0</v>
          </cell>
          <cell r="B24198">
            <v>0</v>
          </cell>
          <cell r="C24198">
            <v>0</v>
          </cell>
          <cell r="D24198">
            <v>0</v>
          </cell>
        </row>
        <row r="24199">
          <cell r="A24199">
            <v>0</v>
          </cell>
          <cell r="B24199">
            <v>0</v>
          </cell>
          <cell r="C24199">
            <v>0</v>
          </cell>
          <cell r="D24199">
            <v>0</v>
          </cell>
        </row>
        <row r="24200">
          <cell r="A24200">
            <v>0</v>
          </cell>
          <cell r="B24200">
            <v>0</v>
          </cell>
          <cell r="C24200">
            <v>0</v>
          </cell>
          <cell r="D24200">
            <v>0</v>
          </cell>
        </row>
        <row r="24201">
          <cell r="A24201">
            <v>0</v>
          </cell>
          <cell r="B24201">
            <v>0</v>
          </cell>
          <cell r="C24201">
            <v>0</v>
          </cell>
          <cell r="D24201">
            <v>0</v>
          </cell>
        </row>
        <row r="24202">
          <cell r="A24202">
            <v>0</v>
          </cell>
          <cell r="B24202">
            <v>0</v>
          </cell>
          <cell r="C24202">
            <v>0</v>
          </cell>
          <cell r="D24202">
            <v>0</v>
          </cell>
        </row>
        <row r="24203">
          <cell r="A24203">
            <v>0</v>
          </cell>
          <cell r="B24203">
            <v>0</v>
          </cell>
          <cell r="C24203">
            <v>0</v>
          </cell>
          <cell r="D24203">
            <v>0</v>
          </cell>
        </row>
        <row r="24204">
          <cell r="A24204">
            <v>0</v>
          </cell>
          <cell r="B24204">
            <v>0</v>
          </cell>
          <cell r="C24204">
            <v>0</v>
          </cell>
          <cell r="D24204">
            <v>0</v>
          </cell>
        </row>
        <row r="24205">
          <cell r="A24205">
            <v>0</v>
          </cell>
          <cell r="B24205">
            <v>0</v>
          </cell>
          <cell r="C24205">
            <v>0</v>
          </cell>
          <cell r="D24205">
            <v>0</v>
          </cell>
        </row>
        <row r="24206">
          <cell r="A24206">
            <v>0</v>
          </cell>
          <cell r="B24206">
            <v>0</v>
          </cell>
          <cell r="C24206">
            <v>0</v>
          </cell>
          <cell r="D24206">
            <v>0</v>
          </cell>
        </row>
        <row r="24207">
          <cell r="A24207">
            <v>0</v>
          </cell>
          <cell r="B24207">
            <v>0</v>
          </cell>
          <cell r="C24207">
            <v>0</v>
          </cell>
          <cell r="D24207">
            <v>0</v>
          </cell>
        </row>
        <row r="24208">
          <cell r="A24208">
            <v>0</v>
          </cell>
          <cell r="B24208">
            <v>0</v>
          </cell>
          <cell r="C24208">
            <v>0</v>
          </cell>
          <cell r="D24208">
            <v>0</v>
          </cell>
        </row>
        <row r="24209">
          <cell r="A24209">
            <v>0</v>
          </cell>
          <cell r="B24209">
            <v>0</v>
          </cell>
          <cell r="C24209">
            <v>0</v>
          </cell>
          <cell r="D24209">
            <v>0</v>
          </cell>
        </row>
        <row r="24210">
          <cell r="A24210">
            <v>0</v>
          </cell>
          <cell r="B24210">
            <v>0</v>
          </cell>
          <cell r="C24210">
            <v>0</v>
          </cell>
          <cell r="D24210">
            <v>0</v>
          </cell>
        </row>
        <row r="24211">
          <cell r="A24211">
            <v>0</v>
          </cell>
          <cell r="B24211">
            <v>0</v>
          </cell>
          <cell r="C24211">
            <v>0</v>
          </cell>
          <cell r="D24211">
            <v>0</v>
          </cell>
        </row>
        <row r="24212">
          <cell r="A24212">
            <v>0</v>
          </cell>
          <cell r="B24212">
            <v>0</v>
          </cell>
          <cell r="C24212">
            <v>0</v>
          </cell>
          <cell r="D24212">
            <v>0</v>
          </cell>
        </row>
        <row r="24213">
          <cell r="A24213">
            <v>0</v>
          </cell>
          <cell r="B24213">
            <v>0</v>
          </cell>
          <cell r="C24213">
            <v>0</v>
          </cell>
          <cell r="D24213">
            <v>0</v>
          </cell>
        </row>
        <row r="24214">
          <cell r="A24214">
            <v>0</v>
          </cell>
          <cell r="B24214">
            <v>0</v>
          </cell>
          <cell r="C24214">
            <v>0</v>
          </cell>
          <cell r="D24214">
            <v>0</v>
          </cell>
        </row>
        <row r="24215">
          <cell r="A24215">
            <v>0</v>
          </cell>
          <cell r="B24215">
            <v>0</v>
          </cell>
          <cell r="C24215">
            <v>0</v>
          </cell>
          <cell r="D24215">
            <v>0</v>
          </cell>
        </row>
        <row r="24216">
          <cell r="A24216">
            <v>0</v>
          </cell>
          <cell r="B24216">
            <v>0</v>
          </cell>
          <cell r="C24216">
            <v>0</v>
          </cell>
          <cell r="D24216">
            <v>0</v>
          </cell>
        </row>
        <row r="24217">
          <cell r="A24217">
            <v>0</v>
          </cell>
          <cell r="B24217">
            <v>0</v>
          </cell>
          <cell r="C24217">
            <v>0</v>
          </cell>
          <cell r="D24217">
            <v>0</v>
          </cell>
        </row>
        <row r="24218">
          <cell r="A24218">
            <v>0</v>
          </cell>
          <cell r="B24218">
            <v>0</v>
          </cell>
          <cell r="C24218">
            <v>0</v>
          </cell>
          <cell r="D24218">
            <v>0</v>
          </cell>
        </row>
        <row r="24219">
          <cell r="A24219">
            <v>0</v>
          </cell>
          <cell r="B24219">
            <v>0</v>
          </cell>
          <cell r="C24219">
            <v>0</v>
          </cell>
          <cell r="D24219">
            <v>0</v>
          </cell>
        </row>
        <row r="24220">
          <cell r="A24220">
            <v>0</v>
          </cell>
          <cell r="B24220">
            <v>0</v>
          </cell>
          <cell r="C24220">
            <v>0</v>
          </cell>
          <cell r="D24220">
            <v>0</v>
          </cell>
        </row>
        <row r="24221">
          <cell r="A24221">
            <v>0</v>
          </cell>
          <cell r="B24221">
            <v>0</v>
          </cell>
          <cell r="C24221">
            <v>0</v>
          </cell>
          <cell r="D24221">
            <v>0</v>
          </cell>
        </row>
        <row r="24222">
          <cell r="A24222">
            <v>0</v>
          </cell>
          <cell r="B24222">
            <v>0</v>
          </cell>
          <cell r="C24222">
            <v>0</v>
          </cell>
          <cell r="D24222">
            <v>0</v>
          </cell>
        </row>
        <row r="24223">
          <cell r="A24223">
            <v>0</v>
          </cell>
          <cell r="B24223">
            <v>0</v>
          </cell>
          <cell r="C24223">
            <v>0</v>
          </cell>
          <cell r="D24223">
            <v>0</v>
          </cell>
        </row>
        <row r="24224">
          <cell r="A24224">
            <v>0</v>
          </cell>
          <cell r="B24224">
            <v>0</v>
          </cell>
          <cell r="C24224">
            <v>0</v>
          </cell>
          <cell r="D24224">
            <v>0</v>
          </cell>
        </row>
        <row r="24225">
          <cell r="A24225">
            <v>0</v>
          </cell>
          <cell r="B24225">
            <v>0</v>
          </cell>
          <cell r="C24225">
            <v>0</v>
          </cell>
          <cell r="D24225">
            <v>0</v>
          </cell>
        </row>
        <row r="24226">
          <cell r="A24226">
            <v>0</v>
          </cell>
          <cell r="B24226">
            <v>0</v>
          </cell>
          <cell r="C24226">
            <v>0</v>
          </cell>
          <cell r="D24226">
            <v>0</v>
          </cell>
        </row>
        <row r="24227">
          <cell r="A24227">
            <v>0</v>
          </cell>
          <cell r="B24227">
            <v>0</v>
          </cell>
          <cell r="C24227">
            <v>0</v>
          </cell>
          <cell r="D24227">
            <v>0</v>
          </cell>
        </row>
        <row r="24228">
          <cell r="A24228">
            <v>0</v>
          </cell>
          <cell r="B24228">
            <v>0</v>
          </cell>
          <cell r="C24228">
            <v>0</v>
          </cell>
          <cell r="D24228">
            <v>0</v>
          </cell>
        </row>
        <row r="24229">
          <cell r="A24229">
            <v>0</v>
          </cell>
          <cell r="B24229">
            <v>0</v>
          </cell>
          <cell r="C24229">
            <v>0</v>
          </cell>
          <cell r="D24229">
            <v>0</v>
          </cell>
        </row>
        <row r="24230">
          <cell r="A24230">
            <v>0</v>
          </cell>
          <cell r="B24230">
            <v>0</v>
          </cell>
          <cell r="C24230">
            <v>0</v>
          </cell>
          <cell r="D24230">
            <v>0</v>
          </cell>
        </row>
        <row r="24231">
          <cell r="A24231">
            <v>0</v>
          </cell>
          <cell r="B24231">
            <v>0</v>
          </cell>
          <cell r="C24231">
            <v>0</v>
          </cell>
          <cell r="D24231">
            <v>0</v>
          </cell>
        </row>
        <row r="24232">
          <cell r="A24232">
            <v>0</v>
          </cell>
          <cell r="B24232">
            <v>0</v>
          </cell>
          <cell r="C24232">
            <v>0</v>
          </cell>
          <cell r="D24232">
            <v>0</v>
          </cell>
        </row>
        <row r="24233">
          <cell r="A24233">
            <v>0</v>
          </cell>
          <cell r="B24233">
            <v>0</v>
          </cell>
          <cell r="C24233">
            <v>0</v>
          </cell>
          <cell r="D24233">
            <v>0</v>
          </cell>
        </row>
        <row r="24234">
          <cell r="A24234">
            <v>0</v>
          </cell>
          <cell r="B24234">
            <v>0</v>
          </cell>
          <cell r="C24234">
            <v>0</v>
          </cell>
          <cell r="D24234">
            <v>0</v>
          </cell>
        </row>
        <row r="24235">
          <cell r="A24235">
            <v>0</v>
          </cell>
          <cell r="B24235">
            <v>0</v>
          </cell>
          <cell r="C24235">
            <v>0</v>
          </cell>
          <cell r="D24235">
            <v>0</v>
          </cell>
        </row>
        <row r="24236">
          <cell r="A24236">
            <v>0</v>
          </cell>
          <cell r="B24236">
            <v>0</v>
          </cell>
          <cell r="C24236">
            <v>0</v>
          </cell>
          <cell r="D24236">
            <v>0</v>
          </cell>
        </row>
        <row r="24237">
          <cell r="A24237">
            <v>0</v>
          </cell>
          <cell r="B24237">
            <v>0</v>
          </cell>
          <cell r="C24237">
            <v>0</v>
          </cell>
          <cell r="D24237">
            <v>0</v>
          </cell>
        </row>
        <row r="24238">
          <cell r="A24238">
            <v>0</v>
          </cell>
          <cell r="B24238">
            <v>0</v>
          </cell>
          <cell r="C24238">
            <v>0</v>
          </cell>
          <cell r="D24238">
            <v>0</v>
          </cell>
        </row>
        <row r="24239">
          <cell r="A24239">
            <v>0</v>
          </cell>
          <cell r="B24239">
            <v>0</v>
          </cell>
          <cell r="C24239">
            <v>0</v>
          </cell>
          <cell r="D24239">
            <v>0</v>
          </cell>
        </row>
        <row r="24240">
          <cell r="A24240">
            <v>0</v>
          </cell>
          <cell r="B24240">
            <v>0</v>
          </cell>
          <cell r="C24240">
            <v>0</v>
          </cell>
          <cell r="D24240">
            <v>0</v>
          </cell>
        </row>
        <row r="24241">
          <cell r="A24241">
            <v>0</v>
          </cell>
          <cell r="B24241">
            <v>0</v>
          </cell>
          <cell r="C24241">
            <v>0</v>
          </cell>
          <cell r="D24241">
            <v>0</v>
          </cell>
        </row>
        <row r="24242">
          <cell r="A24242">
            <v>0</v>
          </cell>
          <cell r="B24242">
            <v>0</v>
          </cell>
          <cell r="C24242">
            <v>0</v>
          </cell>
          <cell r="D24242">
            <v>0</v>
          </cell>
        </row>
        <row r="24243">
          <cell r="A24243">
            <v>0</v>
          </cell>
          <cell r="B24243">
            <v>0</v>
          </cell>
          <cell r="C24243">
            <v>0</v>
          </cell>
          <cell r="D24243">
            <v>0</v>
          </cell>
        </row>
        <row r="24244">
          <cell r="A24244">
            <v>0</v>
          </cell>
          <cell r="B24244">
            <v>0</v>
          </cell>
          <cell r="C24244">
            <v>0</v>
          </cell>
          <cell r="D24244">
            <v>0</v>
          </cell>
        </row>
        <row r="24245">
          <cell r="A24245">
            <v>0</v>
          </cell>
          <cell r="B24245">
            <v>0</v>
          </cell>
          <cell r="C24245">
            <v>0</v>
          </cell>
          <cell r="D24245">
            <v>0</v>
          </cell>
        </row>
        <row r="24246">
          <cell r="A24246">
            <v>0</v>
          </cell>
          <cell r="B24246">
            <v>0</v>
          </cell>
          <cell r="C24246">
            <v>0</v>
          </cell>
          <cell r="D24246">
            <v>0</v>
          </cell>
        </row>
        <row r="24247">
          <cell r="A24247">
            <v>0</v>
          </cell>
          <cell r="B24247">
            <v>0</v>
          </cell>
          <cell r="C24247">
            <v>0</v>
          </cell>
          <cell r="D24247">
            <v>0</v>
          </cell>
        </row>
        <row r="24248">
          <cell r="A24248">
            <v>0</v>
          </cell>
          <cell r="B24248">
            <v>0</v>
          </cell>
          <cell r="C24248">
            <v>0</v>
          </cell>
          <cell r="D24248">
            <v>0</v>
          </cell>
        </row>
        <row r="24249">
          <cell r="A24249">
            <v>0</v>
          </cell>
          <cell r="B24249">
            <v>0</v>
          </cell>
          <cell r="C24249">
            <v>0</v>
          </cell>
          <cell r="D24249">
            <v>0</v>
          </cell>
        </row>
        <row r="24250">
          <cell r="A24250">
            <v>0</v>
          </cell>
          <cell r="B24250">
            <v>0</v>
          </cell>
          <cell r="C24250">
            <v>0</v>
          </cell>
          <cell r="D24250">
            <v>0</v>
          </cell>
        </row>
        <row r="24251">
          <cell r="A24251">
            <v>0</v>
          </cell>
          <cell r="B24251">
            <v>0</v>
          </cell>
          <cell r="C24251">
            <v>0</v>
          </cell>
          <cell r="D24251">
            <v>0</v>
          </cell>
        </row>
        <row r="24252">
          <cell r="A24252">
            <v>0</v>
          </cell>
          <cell r="B24252">
            <v>0</v>
          </cell>
          <cell r="C24252">
            <v>0</v>
          </cell>
          <cell r="D24252">
            <v>0</v>
          </cell>
        </row>
        <row r="24253">
          <cell r="A24253">
            <v>0</v>
          </cell>
          <cell r="B24253">
            <v>0</v>
          </cell>
          <cell r="C24253">
            <v>0</v>
          </cell>
          <cell r="D24253">
            <v>0</v>
          </cell>
        </row>
        <row r="24254">
          <cell r="A24254">
            <v>0</v>
          </cell>
          <cell r="B24254">
            <v>0</v>
          </cell>
          <cell r="C24254">
            <v>0</v>
          </cell>
          <cell r="D24254">
            <v>0</v>
          </cell>
        </row>
        <row r="24255">
          <cell r="A24255">
            <v>0</v>
          </cell>
          <cell r="B24255">
            <v>0</v>
          </cell>
          <cell r="C24255">
            <v>0</v>
          </cell>
          <cell r="D24255">
            <v>0</v>
          </cell>
        </row>
        <row r="24256">
          <cell r="A24256">
            <v>0</v>
          </cell>
          <cell r="B24256">
            <v>0</v>
          </cell>
          <cell r="C24256">
            <v>0</v>
          </cell>
          <cell r="D24256">
            <v>0</v>
          </cell>
        </row>
        <row r="24257">
          <cell r="A24257">
            <v>0</v>
          </cell>
          <cell r="B24257">
            <v>0</v>
          </cell>
          <cell r="C24257">
            <v>0</v>
          </cell>
          <cell r="D24257">
            <v>0</v>
          </cell>
        </row>
        <row r="24258">
          <cell r="A24258">
            <v>0</v>
          </cell>
          <cell r="B24258">
            <v>0</v>
          </cell>
          <cell r="C24258">
            <v>0</v>
          </cell>
          <cell r="D24258">
            <v>0</v>
          </cell>
        </row>
        <row r="24259">
          <cell r="A24259">
            <v>0</v>
          </cell>
          <cell r="B24259">
            <v>0</v>
          </cell>
          <cell r="C24259">
            <v>0</v>
          </cell>
          <cell r="D24259">
            <v>0</v>
          </cell>
        </row>
        <row r="24260">
          <cell r="A24260">
            <v>0</v>
          </cell>
          <cell r="B24260">
            <v>0</v>
          </cell>
          <cell r="C24260">
            <v>0</v>
          </cell>
          <cell r="D24260">
            <v>0</v>
          </cell>
        </row>
        <row r="24261">
          <cell r="A24261">
            <v>0</v>
          </cell>
          <cell r="B24261">
            <v>0</v>
          </cell>
          <cell r="C24261">
            <v>0</v>
          </cell>
          <cell r="D24261">
            <v>0</v>
          </cell>
        </row>
        <row r="24262">
          <cell r="A24262">
            <v>0</v>
          </cell>
          <cell r="B24262">
            <v>0</v>
          </cell>
          <cell r="C24262">
            <v>0</v>
          </cell>
          <cell r="D24262">
            <v>0</v>
          </cell>
        </row>
        <row r="24263">
          <cell r="A24263">
            <v>0</v>
          </cell>
          <cell r="B24263">
            <v>0</v>
          </cell>
          <cell r="C24263">
            <v>0</v>
          </cell>
          <cell r="D24263">
            <v>0</v>
          </cell>
        </row>
        <row r="24264">
          <cell r="A24264">
            <v>0</v>
          </cell>
          <cell r="B24264">
            <v>0</v>
          </cell>
          <cell r="C24264">
            <v>0</v>
          </cell>
          <cell r="D24264">
            <v>0</v>
          </cell>
        </row>
        <row r="24265">
          <cell r="A24265">
            <v>0</v>
          </cell>
          <cell r="B24265">
            <v>0</v>
          </cell>
          <cell r="C24265">
            <v>0</v>
          </cell>
          <cell r="D24265">
            <v>0</v>
          </cell>
        </row>
        <row r="24266">
          <cell r="A24266">
            <v>0</v>
          </cell>
          <cell r="B24266">
            <v>0</v>
          </cell>
          <cell r="C24266">
            <v>0</v>
          </cell>
          <cell r="D24266">
            <v>0</v>
          </cell>
        </row>
        <row r="24267">
          <cell r="A24267">
            <v>0</v>
          </cell>
          <cell r="B24267">
            <v>0</v>
          </cell>
          <cell r="C24267">
            <v>0</v>
          </cell>
          <cell r="D24267">
            <v>0</v>
          </cell>
        </row>
        <row r="24268">
          <cell r="A24268">
            <v>0</v>
          </cell>
          <cell r="B24268">
            <v>0</v>
          </cell>
          <cell r="C24268">
            <v>0</v>
          </cell>
          <cell r="D24268">
            <v>0</v>
          </cell>
        </row>
        <row r="24269">
          <cell r="A24269">
            <v>0</v>
          </cell>
          <cell r="B24269">
            <v>0</v>
          </cell>
          <cell r="C24269">
            <v>0</v>
          </cell>
          <cell r="D24269">
            <v>0</v>
          </cell>
        </row>
        <row r="24270">
          <cell r="A24270">
            <v>0</v>
          </cell>
          <cell r="B24270">
            <v>0</v>
          </cell>
          <cell r="C24270">
            <v>0</v>
          </cell>
          <cell r="D24270">
            <v>0</v>
          </cell>
        </row>
        <row r="24271">
          <cell r="A24271">
            <v>0</v>
          </cell>
          <cell r="B24271">
            <v>0</v>
          </cell>
          <cell r="C24271">
            <v>0</v>
          </cell>
          <cell r="D24271">
            <v>0</v>
          </cell>
        </row>
        <row r="24272">
          <cell r="A24272">
            <v>0</v>
          </cell>
          <cell r="B24272">
            <v>0</v>
          </cell>
          <cell r="C24272">
            <v>0</v>
          </cell>
          <cell r="D24272">
            <v>0</v>
          </cell>
        </row>
        <row r="24273">
          <cell r="A24273">
            <v>0</v>
          </cell>
          <cell r="B24273">
            <v>0</v>
          </cell>
          <cell r="C24273">
            <v>0</v>
          </cell>
          <cell r="D24273">
            <v>0</v>
          </cell>
        </row>
        <row r="24274">
          <cell r="A24274">
            <v>0</v>
          </cell>
          <cell r="B24274">
            <v>0</v>
          </cell>
          <cell r="C24274">
            <v>0</v>
          </cell>
          <cell r="D24274">
            <v>0</v>
          </cell>
        </row>
        <row r="24275">
          <cell r="A24275">
            <v>0</v>
          </cell>
          <cell r="B24275">
            <v>0</v>
          </cell>
          <cell r="C24275">
            <v>0</v>
          </cell>
          <cell r="D24275">
            <v>0</v>
          </cell>
        </row>
        <row r="24276">
          <cell r="A24276">
            <v>0</v>
          </cell>
          <cell r="B24276">
            <v>0</v>
          </cell>
          <cell r="C24276">
            <v>0</v>
          </cell>
          <cell r="D24276">
            <v>0</v>
          </cell>
        </row>
        <row r="24277">
          <cell r="A24277">
            <v>0</v>
          </cell>
          <cell r="B24277">
            <v>0</v>
          </cell>
          <cell r="C24277">
            <v>0</v>
          </cell>
          <cell r="D24277">
            <v>0</v>
          </cell>
        </row>
        <row r="24278">
          <cell r="A24278">
            <v>0</v>
          </cell>
          <cell r="B24278">
            <v>0</v>
          </cell>
          <cell r="C24278">
            <v>0</v>
          </cell>
          <cell r="D24278">
            <v>0</v>
          </cell>
        </row>
        <row r="24279">
          <cell r="A24279">
            <v>0</v>
          </cell>
          <cell r="B24279">
            <v>0</v>
          </cell>
          <cell r="C24279">
            <v>0</v>
          </cell>
          <cell r="D24279">
            <v>0</v>
          </cell>
        </row>
        <row r="24280">
          <cell r="A24280">
            <v>0</v>
          </cell>
          <cell r="B24280">
            <v>0</v>
          </cell>
          <cell r="C24280">
            <v>0</v>
          </cell>
          <cell r="D24280">
            <v>0</v>
          </cell>
        </row>
        <row r="24281">
          <cell r="A24281">
            <v>0</v>
          </cell>
          <cell r="B24281">
            <v>0</v>
          </cell>
          <cell r="C24281">
            <v>0</v>
          </cell>
          <cell r="D24281">
            <v>0</v>
          </cell>
        </row>
        <row r="24282">
          <cell r="A24282">
            <v>0</v>
          </cell>
          <cell r="B24282">
            <v>0</v>
          </cell>
          <cell r="C24282">
            <v>0</v>
          </cell>
          <cell r="D24282">
            <v>0</v>
          </cell>
        </row>
        <row r="24283">
          <cell r="A24283">
            <v>0</v>
          </cell>
          <cell r="B24283">
            <v>0</v>
          </cell>
          <cell r="C24283">
            <v>0</v>
          </cell>
          <cell r="D24283">
            <v>0</v>
          </cell>
        </row>
        <row r="24284">
          <cell r="A24284">
            <v>0</v>
          </cell>
          <cell r="B24284">
            <v>0</v>
          </cell>
          <cell r="C24284">
            <v>0</v>
          </cell>
          <cell r="D24284">
            <v>0</v>
          </cell>
        </row>
        <row r="24285">
          <cell r="A24285">
            <v>0</v>
          </cell>
          <cell r="B24285">
            <v>0</v>
          </cell>
          <cell r="C24285">
            <v>0</v>
          </cell>
          <cell r="D24285">
            <v>0</v>
          </cell>
        </row>
        <row r="24286">
          <cell r="A24286">
            <v>0</v>
          </cell>
          <cell r="B24286">
            <v>0</v>
          </cell>
          <cell r="C24286">
            <v>0</v>
          </cell>
          <cell r="D24286">
            <v>0</v>
          </cell>
        </row>
        <row r="24287">
          <cell r="A24287">
            <v>0</v>
          </cell>
          <cell r="B24287">
            <v>0</v>
          </cell>
          <cell r="C24287">
            <v>0</v>
          </cell>
          <cell r="D24287">
            <v>0</v>
          </cell>
        </row>
        <row r="24288">
          <cell r="A24288">
            <v>0</v>
          </cell>
          <cell r="B24288">
            <v>0</v>
          </cell>
          <cell r="C24288">
            <v>0</v>
          </cell>
          <cell r="D24288">
            <v>0</v>
          </cell>
        </row>
        <row r="24289">
          <cell r="A24289">
            <v>0</v>
          </cell>
          <cell r="B24289">
            <v>0</v>
          </cell>
          <cell r="C24289">
            <v>0</v>
          </cell>
          <cell r="D24289">
            <v>0</v>
          </cell>
        </row>
        <row r="24290">
          <cell r="A24290">
            <v>0</v>
          </cell>
          <cell r="B24290">
            <v>0</v>
          </cell>
          <cell r="C24290">
            <v>0</v>
          </cell>
          <cell r="D24290">
            <v>0</v>
          </cell>
        </row>
        <row r="24291">
          <cell r="A24291">
            <v>0</v>
          </cell>
          <cell r="B24291">
            <v>0</v>
          </cell>
          <cell r="C24291">
            <v>0</v>
          </cell>
          <cell r="D24291">
            <v>0</v>
          </cell>
        </row>
        <row r="24292">
          <cell r="A24292">
            <v>0</v>
          </cell>
          <cell r="B24292">
            <v>0</v>
          </cell>
          <cell r="C24292">
            <v>0</v>
          </cell>
          <cell r="D24292">
            <v>0</v>
          </cell>
        </row>
        <row r="24293">
          <cell r="A24293">
            <v>0</v>
          </cell>
          <cell r="B24293">
            <v>0</v>
          </cell>
          <cell r="C24293">
            <v>0</v>
          </cell>
          <cell r="D24293">
            <v>0</v>
          </cell>
        </row>
        <row r="24294">
          <cell r="A24294">
            <v>0</v>
          </cell>
          <cell r="B24294">
            <v>0</v>
          </cell>
          <cell r="C24294">
            <v>0</v>
          </cell>
          <cell r="D24294">
            <v>0</v>
          </cell>
        </row>
        <row r="24295">
          <cell r="A24295">
            <v>0</v>
          </cell>
          <cell r="B24295">
            <v>0</v>
          </cell>
          <cell r="C24295">
            <v>0</v>
          </cell>
          <cell r="D24295">
            <v>0</v>
          </cell>
        </row>
        <row r="24296">
          <cell r="A24296">
            <v>0</v>
          </cell>
          <cell r="B24296">
            <v>0</v>
          </cell>
          <cell r="C24296">
            <v>0</v>
          </cell>
          <cell r="D24296">
            <v>0</v>
          </cell>
        </row>
        <row r="24297">
          <cell r="A24297">
            <v>0</v>
          </cell>
          <cell r="B24297">
            <v>0</v>
          </cell>
          <cell r="C24297">
            <v>0</v>
          </cell>
          <cell r="D24297">
            <v>0</v>
          </cell>
        </row>
        <row r="24298">
          <cell r="A24298">
            <v>0</v>
          </cell>
          <cell r="B24298">
            <v>0</v>
          </cell>
          <cell r="C24298">
            <v>0</v>
          </cell>
          <cell r="D24298">
            <v>0</v>
          </cell>
        </row>
        <row r="24299">
          <cell r="A24299">
            <v>0</v>
          </cell>
          <cell r="B24299">
            <v>0</v>
          </cell>
          <cell r="C24299">
            <v>0</v>
          </cell>
          <cell r="D24299">
            <v>0</v>
          </cell>
        </row>
        <row r="24300">
          <cell r="A24300">
            <v>0</v>
          </cell>
          <cell r="B24300">
            <v>0</v>
          </cell>
          <cell r="C24300">
            <v>0</v>
          </cell>
          <cell r="D24300">
            <v>0</v>
          </cell>
        </row>
        <row r="24301">
          <cell r="A24301">
            <v>0</v>
          </cell>
          <cell r="B24301">
            <v>0</v>
          </cell>
          <cell r="C24301">
            <v>0</v>
          </cell>
          <cell r="D24301">
            <v>0</v>
          </cell>
        </row>
        <row r="24302">
          <cell r="A24302">
            <v>0</v>
          </cell>
          <cell r="B24302">
            <v>0</v>
          </cell>
          <cell r="C24302">
            <v>0</v>
          </cell>
          <cell r="D24302">
            <v>0</v>
          </cell>
        </row>
        <row r="24303">
          <cell r="A24303">
            <v>0</v>
          </cell>
          <cell r="B24303">
            <v>0</v>
          </cell>
          <cell r="C24303">
            <v>0</v>
          </cell>
          <cell r="D24303">
            <v>0</v>
          </cell>
        </row>
        <row r="24304">
          <cell r="A24304">
            <v>0</v>
          </cell>
          <cell r="B24304">
            <v>0</v>
          </cell>
          <cell r="C24304">
            <v>0</v>
          </cell>
          <cell r="D24304">
            <v>0</v>
          </cell>
        </row>
        <row r="24305">
          <cell r="A24305">
            <v>0</v>
          </cell>
          <cell r="B24305">
            <v>0</v>
          </cell>
          <cell r="C24305">
            <v>0</v>
          </cell>
          <cell r="D24305">
            <v>0</v>
          </cell>
        </row>
        <row r="24306">
          <cell r="A24306">
            <v>0</v>
          </cell>
          <cell r="B24306">
            <v>0</v>
          </cell>
          <cell r="C24306">
            <v>0</v>
          </cell>
          <cell r="D24306">
            <v>0</v>
          </cell>
        </row>
        <row r="24307">
          <cell r="A24307">
            <v>0</v>
          </cell>
          <cell r="B24307">
            <v>0</v>
          </cell>
          <cell r="C24307">
            <v>0</v>
          </cell>
          <cell r="D24307">
            <v>0</v>
          </cell>
        </row>
        <row r="24308">
          <cell r="A24308">
            <v>0</v>
          </cell>
          <cell r="B24308">
            <v>0</v>
          </cell>
          <cell r="C24308">
            <v>0</v>
          </cell>
          <cell r="D24308">
            <v>0</v>
          </cell>
        </row>
        <row r="24309">
          <cell r="A24309">
            <v>0</v>
          </cell>
          <cell r="B24309">
            <v>0</v>
          </cell>
          <cell r="C24309">
            <v>0</v>
          </cell>
          <cell r="D24309">
            <v>0</v>
          </cell>
        </row>
        <row r="24310">
          <cell r="A24310">
            <v>0</v>
          </cell>
          <cell r="B24310">
            <v>0</v>
          </cell>
          <cell r="C24310">
            <v>0</v>
          </cell>
          <cell r="D24310">
            <v>0</v>
          </cell>
        </row>
        <row r="24311">
          <cell r="A24311">
            <v>0</v>
          </cell>
          <cell r="B24311">
            <v>0</v>
          </cell>
          <cell r="C24311">
            <v>0</v>
          </cell>
          <cell r="D24311">
            <v>0</v>
          </cell>
        </row>
        <row r="24312">
          <cell r="A24312">
            <v>0</v>
          </cell>
          <cell r="B24312">
            <v>0</v>
          </cell>
          <cell r="C24312">
            <v>0</v>
          </cell>
          <cell r="D24312">
            <v>0</v>
          </cell>
        </row>
        <row r="24313">
          <cell r="A24313">
            <v>0</v>
          </cell>
          <cell r="B24313">
            <v>0</v>
          </cell>
          <cell r="C24313">
            <v>0</v>
          </cell>
          <cell r="D24313">
            <v>0</v>
          </cell>
        </row>
        <row r="24314">
          <cell r="A24314">
            <v>0</v>
          </cell>
          <cell r="B24314">
            <v>0</v>
          </cell>
          <cell r="C24314">
            <v>0</v>
          </cell>
          <cell r="D24314">
            <v>0</v>
          </cell>
        </row>
        <row r="24315">
          <cell r="A24315">
            <v>0</v>
          </cell>
          <cell r="B24315">
            <v>0</v>
          </cell>
          <cell r="C24315">
            <v>0</v>
          </cell>
          <cell r="D24315">
            <v>0</v>
          </cell>
        </row>
        <row r="24316">
          <cell r="A24316">
            <v>0</v>
          </cell>
          <cell r="B24316">
            <v>0</v>
          </cell>
          <cell r="C24316">
            <v>0</v>
          </cell>
          <cell r="D24316">
            <v>0</v>
          </cell>
        </row>
        <row r="24317">
          <cell r="A24317">
            <v>0</v>
          </cell>
          <cell r="B24317">
            <v>0</v>
          </cell>
          <cell r="C24317">
            <v>0</v>
          </cell>
          <cell r="D24317">
            <v>0</v>
          </cell>
        </row>
        <row r="24318">
          <cell r="A24318">
            <v>0</v>
          </cell>
          <cell r="B24318">
            <v>0</v>
          </cell>
          <cell r="C24318">
            <v>0</v>
          </cell>
          <cell r="D24318">
            <v>0</v>
          </cell>
        </row>
        <row r="24319">
          <cell r="A24319">
            <v>0</v>
          </cell>
          <cell r="B24319">
            <v>0</v>
          </cell>
          <cell r="C24319">
            <v>0</v>
          </cell>
          <cell r="D24319">
            <v>0</v>
          </cell>
        </row>
        <row r="24320">
          <cell r="A24320">
            <v>0</v>
          </cell>
          <cell r="B24320">
            <v>0</v>
          </cell>
          <cell r="C24320">
            <v>0</v>
          </cell>
          <cell r="D24320">
            <v>0</v>
          </cell>
        </row>
        <row r="24321">
          <cell r="A24321">
            <v>0</v>
          </cell>
          <cell r="B24321">
            <v>0</v>
          </cell>
          <cell r="C24321">
            <v>0</v>
          </cell>
          <cell r="D24321">
            <v>0</v>
          </cell>
        </row>
        <row r="24322">
          <cell r="A24322">
            <v>0</v>
          </cell>
          <cell r="B24322">
            <v>0</v>
          </cell>
          <cell r="C24322">
            <v>0</v>
          </cell>
          <cell r="D24322">
            <v>0</v>
          </cell>
        </row>
        <row r="24323">
          <cell r="A24323">
            <v>0</v>
          </cell>
          <cell r="B24323">
            <v>0</v>
          </cell>
          <cell r="C24323">
            <v>0</v>
          </cell>
          <cell r="D24323">
            <v>0</v>
          </cell>
        </row>
        <row r="24324">
          <cell r="A24324">
            <v>0</v>
          </cell>
          <cell r="B24324">
            <v>0</v>
          </cell>
          <cell r="C24324">
            <v>0</v>
          </cell>
          <cell r="D24324">
            <v>0</v>
          </cell>
        </row>
        <row r="24325">
          <cell r="A24325">
            <v>0</v>
          </cell>
          <cell r="B24325">
            <v>0</v>
          </cell>
          <cell r="C24325">
            <v>0</v>
          </cell>
          <cell r="D24325">
            <v>0</v>
          </cell>
        </row>
        <row r="24326">
          <cell r="A24326">
            <v>0</v>
          </cell>
          <cell r="B24326">
            <v>0</v>
          </cell>
          <cell r="C24326">
            <v>0</v>
          </cell>
          <cell r="D24326">
            <v>0</v>
          </cell>
        </row>
        <row r="24327">
          <cell r="A24327">
            <v>0</v>
          </cell>
          <cell r="B24327">
            <v>0</v>
          </cell>
          <cell r="C24327">
            <v>0</v>
          </cell>
          <cell r="D24327">
            <v>0</v>
          </cell>
        </row>
        <row r="24328">
          <cell r="A24328">
            <v>0</v>
          </cell>
          <cell r="B24328">
            <v>0</v>
          </cell>
          <cell r="C24328">
            <v>0</v>
          </cell>
          <cell r="D24328">
            <v>0</v>
          </cell>
        </row>
        <row r="24329">
          <cell r="A24329">
            <v>0</v>
          </cell>
          <cell r="B24329">
            <v>0</v>
          </cell>
          <cell r="C24329">
            <v>0</v>
          </cell>
          <cell r="D24329">
            <v>0</v>
          </cell>
        </row>
        <row r="24330">
          <cell r="A24330">
            <v>0</v>
          </cell>
          <cell r="B24330">
            <v>0</v>
          </cell>
          <cell r="C24330">
            <v>0</v>
          </cell>
          <cell r="D24330">
            <v>0</v>
          </cell>
        </row>
        <row r="24331">
          <cell r="A24331">
            <v>0</v>
          </cell>
          <cell r="B24331">
            <v>0</v>
          </cell>
          <cell r="C24331">
            <v>0</v>
          </cell>
          <cell r="D24331">
            <v>0</v>
          </cell>
        </row>
        <row r="24332">
          <cell r="A24332">
            <v>0</v>
          </cell>
          <cell r="B24332">
            <v>0</v>
          </cell>
          <cell r="C24332">
            <v>0</v>
          </cell>
          <cell r="D24332">
            <v>0</v>
          </cell>
        </row>
        <row r="24333">
          <cell r="A24333">
            <v>0</v>
          </cell>
          <cell r="B24333">
            <v>0</v>
          </cell>
          <cell r="C24333">
            <v>0</v>
          </cell>
          <cell r="D24333">
            <v>0</v>
          </cell>
        </row>
        <row r="24334">
          <cell r="A24334">
            <v>0</v>
          </cell>
          <cell r="B24334">
            <v>0</v>
          </cell>
          <cell r="C24334">
            <v>0</v>
          </cell>
          <cell r="D24334">
            <v>0</v>
          </cell>
        </row>
        <row r="24335">
          <cell r="A24335">
            <v>0</v>
          </cell>
          <cell r="B24335">
            <v>0</v>
          </cell>
          <cell r="C24335">
            <v>0</v>
          </cell>
          <cell r="D24335">
            <v>0</v>
          </cell>
        </row>
        <row r="24336">
          <cell r="A24336">
            <v>0</v>
          </cell>
          <cell r="B24336">
            <v>0</v>
          </cell>
          <cell r="C24336">
            <v>0</v>
          </cell>
          <cell r="D24336">
            <v>0</v>
          </cell>
        </row>
        <row r="24337">
          <cell r="A24337">
            <v>0</v>
          </cell>
          <cell r="B24337">
            <v>0</v>
          </cell>
          <cell r="C24337">
            <v>0</v>
          </cell>
          <cell r="D24337">
            <v>0</v>
          </cell>
        </row>
        <row r="24338">
          <cell r="A24338">
            <v>0</v>
          </cell>
          <cell r="B24338">
            <v>0</v>
          </cell>
          <cell r="C24338">
            <v>0</v>
          </cell>
          <cell r="D24338">
            <v>0</v>
          </cell>
        </row>
        <row r="24339">
          <cell r="A24339">
            <v>0</v>
          </cell>
          <cell r="B24339">
            <v>0</v>
          </cell>
          <cell r="C24339">
            <v>0</v>
          </cell>
          <cell r="D24339">
            <v>0</v>
          </cell>
        </row>
        <row r="24340">
          <cell r="A24340">
            <v>0</v>
          </cell>
          <cell r="B24340">
            <v>0</v>
          </cell>
          <cell r="C24340">
            <v>0</v>
          </cell>
          <cell r="D24340">
            <v>0</v>
          </cell>
        </row>
        <row r="24341">
          <cell r="A24341">
            <v>0</v>
          </cell>
          <cell r="B24341">
            <v>0</v>
          </cell>
          <cell r="C24341">
            <v>0</v>
          </cell>
          <cell r="D24341">
            <v>0</v>
          </cell>
        </row>
        <row r="24342">
          <cell r="A24342">
            <v>0</v>
          </cell>
          <cell r="B24342">
            <v>0</v>
          </cell>
          <cell r="C24342">
            <v>0</v>
          </cell>
          <cell r="D24342">
            <v>0</v>
          </cell>
        </row>
        <row r="24343">
          <cell r="A24343">
            <v>0</v>
          </cell>
          <cell r="B24343">
            <v>0</v>
          </cell>
          <cell r="C24343">
            <v>0</v>
          </cell>
          <cell r="D24343">
            <v>0</v>
          </cell>
        </row>
        <row r="24344">
          <cell r="A24344">
            <v>0</v>
          </cell>
          <cell r="B24344">
            <v>0</v>
          </cell>
          <cell r="C24344">
            <v>0</v>
          </cell>
          <cell r="D24344">
            <v>0</v>
          </cell>
        </row>
        <row r="24345">
          <cell r="A24345">
            <v>0</v>
          </cell>
          <cell r="B24345">
            <v>0</v>
          </cell>
          <cell r="C24345">
            <v>0</v>
          </cell>
          <cell r="D24345">
            <v>0</v>
          </cell>
        </row>
        <row r="24346">
          <cell r="A24346">
            <v>0</v>
          </cell>
          <cell r="B24346">
            <v>0</v>
          </cell>
          <cell r="C24346">
            <v>0</v>
          </cell>
          <cell r="D24346">
            <v>0</v>
          </cell>
        </row>
        <row r="24347">
          <cell r="A24347">
            <v>0</v>
          </cell>
          <cell r="B24347">
            <v>0</v>
          </cell>
          <cell r="C24347">
            <v>0</v>
          </cell>
          <cell r="D24347">
            <v>0</v>
          </cell>
        </row>
        <row r="24348">
          <cell r="A24348">
            <v>0</v>
          </cell>
          <cell r="B24348">
            <v>0</v>
          </cell>
          <cell r="C24348">
            <v>0</v>
          </cell>
          <cell r="D24348">
            <v>0</v>
          </cell>
        </row>
        <row r="24349">
          <cell r="A24349">
            <v>0</v>
          </cell>
          <cell r="B24349">
            <v>0</v>
          </cell>
          <cell r="C24349">
            <v>0</v>
          </cell>
          <cell r="D24349">
            <v>0</v>
          </cell>
        </row>
        <row r="24350">
          <cell r="A24350">
            <v>0</v>
          </cell>
          <cell r="B24350">
            <v>0</v>
          </cell>
          <cell r="C24350">
            <v>0</v>
          </cell>
          <cell r="D24350">
            <v>0</v>
          </cell>
        </row>
        <row r="24351">
          <cell r="A24351">
            <v>0</v>
          </cell>
          <cell r="B24351">
            <v>0</v>
          </cell>
          <cell r="C24351">
            <v>0</v>
          </cell>
          <cell r="D24351">
            <v>0</v>
          </cell>
        </row>
        <row r="24352">
          <cell r="A24352">
            <v>0</v>
          </cell>
          <cell r="B24352">
            <v>0</v>
          </cell>
          <cell r="C24352">
            <v>0</v>
          </cell>
          <cell r="D24352">
            <v>0</v>
          </cell>
        </row>
        <row r="24353">
          <cell r="A24353">
            <v>0</v>
          </cell>
          <cell r="B24353">
            <v>0</v>
          </cell>
          <cell r="C24353">
            <v>0</v>
          </cell>
          <cell r="D24353">
            <v>0</v>
          </cell>
        </row>
        <row r="24354">
          <cell r="A24354">
            <v>0</v>
          </cell>
          <cell r="B24354">
            <v>0</v>
          </cell>
          <cell r="C24354">
            <v>0</v>
          </cell>
          <cell r="D24354">
            <v>0</v>
          </cell>
        </row>
        <row r="24355">
          <cell r="A24355">
            <v>0</v>
          </cell>
          <cell r="B24355">
            <v>0</v>
          </cell>
          <cell r="C24355">
            <v>0</v>
          </cell>
          <cell r="D24355">
            <v>0</v>
          </cell>
        </row>
        <row r="24356">
          <cell r="A24356">
            <v>0</v>
          </cell>
          <cell r="B24356">
            <v>0</v>
          </cell>
          <cell r="C24356">
            <v>0</v>
          </cell>
          <cell r="D24356">
            <v>0</v>
          </cell>
        </row>
        <row r="24357">
          <cell r="A24357">
            <v>0</v>
          </cell>
          <cell r="B24357">
            <v>0</v>
          </cell>
          <cell r="C24357">
            <v>0</v>
          </cell>
          <cell r="D24357">
            <v>0</v>
          </cell>
        </row>
        <row r="24358">
          <cell r="A24358">
            <v>0</v>
          </cell>
          <cell r="B24358">
            <v>0</v>
          </cell>
          <cell r="C24358">
            <v>0</v>
          </cell>
          <cell r="D24358">
            <v>0</v>
          </cell>
        </row>
        <row r="24359">
          <cell r="A24359">
            <v>0</v>
          </cell>
          <cell r="B24359">
            <v>0</v>
          </cell>
          <cell r="C24359">
            <v>0</v>
          </cell>
          <cell r="D24359">
            <v>0</v>
          </cell>
        </row>
        <row r="24360">
          <cell r="A24360">
            <v>0</v>
          </cell>
          <cell r="B24360">
            <v>0</v>
          </cell>
          <cell r="C24360">
            <v>0</v>
          </cell>
          <cell r="D24360">
            <v>0</v>
          </cell>
        </row>
        <row r="24361">
          <cell r="A24361">
            <v>0</v>
          </cell>
          <cell r="B24361">
            <v>0</v>
          </cell>
          <cell r="C24361">
            <v>0</v>
          </cell>
          <cell r="D24361">
            <v>0</v>
          </cell>
        </row>
        <row r="24362">
          <cell r="A24362">
            <v>0</v>
          </cell>
          <cell r="B24362">
            <v>0</v>
          </cell>
          <cell r="C24362">
            <v>0</v>
          </cell>
          <cell r="D24362">
            <v>0</v>
          </cell>
        </row>
        <row r="24363">
          <cell r="A24363">
            <v>0</v>
          </cell>
          <cell r="B24363">
            <v>0</v>
          </cell>
          <cell r="C24363">
            <v>0</v>
          </cell>
          <cell r="D24363">
            <v>0</v>
          </cell>
        </row>
        <row r="24364">
          <cell r="A24364">
            <v>0</v>
          </cell>
          <cell r="B24364">
            <v>0</v>
          </cell>
          <cell r="C24364">
            <v>0</v>
          </cell>
          <cell r="D24364">
            <v>0</v>
          </cell>
        </row>
        <row r="24365">
          <cell r="A24365">
            <v>0</v>
          </cell>
          <cell r="B24365">
            <v>0</v>
          </cell>
          <cell r="C24365">
            <v>0</v>
          </cell>
          <cell r="D24365">
            <v>0</v>
          </cell>
        </row>
        <row r="24366">
          <cell r="A24366">
            <v>0</v>
          </cell>
          <cell r="B24366">
            <v>0</v>
          </cell>
          <cell r="C24366">
            <v>0</v>
          </cell>
          <cell r="D24366">
            <v>0</v>
          </cell>
        </row>
        <row r="24367">
          <cell r="A24367">
            <v>0</v>
          </cell>
          <cell r="B24367">
            <v>0</v>
          </cell>
          <cell r="C24367">
            <v>0</v>
          </cell>
          <cell r="D24367">
            <v>0</v>
          </cell>
        </row>
        <row r="24368">
          <cell r="A24368">
            <v>0</v>
          </cell>
          <cell r="B24368">
            <v>0</v>
          </cell>
          <cell r="C24368">
            <v>0</v>
          </cell>
          <cell r="D24368">
            <v>0</v>
          </cell>
        </row>
        <row r="24369">
          <cell r="A24369">
            <v>0</v>
          </cell>
          <cell r="B24369">
            <v>0</v>
          </cell>
          <cell r="C24369">
            <v>0</v>
          </cell>
          <cell r="D24369">
            <v>0</v>
          </cell>
        </row>
        <row r="24370">
          <cell r="A24370">
            <v>0</v>
          </cell>
          <cell r="B24370">
            <v>0</v>
          </cell>
          <cell r="C24370">
            <v>0</v>
          </cell>
          <cell r="D24370">
            <v>0</v>
          </cell>
        </row>
        <row r="24371">
          <cell r="A24371">
            <v>0</v>
          </cell>
          <cell r="B24371">
            <v>0</v>
          </cell>
          <cell r="C24371">
            <v>0</v>
          </cell>
          <cell r="D24371">
            <v>0</v>
          </cell>
        </row>
        <row r="24372">
          <cell r="A24372">
            <v>0</v>
          </cell>
          <cell r="B24372">
            <v>0</v>
          </cell>
          <cell r="C24372">
            <v>0</v>
          </cell>
          <cell r="D24372">
            <v>0</v>
          </cell>
        </row>
        <row r="24373">
          <cell r="A24373">
            <v>0</v>
          </cell>
          <cell r="B24373">
            <v>0</v>
          </cell>
          <cell r="C24373">
            <v>0</v>
          </cell>
          <cell r="D24373">
            <v>0</v>
          </cell>
        </row>
        <row r="24374">
          <cell r="A24374">
            <v>0</v>
          </cell>
          <cell r="B24374">
            <v>0</v>
          </cell>
          <cell r="C24374">
            <v>0</v>
          </cell>
          <cell r="D24374">
            <v>0</v>
          </cell>
        </row>
        <row r="24375">
          <cell r="A24375">
            <v>0</v>
          </cell>
          <cell r="B24375">
            <v>0</v>
          </cell>
          <cell r="C24375">
            <v>0</v>
          </cell>
          <cell r="D24375">
            <v>0</v>
          </cell>
        </row>
        <row r="24376">
          <cell r="A24376">
            <v>0</v>
          </cell>
          <cell r="B24376">
            <v>0</v>
          </cell>
          <cell r="C24376">
            <v>0</v>
          </cell>
          <cell r="D24376">
            <v>0</v>
          </cell>
        </row>
        <row r="24377">
          <cell r="A24377">
            <v>0</v>
          </cell>
          <cell r="B24377">
            <v>0</v>
          </cell>
          <cell r="C24377">
            <v>0</v>
          </cell>
          <cell r="D24377">
            <v>0</v>
          </cell>
        </row>
        <row r="24378">
          <cell r="A24378">
            <v>0</v>
          </cell>
          <cell r="B24378">
            <v>0</v>
          </cell>
          <cell r="C24378">
            <v>0</v>
          </cell>
          <cell r="D24378">
            <v>0</v>
          </cell>
        </row>
        <row r="24379">
          <cell r="A24379">
            <v>0</v>
          </cell>
          <cell r="B24379">
            <v>0</v>
          </cell>
          <cell r="C24379">
            <v>0</v>
          </cell>
          <cell r="D24379">
            <v>0</v>
          </cell>
        </row>
        <row r="24380">
          <cell r="A24380">
            <v>0</v>
          </cell>
          <cell r="B24380">
            <v>0</v>
          </cell>
          <cell r="C24380">
            <v>0</v>
          </cell>
          <cell r="D24380">
            <v>0</v>
          </cell>
        </row>
        <row r="24381">
          <cell r="A24381">
            <v>0</v>
          </cell>
          <cell r="B24381">
            <v>0</v>
          </cell>
          <cell r="C24381">
            <v>0</v>
          </cell>
          <cell r="D24381">
            <v>0</v>
          </cell>
        </row>
        <row r="24382">
          <cell r="A24382">
            <v>0</v>
          </cell>
          <cell r="B24382">
            <v>0</v>
          </cell>
          <cell r="C24382">
            <v>0</v>
          </cell>
          <cell r="D24382">
            <v>0</v>
          </cell>
        </row>
        <row r="24383">
          <cell r="A24383">
            <v>0</v>
          </cell>
          <cell r="B24383">
            <v>0</v>
          </cell>
          <cell r="C24383">
            <v>0</v>
          </cell>
          <cell r="D24383">
            <v>0</v>
          </cell>
        </row>
        <row r="24384">
          <cell r="A24384">
            <v>0</v>
          </cell>
          <cell r="B24384">
            <v>0</v>
          </cell>
          <cell r="C24384">
            <v>0</v>
          </cell>
          <cell r="D24384">
            <v>0</v>
          </cell>
        </row>
        <row r="24385">
          <cell r="A24385">
            <v>0</v>
          </cell>
          <cell r="B24385">
            <v>0</v>
          </cell>
          <cell r="C24385">
            <v>0</v>
          </cell>
          <cell r="D24385">
            <v>0</v>
          </cell>
        </row>
        <row r="24386">
          <cell r="A24386">
            <v>0</v>
          </cell>
          <cell r="B24386">
            <v>0</v>
          </cell>
          <cell r="C24386">
            <v>0</v>
          </cell>
          <cell r="D24386">
            <v>0</v>
          </cell>
        </row>
        <row r="24387">
          <cell r="A24387">
            <v>0</v>
          </cell>
          <cell r="B24387">
            <v>0</v>
          </cell>
          <cell r="C24387">
            <v>0</v>
          </cell>
          <cell r="D24387">
            <v>0</v>
          </cell>
        </row>
        <row r="24388">
          <cell r="A24388">
            <v>0</v>
          </cell>
          <cell r="B24388">
            <v>0</v>
          </cell>
          <cell r="C24388">
            <v>0</v>
          </cell>
          <cell r="D24388">
            <v>0</v>
          </cell>
        </row>
        <row r="24389">
          <cell r="A24389">
            <v>0</v>
          </cell>
          <cell r="B24389">
            <v>0</v>
          </cell>
          <cell r="C24389">
            <v>0</v>
          </cell>
          <cell r="D24389">
            <v>0</v>
          </cell>
        </row>
        <row r="24390">
          <cell r="A24390">
            <v>0</v>
          </cell>
          <cell r="B24390">
            <v>0</v>
          </cell>
          <cell r="C24390">
            <v>0</v>
          </cell>
          <cell r="D24390">
            <v>0</v>
          </cell>
        </row>
        <row r="24391">
          <cell r="A24391">
            <v>0</v>
          </cell>
          <cell r="B24391">
            <v>0</v>
          </cell>
          <cell r="C24391">
            <v>0</v>
          </cell>
          <cell r="D24391">
            <v>0</v>
          </cell>
        </row>
        <row r="24392">
          <cell r="A24392">
            <v>0</v>
          </cell>
          <cell r="B24392">
            <v>0</v>
          </cell>
          <cell r="C24392">
            <v>0</v>
          </cell>
          <cell r="D24392">
            <v>0</v>
          </cell>
        </row>
        <row r="24393">
          <cell r="A24393">
            <v>0</v>
          </cell>
          <cell r="B24393">
            <v>0</v>
          </cell>
          <cell r="C24393">
            <v>0</v>
          </cell>
          <cell r="D24393">
            <v>0</v>
          </cell>
        </row>
        <row r="24394">
          <cell r="A24394">
            <v>0</v>
          </cell>
          <cell r="B24394">
            <v>0</v>
          </cell>
          <cell r="C24394">
            <v>0</v>
          </cell>
          <cell r="D24394">
            <v>0</v>
          </cell>
        </row>
        <row r="24395">
          <cell r="A24395">
            <v>0</v>
          </cell>
          <cell r="B24395">
            <v>0</v>
          </cell>
          <cell r="C24395">
            <v>0</v>
          </cell>
          <cell r="D24395">
            <v>0</v>
          </cell>
        </row>
        <row r="24396">
          <cell r="A24396">
            <v>0</v>
          </cell>
          <cell r="B24396">
            <v>0</v>
          </cell>
          <cell r="C24396">
            <v>0</v>
          </cell>
          <cell r="D24396">
            <v>0</v>
          </cell>
        </row>
        <row r="24397">
          <cell r="A24397">
            <v>0</v>
          </cell>
          <cell r="B24397">
            <v>0</v>
          </cell>
          <cell r="C24397">
            <v>0</v>
          </cell>
          <cell r="D24397">
            <v>0</v>
          </cell>
        </row>
        <row r="24398">
          <cell r="A24398">
            <v>0</v>
          </cell>
          <cell r="B24398">
            <v>0</v>
          </cell>
          <cell r="C24398">
            <v>0</v>
          </cell>
          <cell r="D24398">
            <v>0</v>
          </cell>
        </row>
        <row r="24399">
          <cell r="A24399">
            <v>0</v>
          </cell>
          <cell r="B24399">
            <v>0</v>
          </cell>
          <cell r="C24399">
            <v>0</v>
          </cell>
          <cell r="D24399">
            <v>0</v>
          </cell>
        </row>
        <row r="24400">
          <cell r="A24400">
            <v>0</v>
          </cell>
          <cell r="B24400">
            <v>0</v>
          </cell>
          <cell r="C24400">
            <v>0</v>
          </cell>
          <cell r="D24400">
            <v>0</v>
          </cell>
        </row>
        <row r="24401">
          <cell r="A24401">
            <v>0</v>
          </cell>
          <cell r="B24401">
            <v>0</v>
          </cell>
          <cell r="C24401">
            <v>0</v>
          </cell>
          <cell r="D24401">
            <v>0</v>
          </cell>
        </row>
        <row r="24402">
          <cell r="A24402">
            <v>0</v>
          </cell>
          <cell r="B24402">
            <v>0</v>
          </cell>
          <cell r="C24402">
            <v>0</v>
          </cell>
          <cell r="D24402">
            <v>0</v>
          </cell>
        </row>
        <row r="24403">
          <cell r="A24403">
            <v>0</v>
          </cell>
          <cell r="B24403">
            <v>0</v>
          </cell>
          <cell r="C24403">
            <v>0</v>
          </cell>
          <cell r="D24403">
            <v>0</v>
          </cell>
        </row>
        <row r="24404">
          <cell r="A24404">
            <v>0</v>
          </cell>
          <cell r="B24404">
            <v>0</v>
          </cell>
          <cell r="C24404">
            <v>0</v>
          </cell>
          <cell r="D24404">
            <v>0</v>
          </cell>
        </row>
        <row r="24405">
          <cell r="A24405">
            <v>0</v>
          </cell>
          <cell r="B24405">
            <v>0</v>
          </cell>
          <cell r="C24405">
            <v>0</v>
          </cell>
          <cell r="D24405">
            <v>0</v>
          </cell>
        </row>
        <row r="24406">
          <cell r="A24406">
            <v>0</v>
          </cell>
          <cell r="B24406">
            <v>0</v>
          </cell>
          <cell r="C24406">
            <v>0</v>
          </cell>
          <cell r="D24406">
            <v>0</v>
          </cell>
        </row>
        <row r="24407">
          <cell r="A24407">
            <v>0</v>
          </cell>
          <cell r="B24407">
            <v>0</v>
          </cell>
          <cell r="C24407">
            <v>0</v>
          </cell>
          <cell r="D24407">
            <v>0</v>
          </cell>
        </row>
        <row r="24408">
          <cell r="A24408">
            <v>0</v>
          </cell>
          <cell r="B24408">
            <v>0</v>
          </cell>
          <cell r="C24408">
            <v>0</v>
          </cell>
          <cell r="D24408">
            <v>0</v>
          </cell>
        </row>
        <row r="24409">
          <cell r="A24409">
            <v>0</v>
          </cell>
          <cell r="B24409">
            <v>0</v>
          </cell>
          <cell r="C24409">
            <v>0</v>
          </cell>
          <cell r="D24409">
            <v>0</v>
          </cell>
        </row>
        <row r="24410">
          <cell r="A24410">
            <v>0</v>
          </cell>
          <cell r="B24410">
            <v>0</v>
          </cell>
          <cell r="C24410">
            <v>0</v>
          </cell>
          <cell r="D24410">
            <v>0</v>
          </cell>
        </row>
        <row r="24411">
          <cell r="A24411">
            <v>0</v>
          </cell>
          <cell r="B24411">
            <v>0</v>
          </cell>
          <cell r="C24411">
            <v>0</v>
          </cell>
          <cell r="D24411">
            <v>0</v>
          </cell>
        </row>
        <row r="24412">
          <cell r="A24412">
            <v>0</v>
          </cell>
          <cell r="B24412">
            <v>0</v>
          </cell>
          <cell r="C24412">
            <v>0</v>
          </cell>
          <cell r="D24412">
            <v>0</v>
          </cell>
        </row>
        <row r="24413">
          <cell r="A24413">
            <v>0</v>
          </cell>
          <cell r="B24413">
            <v>0</v>
          </cell>
          <cell r="C24413">
            <v>0</v>
          </cell>
          <cell r="D24413">
            <v>0</v>
          </cell>
        </row>
        <row r="24414">
          <cell r="A24414">
            <v>0</v>
          </cell>
          <cell r="B24414">
            <v>0</v>
          </cell>
          <cell r="C24414">
            <v>0</v>
          </cell>
          <cell r="D24414">
            <v>0</v>
          </cell>
        </row>
        <row r="24415">
          <cell r="A24415">
            <v>0</v>
          </cell>
          <cell r="B24415">
            <v>0</v>
          </cell>
          <cell r="C24415">
            <v>0</v>
          </cell>
          <cell r="D24415">
            <v>0</v>
          </cell>
        </row>
        <row r="24416">
          <cell r="A24416">
            <v>0</v>
          </cell>
          <cell r="B24416">
            <v>0</v>
          </cell>
          <cell r="C24416">
            <v>0</v>
          </cell>
          <cell r="D24416">
            <v>0</v>
          </cell>
        </row>
        <row r="24417">
          <cell r="A24417">
            <v>0</v>
          </cell>
          <cell r="B24417">
            <v>0</v>
          </cell>
          <cell r="C24417">
            <v>0</v>
          </cell>
          <cell r="D24417">
            <v>0</v>
          </cell>
        </row>
        <row r="24418">
          <cell r="A24418">
            <v>0</v>
          </cell>
          <cell r="B24418">
            <v>0</v>
          </cell>
          <cell r="C24418">
            <v>0</v>
          </cell>
          <cell r="D24418">
            <v>0</v>
          </cell>
        </row>
        <row r="24419">
          <cell r="A24419">
            <v>0</v>
          </cell>
          <cell r="B24419">
            <v>0</v>
          </cell>
          <cell r="C24419">
            <v>0</v>
          </cell>
          <cell r="D24419">
            <v>0</v>
          </cell>
        </row>
        <row r="24420">
          <cell r="A24420">
            <v>0</v>
          </cell>
          <cell r="B24420">
            <v>0</v>
          </cell>
          <cell r="C24420">
            <v>0</v>
          </cell>
          <cell r="D24420">
            <v>0</v>
          </cell>
        </row>
        <row r="24421">
          <cell r="A24421">
            <v>0</v>
          </cell>
          <cell r="B24421">
            <v>0</v>
          </cell>
          <cell r="C24421">
            <v>0</v>
          </cell>
          <cell r="D24421">
            <v>0</v>
          </cell>
        </row>
        <row r="24422">
          <cell r="A24422">
            <v>0</v>
          </cell>
          <cell r="B24422">
            <v>0</v>
          </cell>
          <cell r="C24422">
            <v>0</v>
          </cell>
          <cell r="D24422">
            <v>0</v>
          </cell>
        </row>
        <row r="24423">
          <cell r="A24423">
            <v>0</v>
          </cell>
          <cell r="B24423">
            <v>0</v>
          </cell>
          <cell r="C24423">
            <v>0</v>
          </cell>
          <cell r="D24423">
            <v>0</v>
          </cell>
        </row>
        <row r="24424">
          <cell r="A24424">
            <v>0</v>
          </cell>
          <cell r="B24424">
            <v>0</v>
          </cell>
          <cell r="C24424">
            <v>0</v>
          </cell>
          <cell r="D24424">
            <v>0</v>
          </cell>
        </row>
        <row r="24425">
          <cell r="A24425">
            <v>0</v>
          </cell>
          <cell r="B24425">
            <v>0</v>
          </cell>
          <cell r="C24425">
            <v>0</v>
          </cell>
          <cell r="D24425">
            <v>0</v>
          </cell>
        </row>
        <row r="24426">
          <cell r="A24426">
            <v>0</v>
          </cell>
          <cell r="B24426">
            <v>0</v>
          </cell>
          <cell r="C24426">
            <v>0</v>
          </cell>
          <cell r="D24426">
            <v>0</v>
          </cell>
        </row>
        <row r="24427">
          <cell r="A24427">
            <v>0</v>
          </cell>
          <cell r="B24427">
            <v>0</v>
          </cell>
          <cell r="C24427">
            <v>0</v>
          </cell>
          <cell r="D24427">
            <v>0</v>
          </cell>
        </row>
        <row r="24428">
          <cell r="A24428">
            <v>0</v>
          </cell>
          <cell r="B24428">
            <v>0</v>
          </cell>
          <cell r="C24428">
            <v>0</v>
          </cell>
          <cell r="D24428">
            <v>0</v>
          </cell>
        </row>
        <row r="24429">
          <cell r="A24429">
            <v>0</v>
          </cell>
          <cell r="B24429">
            <v>0</v>
          </cell>
          <cell r="C24429">
            <v>0</v>
          </cell>
          <cell r="D24429">
            <v>0</v>
          </cell>
        </row>
        <row r="24430">
          <cell r="A24430">
            <v>0</v>
          </cell>
          <cell r="B24430">
            <v>0</v>
          </cell>
          <cell r="C24430">
            <v>0</v>
          </cell>
          <cell r="D24430">
            <v>0</v>
          </cell>
        </row>
        <row r="24431">
          <cell r="A24431">
            <v>0</v>
          </cell>
          <cell r="B24431">
            <v>0</v>
          </cell>
          <cell r="C24431">
            <v>0</v>
          </cell>
          <cell r="D24431">
            <v>0</v>
          </cell>
        </row>
        <row r="24432">
          <cell r="A24432">
            <v>0</v>
          </cell>
          <cell r="B24432">
            <v>0</v>
          </cell>
          <cell r="C24432">
            <v>0</v>
          </cell>
          <cell r="D24432">
            <v>0</v>
          </cell>
        </row>
        <row r="24433">
          <cell r="A24433">
            <v>0</v>
          </cell>
          <cell r="B24433">
            <v>0</v>
          </cell>
          <cell r="C24433">
            <v>0</v>
          </cell>
          <cell r="D24433">
            <v>0</v>
          </cell>
        </row>
        <row r="24434">
          <cell r="A24434">
            <v>0</v>
          </cell>
          <cell r="B24434">
            <v>0</v>
          </cell>
          <cell r="C24434">
            <v>0</v>
          </cell>
          <cell r="D24434">
            <v>0</v>
          </cell>
        </row>
        <row r="24435">
          <cell r="A24435">
            <v>0</v>
          </cell>
          <cell r="B24435">
            <v>0</v>
          </cell>
          <cell r="C24435">
            <v>0</v>
          </cell>
          <cell r="D24435">
            <v>0</v>
          </cell>
        </row>
        <row r="24436">
          <cell r="A24436">
            <v>0</v>
          </cell>
          <cell r="B24436">
            <v>0</v>
          </cell>
          <cell r="C24436">
            <v>0</v>
          </cell>
          <cell r="D24436">
            <v>0</v>
          </cell>
        </row>
        <row r="24437">
          <cell r="A24437">
            <v>0</v>
          </cell>
          <cell r="B24437">
            <v>0</v>
          </cell>
          <cell r="C24437">
            <v>0</v>
          </cell>
          <cell r="D24437">
            <v>0</v>
          </cell>
        </row>
        <row r="24438">
          <cell r="A24438">
            <v>0</v>
          </cell>
          <cell r="B24438">
            <v>0</v>
          </cell>
          <cell r="C24438">
            <v>0</v>
          </cell>
          <cell r="D24438">
            <v>0</v>
          </cell>
        </row>
        <row r="24439">
          <cell r="A24439">
            <v>0</v>
          </cell>
          <cell r="B24439">
            <v>0</v>
          </cell>
          <cell r="C24439">
            <v>0</v>
          </cell>
          <cell r="D24439">
            <v>0</v>
          </cell>
        </row>
        <row r="24440">
          <cell r="A24440">
            <v>0</v>
          </cell>
          <cell r="B24440">
            <v>0</v>
          </cell>
          <cell r="C24440">
            <v>0</v>
          </cell>
          <cell r="D24440">
            <v>0</v>
          </cell>
        </row>
        <row r="24441">
          <cell r="A24441">
            <v>0</v>
          </cell>
          <cell r="B24441">
            <v>0</v>
          </cell>
          <cell r="C24441">
            <v>0</v>
          </cell>
          <cell r="D24441">
            <v>0</v>
          </cell>
        </row>
        <row r="24442">
          <cell r="A24442">
            <v>0</v>
          </cell>
          <cell r="B24442">
            <v>0</v>
          </cell>
          <cell r="C24442">
            <v>0</v>
          </cell>
          <cell r="D24442">
            <v>0</v>
          </cell>
        </row>
        <row r="24443">
          <cell r="A24443">
            <v>0</v>
          </cell>
          <cell r="B24443">
            <v>0</v>
          </cell>
          <cell r="C24443">
            <v>0</v>
          </cell>
          <cell r="D24443">
            <v>0</v>
          </cell>
        </row>
        <row r="24444">
          <cell r="A24444">
            <v>0</v>
          </cell>
          <cell r="B24444">
            <v>0</v>
          </cell>
          <cell r="C24444">
            <v>0</v>
          </cell>
          <cell r="D24444">
            <v>0</v>
          </cell>
        </row>
        <row r="24445">
          <cell r="A24445">
            <v>0</v>
          </cell>
          <cell r="B24445">
            <v>0</v>
          </cell>
          <cell r="C24445">
            <v>0</v>
          </cell>
          <cell r="D24445">
            <v>0</v>
          </cell>
        </row>
        <row r="24446">
          <cell r="A24446">
            <v>0</v>
          </cell>
          <cell r="B24446">
            <v>0</v>
          </cell>
          <cell r="C24446">
            <v>0</v>
          </cell>
          <cell r="D24446">
            <v>0</v>
          </cell>
        </row>
        <row r="24447">
          <cell r="A24447">
            <v>0</v>
          </cell>
          <cell r="B24447">
            <v>0</v>
          </cell>
          <cell r="C24447">
            <v>0</v>
          </cell>
          <cell r="D24447">
            <v>0</v>
          </cell>
        </row>
        <row r="24448">
          <cell r="A24448">
            <v>0</v>
          </cell>
          <cell r="B24448">
            <v>0</v>
          </cell>
          <cell r="C24448">
            <v>0</v>
          </cell>
          <cell r="D24448">
            <v>0</v>
          </cell>
        </row>
        <row r="24449">
          <cell r="A24449">
            <v>0</v>
          </cell>
          <cell r="B24449">
            <v>0</v>
          </cell>
          <cell r="C24449">
            <v>0</v>
          </cell>
          <cell r="D24449">
            <v>0</v>
          </cell>
        </row>
        <row r="24450">
          <cell r="A24450">
            <v>0</v>
          </cell>
          <cell r="B24450">
            <v>0</v>
          </cell>
          <cell r="C24450">
            <v>0</v>
          </cell>
          <cell r="D24450">
            <v>0</v>
          </cell>
        </row>
        <row r="24451">
          <cell r="A24451">
            <v>0</v>
          </cell>
          <cell r="B24451">
            <v>0</v>
          </cell>
          <cell r="C24451">
            <v>0</v>
          </cell>
          <cell r="D24451">
            <v>0</v>
          </cell>
        </row>
        <row r="24452">
          <cell r="A24452">
            <v>0</v>
          </cell>
          <cell r="B24452">
            <v>0</v>
          </cell>
          <cell r="C24452">
            <v>0</v>
          </cell>
          <cell r="D24452">
            <v>0</v>
          </cell>
        </row>
        <row r="24453">
          <cell r="A24453">
            <v>0</v>
          </cell>
          <cell r="B24453">
            <v>0</v>
          </cell>
          <cell r="C24453">
            <v>0</v>
          </cell>
          <cell r="D24453">
            <v>0</v>
          </cell>
        </row>
        <row r="24454">
          <cell r="A24454">
            <v>0</v>
          </cell>
          <cell r="B24454">
            <v>0</v>
          </cell>
          <cell r="C24454">
            <v>0</v>
          </cell>
          <cell r="D24454">
            <v>0</v>
          </cell>
        </row>
        <row r="24455">
          <cell r="A24455">
            <v>0</v>
          </cell>
          <cell r="B24455">
            <v>0</v>
          </cell>
          <cell r="C24455">
            <v>0</v>
          </cell>
          <cell r="D24455">
            <v>0</v>
          </cell>
        </row>
        <row r="24456">
          <cell r="A24456">
            <v>0</v>
          </cell>
          <cell r="B24456">
            <v>0</v>
          </cell>
          <cell r="C24456">
            <v>0</v>
          </cell>
          <cell r="D24456">
            <v>0</v>
          </cell>
        </row>
        <row r="24457">
          <cell r="A24457">
            <v>0</v>
          </cell>
          <cell r="B24457">
            <v>0</v>
          </cell>
          <cell r="C24457">
            <v>0</v>
          </cell>
          <cell r="D24457">
            <v>0</v>
          </cell>
        </row>
        <row r="24458">
          <cell r="A24458">
            <v>0</v>
          </cell>
          <cell r="B24458">
            <v>0</v>
          </cell>
          <cell r="C24458">
            <v>0</v>
          </cell>
          <cell r="D24458">
            <v>0</v>
          </cell>
        </row>
        <row r="24459">
          <cell r="A24459">
            <v>0</v>
          </cell>
          <cell r="B24459">
            <v>0</v>
          </cell>
          <cell r="C24459">
            <v>0</v>
          </cell>
          <cell r="D24459">
            <v>0</v>
          </cell>
        </row>
        <row r="24460">
          <cell r="A24460">
            <v>0</v>
          </cell>
          <cell r="B24460">
            <v>0</v>
          </cell>
          <cell r="C24460">
            <v>0</v>
          </cell>
          <cell r="D24460">
            <v>0</v>
          </cell>
        </row>
        <row r="24461">
          <cell r="A24461">
            <v>0</v>
          </cell>
          <cell r="B24461">
            <v>0</v>
          </cell>
          <cell r="C24461">
            <v>0</v>
          </cell>
          <cell r="D24461">
            <v>0</v>
          </cell>
        </row>
        <row r="24462">
          <cell r="A24462">
            <v>0</v>
          </cell>
          <cell r="B24462">
            <v>0</v>
          </cell>
          <cell r="C24462">
            <v>0</v>
          </cell>
          <cell r="D24462">
            <v>0</v>
          </cell>
        </row>
        <row r="24463">
          <cell r="A24463">
            <v>0</v>
          </cell>
          <cell r="B24463">
            <v>0</v>
          </cell>
          <cell r="C24463">
            <v>0</v>
          </cell>
          <cell r="D24463">
            <v>0</v>
          </cell>
        </row>
        <row r="24464">
          <cell r="A24464">
            <v>0</v>
          </cell>
          <cell r="B24464">
            <v>0</v>
          </cell>
          <cell r="C24464">
            <v>0</v>
          </cell>
          <cell r="D24464">
            <v>0</v>
          </cell>
        </row>
        <row r="24465">
          <cell r="A24465">
            <v>0</v>
          </cell>
          <cell r="B24465">
            <v>0</v>
          </cell>
          <cell r="C24465">
            <v>0</v>
          </cell>
          <cell r="D24465">
            <v>0</v>
          </cell>
        </row>
        <row r="24466">
          <cell r="A24466">
            <v>0</v>
          </cell>
          <cell r="B24466">
            <v>0</v>
          </cell>
          <cell r="C24466">
            <v>0</v>
          </cell>
          <cell r="D24466">
            <v>0</v>
          </cell>
        </row>
        <row r="24467">
          <cell r="A24467">
            <v>0</v>
          </cell>
          <cell r="B24467">
            <v>0</v>
          </cell>
          <cell r="C24467">
            <v>0</v>
          </cell>
          <cell r="D24467">
            <v>0</v>
          </cell>
        </row>
        <row r="24468">
          <cell r="A24468">
            <v>0</v>
          </cell>
          <cell r="B24468">
            <v>0</v>
          </cell>
          <cell r="C24468">
            <v>0</v>
          </cell>
          <cell r="D24468">
            <v>0</v>
          </cell>
        </row>
        <row r="24469">
          <cell r="A24469">
            <v>0</v>
          </cell>
          <cell r="B24469">
            <v>0</v>
          </cell>
          <cell r="C24469">
            <v>0</v>
          </cell>
          <cell r="D24469">
            <v>0</v>
          </cell>
        </row>
        <row r="24470">
          <cell r="A24470">
            <v>0</v>
          </cell>
          <cell r="B24470">
            <v>0</v>
          </cell>
          <cell r="C24470">
            <v>0</v>
          </cell>
          <cell r="D24470">
            <v>0</v>
          </cell>
        </row>
        <row r="24471">
          <cell r="A24471">
            <v>0</v>
          </cell>
          <cell r="B24471">
            <v>0</v>
          </cell>
          <cell r="C24471">
            <v>0</v>
          </cell>
          <cell r="D24471">
            <v>0</v>
          </cell>
        </row>
        <row r="24472">
          <cell r="A24472">
            <v>0</v>
          </cell>
          <cell r="B24472">
            <v>0</v>
          </cell>
          <cell r="C24472">
            <v>0</v>
          </cell>
          <cell r="D24472">
            <v>0</v>
          </cell>
        </row>
        <row r="24473">
          <cell r="A24473">
            <v>0</v>
          </cell>
          <cell r="B24473">
            <v>0</v>
          </cell>
          <cell r="C24473">
            <v>0</v>
          </cell>
          <cell r="D24473">
            <v>0</v>
          </cell>
        </row>
        <row r="24474">
          <cell r="A24474">
            <v>0</v>
          </cell>
          <cell r="B24474">
            <v>0</v>
          </cell>
          <cell r="C24474">
            <v>0</v>
          </cell>
          <cell r="D24474">
            <v>0</v>
          </cell>
        </row>
        <row r="24475">
          <cell r="A24475">
            <v>0</v>
          </cell>
          <cell r="B24475">
            <v>0</v>
          </cell>
          <cell r="C24475">
            <v>0</v>
          </cell>
          <cell r="D24475">
            <v>0</v>
          </cell>
        </row>
        <row r="24476">
          <cell r="A24476">
            <v>0</v>
          </cell>
          <cell r="B24476">
            <v>0</v>
          </cell>
          <cell r="C24476">
            <v>0</v>
          </cell>
          <cell r="D24476">
            <v>0</v>
          </cell>
        </row>
        <row r="24477">
          <cell r="A24477">
            <v>0</v>
          </cell>
          <cell r="B24477">
            <v>0</v>
          </cell>
          <cell r="C24477">
            <v>0</v>
          </cell>
          <cell r="D24477">
            <v>0</v>
          </cell>
        </row>
        <row r="24478">
          <cell r="A24478">
            <v>0</v>
          </cell>
          <cell r="B24478">
            <v>0</v>
          </cell>
          <cell r="C24478">
            <v>0</v>
          </cell>
          <cell r="D24478">
            <v>0</v>
          </cell>
        </row>
        <row r="24479">
          <cell r="A24479">
            <v>0</v>
          </cell>
          <cell r="B24479">
            <v>0</v>
          </cell>
          <cell r="C24479">
            <v>0</v>
          </cell>
          <cell r="D24479">
            <v>0</v>
          </cell>
        </row>
        <row r="24480">
          <cell r="A24480">
            <v>0</v>
          </cell>
          <cell r="B24480">
            <v>0</v>
          </cell>
          <cell r="C24480">
            <v>0</v>
          </cell>
          <cell r="D24480">
            <v>0</v>
          </cell>
        </row>
        <row r="24481">
          <cell r="A24481">
            <v>0</v>
          </cell>
          <cell r="B24481">
            <v>0</v>
          </cell>
          <cell r="C24481">
            <v>0</v>
          </cell>
          <cell r="D24481">
            <v>0</v>
          </cell>
        </row>
        <row r="24482">
          <cell r="A24482">
            <v>0</v>
          </cell>
          <cell r="B24482">
            <v>0</v>
          </cell>
          <cell r="C24482">
            <v>0</v>
          </cell>
          <cell r="D24482">
            <v>0</v>
          </cell>
        </row>
        <row r="24483">
          <cell r="A24483">
            <v>0</v>
          </cell>
          <cell r="B24483">
            <v>0</v>
          </cell>
          <cell r="C24483">
            <v>0</v>
          </cell>
          <cell r="D24483">
            <v>0</v>
          </cell>
        </row>
        <row r="24484">
          <cell r="A24484">
            <v>0</v>
          </cell>
          <cell r="B24484">
            <v>0</v>
          </cell>
          <cell r="C24484">
            <v>0</v>
          </cell>
          <cell r="D24484">
            <v>0</v>
          </cell>
        </row>
        <row r="24485">
          <cell r="A24485">
            <v>0</v>
          </cell>
          <cell r="B24485">
            <v>0</v>
          </cell>
          <cell r="C24485">
            <v>0</v>
          </cell>
          <cell r="D24485">
            <v>0</v>
          </cell>
        </row>
        <row r="24486">
          <cell r="A24486">
            <v>0</v>
          </cell>
          <cell r="B24486">
            <v>0</v>
          </cell>
          <cell r="C24486">
            <v>0</v>
          </cell>
          <cell r="D24486">
            <v>0</v>
          </cell>
        </row>
        <row r="24487">
          <cell r="A24487">
            <v>0</v>
          </cell>
          <cell r="B24487">
            <v>0</v>
          </cell>
          <cell r="C24487">
            <v>0</v>
          </cell>
          <cell r="D24487">
            <v>0</v>
          </cell>
        </row>
        <row r="24488">
          <cell r="A24488">
            <v>0</v>
          </cell>
          <cell r="B24488">
            <v>0</v>
          </cell>
          <cell r="C24488">
            <v>0</v>
          </cell>
          <cell r="D24488">
            <v>0</v>
          </cell>
        </row>
        <row r="24489">
          <cell r="A24489">
            <v>0</v>
          </cell>
          <cell r="B24489">
            <v>0</v>
          </cell>
          <cell r="C24489">
            <v>0</v>
          </cell>
          <cell r="D24489">
            <v>0</v>
          </cell>
        </row>
        <row r="24490">
          <cell r="A24490">
            <v>0</v>
          </cell>
          <cell r="B24490">
            <v>0</v>
          </cell>
          <cell r="C24490">
            <v>0</v>
          </cell>
          <cell r="D24490">
            <v>0</v>
          </cell>
        </row>
        <row r="24491">
          <cell r="A24491">
            <v>0</v>
          </cell>
          <cell r="B24491">
            <v>0</v>
          </cell>
          <cell r="C24491">
            <v>0</v>
          </cell>
          <cell r="D24491">
            <v>0</v>
          </cell>
        </row>
        <row r="24492">
          <cell r="A24492">
            <v>0</v>
          </cell>
          <cell r="B24492">
            <v>0</v>
          </cell>
          <cell r="C24492">
            <v>0</v>
          </cell>
          <cell r="D24492">
            <v>0</v>
          </cell>
        </row>
        <row r="24493">
          <cell r="A24493">
            <v>0</v>
          </cell>
          <cell r="B24493">
            <v>0</v>
          </cell>
          <cell r="C24493">
            <v>0</v>
          </cell>
          <cell r="D24493">
            <v>0</v>
          </cell>
        </row>
        <row r="24494">
          <cell r="A24494">
            <v>0</v>
          </cell>
          <cell r="B24494">
            <v>0</v>
          </cell>
          <cell r="C24494">
            <v>0</v>
          </cell>
          <cell r="D24494">
            <v>0</v>
          </cell>
        </row>
        <row r="24495">
          <cell r="A24495">
            <v>0</v>
          </cell>
          <cell r="B24495">
            <v>0</v>
          </cell>
          <cell r="C24495">
            <v>0</v>
          </cell>
          <cell r="D24495">
            <v>0</v>
          </cell>
        </row>
        <row r="24496">
          <cell r="A24496">
            <v>0</v>
          </cell>
          <cell r="B24496">
            <v>0</v>
          </cell>
          <cell r="C24496">
            <v>0</v>
          </cell>
          <cell r="D24496">
            <v>0</v>
          </cell>
        </row>
        <row r="24497">
          <cell r="A24497">
            <v>0</v>
          </cell>
          <cell r="B24497">
            <v>0</v>
          </cell>
          <cell r="C24497">
            <v>0</v>
          </cell>
          <cell r="D24497">
            <v>0</v>
          </cell>
        </row>
        <row r="24498">
          <cell r="A24498">
            <v>0</v>
          </cell>
          <cell r="B24498">
            <v>0</v>
          </cell>
          <cell r="C24498">
            <v>0</v>
          </cell>
          <cell r="D24498">
            <v>0</v>
          </cell>
        </row>
        <row r="24499">
          <cell r="A24499">
            <v>0</v>
          </cell>
          <cell r="B24499">
            <v>0</v>
          </cell>
          <cell r="C24499">
            <v>0</v>
          </cell>
          <cell r="D24499">
            <v>0</v>
          </cell>
        </row>
        <row r="24500">
          <cell r="A24500">
            <v>0</v>
          </cell>
          <cell r="B24500">
            <v>0</v>
          </cell>
          <cell r="C24500">
            <v>0</v>
          </cell>
          <cell r="D24500">
            <v>0</v>
          </cell>
        </row>
        <row r="24501">
          <cell r="A24501">
            <v>0</v>
          </cell>
          <cell r="B24501">
            <v>0</v>
          </cell>
          <cell r="C24501">
            <v>0</v>
          </cell>
          <cell r="D24501">
            <v>0</v>
          </cell>
        </row>
        <row r="24502">
          <cell r="A24502">
            <v>0</v>
          </cell>
          <cell r="B24502">
            <v>0</v>
          </cell>
          <cell r="C24502">
            <v>0</v>
          </cell>
          <cell r="D24502">
            <v>0</v>
          </cell>
        </row>
        <row r="24503">
          <cell r="A24503">
            <v>0</v>
          </cell>
          <cell r="B24503">
            <v>0</v>
          </cell>
          <cell r="C24503">
            <v>0</v>
          </cell>
          <cell r="D24503">
            <v>0</v>
          </cell>
        </row>
        <row r="24504">
          <cell r="A24504">
            <v>0</v>
          </cell>
          <cell r="B24504">
            <v>0</v>
          </cell>
          <cell r="C24504">
            <v>0</v>
          </cell>
          <cell r="D24504">
            <v>0</v>
          </cell>
        </row>
        <row r="24505">
          <cell r="A24505">
            <v>0</v>
          </cell>
          <cell r="B24505">
            <v>0</v>
          </cell>
          <cell r="C24505">
            <v>0</v>
          </cell>
          <cell r="D24505">
            <v>0</v>
          </cell>
        </row>
        <row r="24506">
          <cell r="A24506">
            <v>0</v>
          </cell>
          <cell r="B24506">
            <v>0</v>
          </cell>
          <cell r="C24506">
            <v>0</v>
          </cell>
          <cell r="D24506">
            <v>0</v>
          </cell>
        </row>
        <row r="24507">
          <cell r="A24507">
            <v>0</v>
          </cell>
          <cell r="B24507">
            <v>0</v>
          </cell>
          <cell r="C24507">
            <v>0</v>
          </cell>
          <cell r="D24507">
            <v>0</v>
          </cell>
        </row>
        <row r="24508">
          <cell r="A24508">
            <v>0</v>
          </cell>
          <cell r="B24508">
            <v>0</v>
          </cell>
          <cell r="C24508">
            <v>0</v>
          </cell>
          <cell r="D24508">
            <v>0</v>
          </cell>
        </row>
        <row r="24509">
          <cell r="A24509">
            <v>0</v>
          </cell>
          <cell r="B24509">
            <v>0</v>
          </cell>
          <cell r="C24509">
            <v>0</v>
          </cell>
          <cell r="D24509">
            <v>0</v>
          </cell>
        </row>
        <row r="24510">
          <cell r="A24510">
            <v>0</v>
          </cell>
          <cell r="B24510">
            <v>0</v>
          </cell>
          <cell r="C24510">
            <v>0</v>
          </cell>
          <cell r="D24510">
            <v>0</v>
          </cell>
        </row>
        <row r="24511">
          <cell r="A24511">
            <v>0</v>
          </cell>
          <cell r="B24511">
            <v>0</v>
          </cell>
          <cell r="C24511">
            <v>0</v>
          </cell>
          <cell r="D24511">
            <v>0</v>
          </cell>
        </row>
        <row r="24512">
          <cell r="A24512">
            <v>0</v>
          </cell>
          <cell r="B24512">
            <v>0</v>
          </cell>
          <cell r="C24512">
            <v>0</v>
          </cell>
          <cell r="D24512">
            <v>0</v>
          </cell>
        </row>
        <row r="24513">
          <cell r="A24513">
            <v>0</v>
          </cell>
          <cell r="B24513">
            <v>0</v>
          </cell>
          <cell r="C24513">
            <v>0</v>
          </cell>
          <cell r="D24513">
            <v>0</v>
          </cell>
        </row>
        <row r="24514">
          <cell r="A24514">
            <v>0</v>
          </cell>
          <cell r="B24514">
            <v>0</v>
          </cell>
          <cell r="C24514">
            <v>0</v>
          </cell>
          <cell r="D24514">
            <v>0</v>
          </cell>
        </row>
        <row r="24515">
          <cell r="A24515">
            <v>0</v>
          </cell>
          <cell r="B24515">
            <v>0</v>
          </cell>
          <cell r="C24515">
            <v>0</v>
          </cell>
          <cell r="D24515">
            <v>0</v>
          </cell>
        </row>
        <row r="24516">
          <cell r="A24516">
            <v>0</v>
          </cell>
          <cell r="B24516">
            <v>0</v>
          </cell>
          <cell r="C24516">
            <v>0</v>
          </cell>
          <cell r="D24516">
            <v>0</v>
          </cell>
        </row>
        <row r="24517">
          <cell r="A24517">
            <v>0</v>
          </cell>
          <cell r="B24517">
            <v>0</v>
          </cell>
          <cell r="C24517">
            <v>0</v>
          </cell>
          <cell r="D24517">
            <v>0</v>
          </cell>
        </row>
        <row r="24518">
          <cell r="A24518">
            <v>0</v>
          </cell>
          <cell r="B24518">
            <v>0</v>
          </cell>
          <cell r="C24518">
            <v>0</v>
          </cell>
          <cell r="D24518">
            <v>0</v>
          </cell>
        </row>
        <row r="24519">
          <cell r="A24519">
            <v>0</v>
          </cell>
          <cell r="B24519">
            <v>0</v>
          </cell>
          <cell r="C24519">
            <v>0</v>
          </cell>
          <cell r="D24519">
            <v>0</v>
          </cell>
        </row>
        <row r="24520">
          <cell r="A24520">
            <v>0</v>
          </cell>
          <cell r="B24520">
            <v>0</v>
          </cell>
          <cell r="C24520">
            <v>0</v>
          </cell>
          <cell r="D24520">
            <v>0</v>
          </cell>
        </row>
        <row r="24521">
          <cell r="A24521">
            <v>0</v>
          </cell>
          <cell r="B24521">
            <v>0</v>
          </cell>
          <cell r="C24521">
            <v>0</v>
          </cell>
          <cell r="D24521">
            <v>0</v>
          </cell>
        </row>
        <row r="24522">
          <cell r="A24522">
            <v>0</v>
          </cell>
          <cell r="B24522">
            <v>0</v>
          </cell>
          <cell r="C24522">
            <v>0</v>
          </cell>
          <cell r="D24522">
            <v>0</v>
          </cell>
        </row>
        <row r="24523">
          <cell r="A24523">
            <v>0</v>
          </cell>
          <cell r="B24523">
            <v>0</v>
          </cell>
          <cell r="C24523">
            <v>0</v>
          </cell>
          <cell r="D24523">
            <v>0</v>
          </cell>
        </row>
        <row r="24524">
          <cell r="A24524">
            <v>0</v>
          </cell>
          <cell r="B24524">
            <v>0</v>
          </cell>
          <cell r="C24524">
            <v>0</v>
          </cell>
          <cell r="D24524">
            <v>0</v>
          </cell>
        </row>
        <row r="24525">
          <cell r="A24525">
            <v>0</v>
          </cell>
          <cell r="B24525">
            <v>0</v>
          </cell>
          <cell r="C24525">
            <v>0</v>
          </cell>
          <cell r="D24525">
            <v>0</v>
          </cell>
        </row>
        <row r="24526">
          <cell r="A24526">
            <v>0</v>
          </cell>
          <cell r="B24526">
            <v>0</v>
          </cell>
          <cell r="C24526">
            <v>0</v>
          </cell>
          <cell r="D24526">
            <v>0</v>
          </cell>
        </row>
        <row r="24527">
          <cell r="A24527">
            <v>0</v>
          </cell>
          <cell r="B24527">
            <v>0</v>
          </cell>
          <cell r="C24527">
            <v>0</v>
          </cell>
          <cell r="D24527">
            <v>0</v>
          </cell>
        </row>
        <row r="24528">
          <cell r="A24528">
            <v>0</v>
          </cell>
          <cell r="B24528">
            <v>0</v>
          </cell>
          <cell r="C24528">
            <v>0</v>
          </cell>
          <cell r="D24528">
            <v>0</v>
          </cell>
        </row>
        <row r="24529">
          <cell r="A24529">
            <v>0</v>
          </cell>
          <cell r="B24529">
            <v>0</v>
          </cell>
          <cell r="C24529">
            <v>0</v>
          </cell>
          <cell r="D24529">
            <v>0</v>
          </cell>
        </row>
        <row r="24530">
          <cell r="A24530">
            <v>0</v>
          </cell>
          <cell r="B24530">
            <v>0</v>
          </cell>
          <cell r="C24530">
            <v>0</v>
          </cell>
          <cell r="D24530">
            <v>0</v>
          </cell>
        </row>
        <row r="24531">
          <cell r="A24531">
            <v>0</v>
          </cell>
          <cell r="B24531">
            <v>0</v>
          </cell>
          <cell r="C24531">
            <v>0</v>
          </cell>
          <cell r="D24531">
            <v>0</v>
          </cell>
        </row>
        <row r="24532">
          <cell r="A24532">
            <v>0</v>
          </cell>
          <cell r="B24532">
            <v>0</v>
          </cell>
          <cell r="C24532">
            <v>0</v>
          </cell>
          <cell r="D24532">
            <v>0</v>
          </cell>
        </row>
        <row r="24533">
          <cell r="A24533">
            <v>0</v>
          </cell>
          <cell r="B24533">
            <v>0</v>
          </cell>
          <cell r="C24533">
            <v>0</v>
          </cell>
          <cell r="D24533">
            <v>0</v>
          </cell>
        </row>
        <row r="24534">
          <cell r="A24534">
            <v>0</v>
          </cell>
          <cell r="B24534">
            <v>0</v>
          </cell>
          <cell r="C24534">
            <v>0</v>
          </cell>
          <cell r="D24534">
            <v>0</v>
          </cell>
        </row>
        <row r="24535">
          <cell r="A24535">
            <v>0</v>
          </cell>
          <cell r="B24535">
            <v>0</v>
          </cell>
          <cell r="C24535">
            <v>0</v>
          </cell>
          <cell r="D24535">
            <v>0</v>
          </cell>
        </row>
        <row r="24536">
          <cell r="A24536">
            <v>0</v>
          </cell>
          <cell r="B24536">
            <v>0</v>
          </cell>
          <cell r="C24536">
            <v>0</v>
          </cell>
          <cell r="D24536">
            <v>0</v>
          </cell>
        </row>
        <row r="24537">
          <cell r="A24537">
            <v>0</v>
          </cell>
          <cell r="B24537">
            <v>0</v>
          </cell>
          <cell r="C24537">
            <v>0</v>
          </cell>
          <cell r="D24537">
            <v>0</v>
          </cell>
        </row>
        <row r="24538">
          <cell r="A24538">
            <v>0</v>
          </cell>
          <cell r="B24538">
            <v>0</v>
          </cell>
          <cell r="C24538">
            <v>0</v>
          </cell>
          <cell r="D24538">
            <v>0</v>
          </cell>
        </row>
        <row r="24539">
          <cell r="A24539">
            <v>0</v>
          </cell>
          <cell r="B24539">
            <v>0</v>
          </cell>
          <cell r="C24539">
            <v>0</v>
          </cell>
          <cell r="D24539">
            <v>0</v>
          </cell>
        </row>
        <row r="24540">
          <cell r="A24540">
            <v>0</v>
          </cell>
          <cell r="B24540">
            <v>0</v>
          </cell>
          <cell r="C24540">
            <v>0</v>
          </cell>
          <cell r="D24540">
            <v>0</v>
          </cell>
        </row>
        <row r="24541">
          <cell r="A24541">
            <v>0</v>
          </cell>
          <cell r="B24541">
            <v>0</v>
          </cell>
          <cell r="C24541">
            <v>0</v>
          </cell>
          <cell r="D24541">
            <v>0</v>
          </cell>
        </row>
        <row r="24542">
          <cell r="A24542">
            <v>0</v>
          </cell>
          <cell r="B24542">
            <v>0</v>
          </cell>
          <cell r="C24542">
            <v>0</v>
          </cell>
          <cell r="D24542">
            <v>0</v>
          </cell>
        </row>
        <row r="24543">
          <cell r="A24543">
            <v>0</v>
          </cell>
          <cell r="B24543">
            <v>0</v>
          </cell>
          <cell r="C24543">
            <v>0</v>
          </cell>
          <cell r="D24543">
            <v>0</v>
          </cell>
        </row>
        <row r="24544">
          <cell r="A24544">
            <v>0</v>
          </cell>
          <cell r="B24544">
            <v>0</v>
          </cell>
          <cell r="C24544">
            <v>0</v>
          </cell>
          <cell r="D24544">
            <v>0</v>
          </cell>
        </row>
        <row r="24545">
          <cell r="A24545">
            <v>0</v>
          </cell>
          <cell r="B24545">
            <v>0</v>
          </cell>
          <cell r="C24545">
            <v>0</v>
          </cell>
          <cell r="D24545">
            <v>0</v>
          </cell>
        </row>
        <row r="24546">
          <cell r="A24546">
            <v>0</v>
          </cell>
          <cell r="B24546">
            <v>0</v>
          </cell>
          <cell r="C24546">
            <v>0</v>
          </cell>
          <cell r="D24546">
            <v>0</v>
          </cell>
        </row>
        <row r="24547">
          <cell r="A24547">
            <v>0</v>
          </cell>
          <cell r="B24547">
            <v>0</v>
          </cell>
          <cell r="C24547">
            <v>0</v>
          </cell>
          <cell r="D24547">
            <v>0</v>
          </cell>
        </row>
        <row r="24548">
          <cell r="A24548">
            <v>0</v>
          </cell>
          <cell r="B24548">
            <v>0</v>
          </cell>
          <cell r="C24548">
            <v>0</v>
          </cell>
          <cell r="D24548">
            <v>0</v>
          </cell>
        </row>
        <row r="24549">
          <cell r="A24549">
            <v>0</v>
          </cell>
          <cell r="B24549">
            <v>0</v>
          </cell>
          <cell r="C24549">
            <v>0</v>
          </cell>
          <cell r="D24549">
            <v>0</v>
          </cell>
        </row>
        <row r="24550">
          <cell r="A24550">
            <v>0</v>
          </cell>
          <cell r="B24550">
            <v>0</v>
          </cell>
          <cell r="C24550">
            <v>0</v>
          </cell>
          <cell r="D24550">
            <v>0</v>
          </cell>
        </row>
        <row r="24551">
          <cell r="A24551">
            <v>0</v>
          </cell>
          <cell r="B24551">
            <v>0</v>
          </cell>
          <cell r="C24551">
            <v>0</v>
          </cell>
          <cell r="D24551">
            <v>0</v>
          </cell>
        </row>
        <row r="24552">
          <cell r="A24552">
            <v>0</v>
          </cell>
          <cell r="B24552">
            <v>0</v>
          </cell>
          <cell r="C24552">
            <v>0</v>
          </cell>
          <cell r="D24552">
            <v>0</v>
          </cell>
        </row>
        <row r="24553">
          <cell r="A24553">
            <v>0</v>
          </cell>
          <cell r="B24553">
            <v>0</v>
          </cell>
          <cell r="C24553">
            <v>0</v>
          </cell>
          <cell r="D24553">
            <v>0</v>
          </cell>
        </row>
        <row r="24554">
          <cell r="A24554">
            <v>0</v>
          </cell>
          <cell r="B24554">
            <v>0</v>
          </cell>
          <cell r="C24554">
            <v>0</v>
          </cell>
          <cell r="D24554">
            <v>0</v>
          </cell>
        </row>
        <row r="24555">
          <cell r="A24555">
            <v>0</v>
          </cell>
          <cell r="B24555">
            <v>0</v>
          </cell>
          <cell r="C24555">
            <v>0</v>
          </cell>
          <cell r="D24555">
            <v>0</v>
          </cell>
        </row>
        <row r="24556">
          <cell r="A24556">
            <v>0</v>
          </cell>
          <cell r="B24556">
            <v>0</v>
          </cell>
          <cell r="C24556">
            <v>0</v>
          </cell>
          <cell r="D24556">
            <v>0</v>
          </cell>
        </row>
        <row r="24557">
          <cell r="A24557">
            <v>0</v>
          </cell>
          <cell r="B24557">
            <v>0</v>
          </cell>
          <cell r="C24557">
            <v>0</v>
          </cell>
          <cell r="D24557">
            <v>0</v>
          </cell>
        </row>
        <row r="24558">
          <cell r="A24558">
            <v>0</v>
          </cell>
          <cell r="B24558">
            <v>0</v>
          </cell>
          <cell r="C24558">
            <v>0</v>
          </cell>
          <cell r="D24558">
            <v>0</v>
          </cell>
        </row>
        <row r="24559">
          <cell r="A24559">
            <v>0</v>
          </cell>
          <cell r="B24559">
            <v>0</v>
          </cell>
          <cell r="C24559">
            <v>0</v>
          </cell>
          <cell r="D24559">
            <v>0</v>
          </cell>
        </row>
        <row r="24560">
          <cell r="A24560">
            <v>0</v>
          </cell>
          <cell r="B24560">
            <v>0</v>
          </cell>
          <cell r="C24560">
            <v>0</v>
          </cell>
          <cell r="D24560">
            <v>0</v>
          </cell>
        </row>
        <row r="24561">
          <cell r="A24561">
            <v>0</v>
          </cell>
          <cell r="B24561">
            <v>0</v>
          </cell>
          <cell r="C24561">
            <v>0</v>
          </cell>
          <cell r="D24561">
            <v>0</v>
          </cell>
        </row>
        <row r="24562">
          <cell r="A24562">
            <v>0</v>
          </cell>
          <cell r="B24562">
            <v>0</v>
          </cell>
          <cell r="C24562">
            <v>0</v>
          </cell>
          <cell r="D24562">
            <v>0</v>
          </cell>
        </row>
        <row r="24563">
          <cell r="A24563">
            <v>0</v>
          </cell>
          <cell r="B24563">
            <v>0</v>
          </cell>
          <cell r="C24563">
            <v>0</v>
          </cell>
          <cell r="D24563">
            <v>0</v>
          </cell>
        </row>
        <row r="24564">
          <cell r="A24564">
            <v>0</v>
          </cell>
          <cell r="B24564">
            <v>0</v>
          </cell>
          <cell r="C24564">
            <v>0</v>
          </cell>
          <cell r="D24564">
            <v>0</v>
          </cell>
        </row>
        <row r="24565">
          <cell r="A24565">
            <v>0</v>
          </cell>
          <cell r="B24565">
            <v>0</v>
          </cell>
          <cell r="C24565">
            <v>0</v>
          </cell>
          <cell r="D24565">
            <v>0</v>
          </cell>
        </row>
        <row r="24566">
          <cell r="A24566">
            <v>0</v>
          </cell>
          <cell r="B24566">
            <v>0</v>
          </cell>
          <cell r="C24566">
            <v>0</v>
          </cell>
          <cell r="D24566">
            <v>0</v>
          </cell>
        </row>
        <row r="24567">
          <cell r="A24567">
            <v>0</v>
          </cell>
          <cell r="B24567">
            <v>0</v>
          </cell>
          <cell r="C24567">
            <v>0</v>
          </cell>
          <cell r="D24567">
            <v>0</v>
          </cell>
        </row>
        <row r="24568">
          <cell r="A24568">
            <v>0</v>
          </cell>
          <cell r="B24568">
            <v>0</v>
          </cell>
          <cell r="C24568">
            <v>0</v>
          </cell>
          <cell r="D24568">
            <v>0</v>
          </cell>
        </row>
        <row r="24569">
          <cell r="A24569">
            <v>0</v>
          </cell>
          <cell r="B24569">
            <v>0</v>
          </cell>
          <cell r="C24569">
            <v>0</v>
          </cell>
          <cell r="D24569">
            <v>0</v>
          </cell>
        </row>
        <row r="24570">
          <cell r="A24570">
            <v>0</v>
          </cell>
          <cell r="B24570">
            <v>0</v>
          </cell>
          <cell r="C24570">
            <v>0</v>
          </cell>
          <cell r="D24570">
            <v>0</v>
          </cell>
        </row>
        <row r="24571">
          <cell r="A24571">
            <v>0</v>
          </cell>
          <cell r="B24571">
            <v>0</v>
          </cell>
          <cell r="C24571">
            <v>0</v>
          </cell>
          <cell r="D24571">
            <v>0</v>
          </cell>
        </row>
        <row r="24572">
          <cell r="A24572">
            <v>0</v>
          </cell>
          <cell r="B24572">
            <v>0</v>
          </cell>
          <cell r="C24572">
            <v>0</v>
          </cell>
          <cell r="D24572">
            <v>0</v>
          </cell>
        </row>
        <row r="24573">
          <cell r="A24573">
            <v>0</v>
          </cell>
          <cell r="B24573">
            <v>0</v>
          </cell>
          <cell r="C24573">
            <v>0</v>
          </cell>
          <cell r="D24573">
            <v>0</v>
          </cell>
        </row>
        <row r="24574">
          <cell r="A24574">
            <v>0</v>
          </cell>
          <cell r="B24574">
            <v>0</v>
          </cell>
          <cell r="C24574">
            <v>0</v>
          </cell>
          <cell r="D24574">
            <v>0</v>
          </cell>
        </row>
        <row r="24575">
          <cell r="A24575">
            <v>0</v>
          </cell>
          <cell r="B24575">
            <v>0</v>
          </cell>
          <cell r="C24575">
            <v>0</v>
          </cell>
          <cell r="D24575">
            <v>0</v>
          </cell>
        </row>
        <row r="24576">
          <cell r="A24576">
            <v>0</v>
          </cell>
          <cell r="B24576">
            <v>0</v>
          </cell>
          <cell r="C24576">
            <v>0</v>
          </cell>
          <cell r="D24576">
            <v>0</v>
          </cell>
        </row>
        <row r="24577">
          <cell r="A24577">
            <v>0</v>
          </cell>
          <cell r="B24577">
            <v>0</v>
          </cell>
          <cell r="C24577">
            <v>0</v>
          </cell>
          <cell r="D24577">
            <v>0</v>
          </cell>
        </row>
        <row r="24578">
          <cell r="A24578">
            <v>0</v>
          </cell>
          <cell r="B24578">
            <v>0</v>
          </cell>
          <cell r="C24578">
            <v>0</v>
          </cell>
          <cell r="D24578">
            <v>0</v>
          </cell>
        </row>
        <row r="24579">
          <cell r="A24579">
            <v>0</v>
          </cell>
          <cell r="B24579">
            <v>0</v>
          </cell>
          <cell r="C24579">
            <v>0</v>
          </cell>
          <cell r="D24579">
            <v>0</v>
          </cell>
        </row>
        <row r="24580">
          <cell r="A24580">
            <v>0</v>
          </cell>
          <cell r="B24580">
            <v>0</v>
          </cell>
          <cell r="C24580">
            <v>0</v>
          </cell>
          <cell r="D24580">
            <v>0</v>
          </cell>
        </row>
        <row r="24581">
          <cell r="A24581">
            <v>0</v>
          </cell>
          <cell r="B24581">
            <v>0</v>
          </cell>
          <cell r="C24581">
            <v>0</v>
          </cell>
          <cell r="D24581">
            <v>0</v>
          </cell>
        </row>
        <row r="24582">
          <cell r="A24582">
            <v>0</v>
          </cell>
          <cell r="B24582">
            <v>0</v>
          </cell>
          <cell r="C24582">
            <v>0</v>
          </cell>
          <cell r="D24582">
            <v>0</v>
          </cell>
        </row>
        <row r="24583">
          <cell r="A24583">
            <v>0</v>
          </cell>
          <cell r="B24583">
            <v>0</v>
          </cell>
          <cell r="C24583">
            <v>0</v>
          </cell>
          <cell r="D24583">
            <v>0</v>
          </cell>
        </row>
        <row r="24584">
          <cell r="A24584">
            <v>0</v>
          </cell>
          <cell r="B24584">
            <v>0</v>
          </cell>
          <cell r="C24584">
            <v>0</v>
          </cell>
          <cell r="D24584">
            <v>0</v>
          </cell>
        </row>
        <row r="24585">
          <cell r="A24585">
            <v>0</v>
          </cell>
          <cell r="B24585">
            <v>0</v>
          </cell>
          <cell r="C24585">
            <v>0</v>
          </cell>
          <cell r="D24585">
            <v>0</v>
          </cell>
        </row>
        <row r="24586">
          <cell r="A24586">
            <v>0</v>
          </cell>
          <cell r="B24586">
            <v>0</v>
          </cell>
          <cell r="C24586">
            <v>0</v>
          </cell>
          <cell r="D24586">
            <v>0</v>
          </cell>
        </row>
        <row r="24587">
          <cell r="A24587">
            <v>0</v>
          </cell>
          <cell r="B24587">
            <v>0</v>
          </cell>
          <cell r="C24587">
            <v>0</v>
          </cell>
          <cell r="D24587">
            <v>0</v>
          </cell>
        </row>
        <row r="24588">
          <cell r="A24588">
            <v>0</v>
          </cell>
          <cell r="B24588">
            <v>0</v>
          </cell>
          <cell r="C24588">
            <v>0</v>
          </cell>
          <cell r="D24588">
            <v>0</v>
          </cell>
        </row>
        <row r="24589">
          <cell r="A24589">
            <v>0</v>
          </cell>
          <cell r="B24589">
            <v>0</v>
          </cell>
          <cell r="C24589">
            <v>0</v>
          </cell>
          <cell r="D24589">
            <v>0</v>
          </cell>
        </row>
        <row r="24590">
          <cell r="A24590">
            <v>0</v>
          </cell>
          <cell r="B24590">
            <v>0</v>
          </cell>
          <cell r="C24590">
            <v>0</v>
          </cell>
          <cell r="D24590">
            <v>0</v>
          </cell>
        </row>
        <row r="24591">
          <cell r="A24591">
            <v>0</v>
          </cell>
          <cell r="B24591">
            <v>0</v>
          </cell>
          <cell r="C24591">
            <v>0</v>
          </cell>
          <cell r="D24591">
            <v>0</v>
          </cell>
        </row>
        <row r="24592">
          <cell r="A24592">
            <v>0</v>
          </cell>
          <cell r="B24592">
            <v>0</v>
          </cell>
          <cell r="C24592">
            <v>0</v>
          </cell>
          <cell r="D24592">
            <v>0</v>
          </cell>
        </row>
        <row r="24593">
          <cell r="A24593">
            <v>0</v>
          </cell>
          <cell r="B24593">
            <v>0</v>
          </cell>
          <cell r="C24593">
            <v>0</v>
          </cell>
          <cell r="D24593">
            <v>0</v>
          </cell>
        </row>
        <row r="24594">
          <cell r="A24594">
            <v>0</v>
          </cell>
          <cell r="B24594">
            <v>0</v>
          </cell>
          <cell r="C24594">
            <v>0</v>
          </cell>
          <cell r="D24594">
            <v>0</v>
          </cell>
        </row>
        <row r="24595">
          <cell r="A24595">
            <v>0</v>
          </cell>
          <cell r="B24595">
            <v>0</v>
          </cell>
          <cell r="C24595">
            <v>0</v>
          </cell>
          <cell r="D24595">
            <v>0</v>
          </cell>
        </row>
        <row r="24596">
          <cell r="A24596">
            <v>0</v>
          </cell>
          <cell r="B24596">
            <v>0</v>
          </cell>
          <cell r="C24596">
            <v>0</v>
          </cell>
          <cell r="D24596">
            <v>0</v>
          </cell>
        </row>
        <row r="24597">
          <cell r="A24597">
            <v>0</v>
          </cell>
          <cell r="B24597">
            <v>0</v>
          </cell>
          <cell r="C24597">
            <v>0</v>
          </cell>
          <cell r="D24597">
            <v>0</v>
          </cell>
        </row>
        <row r="24598">
          <cell r="A24598">
            <v>0</v>
          </cell>
          <cell r="B24598">
            <v>0</v>
          </cell>
          <cell r="C24598">
            <v>0</v>
          </cell>
          <cell r="D24598">
            <v>0</v>
          </cell>
        </row>
        <row r="24599">
          <cell r="A24599">
            <v>0</v>
          </cell>
          <cell r="B24599">
            <v>0</v>
          </cell>
          <cell r="C24599">
            <v>0</v>
          </cell>
          <cell r="D24599">
            <v>0</v>
          </cell>
        </row>
        <row r="24600">
          <cell r="A24600">
            <v>0</v>
          </cell>
          <cell r="B24600">
            <v>0</v>
          </cell>
          <cell r="C24600">
            <v>0</v>
          </cell>
          <cell r="D24600">
            <v>0</v>
          </cell>
        </row>
        <row r="24601">
          <cell r="A24601">
            <v>0</v>
          </cell>
          <cell r="B24601">
            <v>0</v>
          </cell>
          <cell r="C24601">
            <v>0</v>
          </cell>
          <cell r="D24601">
            <v>0</v>
          </cell>
        </row>
        <row r="24602">
          <cell r="A24602">
            <v>0</v>
          </cell>
          <cell r="B24602">
            <v>0</v>
          </cell>
          <cell r="C24602">
            <v>0</v>
          </cell>
          <cell r="D24602">
            <v>0</v>
          </cell>
        </row>
        <row r="24603">
          <cell r="A24603">
            <v>0</v>
          </cell>
          <cell r="B24603">
            <v>0</v>
          </cell>
          <cell r="C24603">
            <v>0</v>
          </cell>
          <cell r="D24603">
            <v>0</v>
          </cell>
        </row>
        <row r="24604">
          <cell r="A24604">
            <v>0</v>
          </cell>
          <cell r="B24604">
            <v>0</v>
          </cell>
          <cell r="C24604">
            <v>0</v>
          </cell>
          <cell r="D24604">
            <v>0</v>
          </cell>
        </row>
        <row r="24605">
          <cell r="A24605">
            <v>0</v>
          </cell>
          <cell r="B24605">
            <v>0</v>
          </cell>
          <cell r="C24605">
            <v>0</v>
          </cell>
          <cell r="D24605">
            <v>0</v>
          </cell>
        </row>
        <row r="24606">
          <cell r="A24606">
            <v>0</v>
          </cell>
          <cell r="B24606">
            <v>0</v>
          </cell>
          <cell r="C24606">
            <v>0</v>
          </cell>
          <cell r="D24606">
            <v>0</v>
          </cell>
        </row>
        <row r="24607">
          <cell r="A24607">
            <v>0</v>
          </cell>
          <cell r="B24607">
            <v>0</v>
          </cell>
          <cell r="C24607">
            <v>0</v>
          </cell>
          <cell r="D24607">
            <v>0</v>
          </cell>
        </row>
        <row r="24608">
          <cell r="A24608">
            <v>0</v>
          </cell>
          <cell r="B24608">
            <v>0</v>
          </cell>
          <cell r="C24608">
            <v>0</v>
          </cell>
          <cell r="D24608">
            <v>0</v>
          </cell>
        </row>
        <row r="24609">
          <cell r="A24609">
            <v>0</v>
          </cell>
          <cell r="B24609">
            <v>0</v>
          </cell>
          <cell r="C24609">
            <v>0</v>
          </cell>
          <cell r="D24609">
            <v>0</v>
          </cell>
        </row>
        <row r="24610">
          <cell r="A24610">
            <v>0</v>
          </cell>
          <cell r="B24610">
            <v>0</v>
          </cell>
          <cell r="C24610">
            <v>0</v>
          </cell>
          <cell r="D24610">
            <v>0</v>
          </cell>
        </row>
        <row r="24611">
          <cell r="A24611">
            <v>0</v>
          </cell>
          <cell r="B24611">
            <v>0</v>
          </cell>
          <cell r="C24611">
            <v>0</v>
          </cell>
          <cell r="D24611">
            <v>0</v>
          </cell>
        </row>
        <row r="24612">
          <cell r="A24612">
            <v>0</v>
          </cell>
          <cell r="B24612">
            <v>0</v>
          </cell>
          <cell r="C24612">
            <v>0</v>
          </cell>
          <cell r="D24612">
            <v>0</v>
          </cell>
        </row>
        <row r="24613">
          <cell r="A24613">
            <v>0</v>
          </cell>
          <cell r="B24613">
            <v>0</v>
          </cell>
          <cell r="C24613">
            <v>0</v>
          </cell>
          <cell r="D24613">
            <v>0</v>
          </cell>
        </row>
        <row r="24614">
          <cell r="A24614">
            <v>0</v>
          </cell>
          <cell r="B24614">
            <v>0</v>
          </cell>
          <cell r="C24614">
            <v>0</v>
          </cell>
          <cell r="D24614">
            <v>0</v>
          </cell>
        </row>
        <row r="24615">
          <cell r="A24615">
            <v>0</v>
          </cell>
          <cell r="B24615">
            <v>0</v>
          </cell>
          <cell r="C24615">
            <v>0</v>
          </cell>
          <cell r="D24615">
            <v>0</v>
          </cell>
        </row>
        <row r="24616">
          <cell r="A24616">
            <v>0</v>
          </cell>
          <cell r="B24616">
            <v>0</v>
          </cell>
          <cell r="C24616">
            <v>0</v>
          </cell>
          <cell r="D24616">
            <v>0</v>
          </cell>
        </row>
        <row r="24617">
          <cell r="A24617">
            <v>0</v>
          </cell>
          <cell r="B24617">
            <v>0</v>
          </cell>
          <cell r="C24617">
            <v>0</v>
          </cell>
          <cell r="D24617">
            <v>0</v>
          </cell>
        </row>
        <row r="24618">
          <cell r="A24618">
            <v>0</v>
          </cell>
          <cell r="B24618">
            <v>0</v>
          </cell>
          <cell r="C24618">
            <v>0</v>
          </cell>
          <cell r="D24618">
            <v>0</v>
          </cell>
        </row>
        <row r="24619">
          <cell r="A24619">
            <v>0</v>
          </cell>
          <cell r="B24619">
            <v>0</v>
          </cell>
          <cell r="C24619">
            <v>0</v>
          </cell>
          <cell r="D24619">
            <v>0</v>
          </cell>
        </row>
        <row r="24620">
          <cell r="A24620">
            <v>0</v>
          </cell>
          <cell r="B24620">
            <v>0</v>
          </cell>
          <cell r="C24620">
            <v>0</v>
          </cell>
          <cell r="D24620">
            <v>0</v>
          </cell>
        </row>
        <row r="24621">
          <cell r="A24621">
            <v>0</v>
          </cell>
          <cell r="B24621">
            <v>0</v>
          </cell>
          <cell r="C24621">
            <v>0</v>
          </cell>
          <cell r="D24621">
            <v>0</v>
          </cell>
        </row>
        <row r="24622">
          <cell r="A24622">
            <v>0</v>
          </cell>
          <cell r="B24622">
            <v>0</v>
          </cell>
          <cell r="C24622">
            <v>0</v>
          </cell>
          <cell r="D24622">
            <v>0</v>
          </cell>
        </row>
        <row r="24623">
          <cell r="A24623">
            <v>0</v>
          </cell>
          <cell r="B24623">
            <v>0</v>
          </cell>
          <cell r="C24623">
            <v>0</v>
          </cell>
          <cell r="D24623">
            <v>0</v>
          </cell>
        </row>
        <row r="24624">
          <cell r="A24624">
            <v>0</v>
          </cell>
          <cell r="B24624">
            <v>0</v>
          </cell>
          <cell r="C24624">
            <v>0</v>
          </cell>
          <cell r="D24624">
            <v>0</v>
          </cell>
        </row>
        <row r="24625">
          <cell r="A24625">
            <v>0</v>
          </cell>
          <cell r="B24625">
            <v>0</v>
          </cell>
          <cell r="C24625">
            <v>0</v>
          </cell>
          <cell r="D24625">
            <v>0</v>
          </cell>
        </row>
        <row r="24626">
          <cell r="A24626">
            <v>0</v>
          </cell>
          <cell r="B24626">
            <v>0</v>
          </cell>
          <cell r="C24626">
            <v>0</v>
          </cell>
          <cell r="D24626">
            <v>0</v>
          </cell>
        </row>
        <row r="24627">
          <cell r="A24627">
            <v>0</v>
          </cell>
          <cell r="B24627">
            <v>0</v>
          </cell>
          <cell r="C24627">
            <v>0</v>
          </cell>
          <cell r="D24627">
            <v>0</v>
          </cell>
        </row>
        <row r="24628">
          <cell r="A24628">
            <v>0</v>
          </cell>
          <cell r="B24628">
            <v>0</v>
          </cell>
          <cell r="C24628">
            <v>0</v>
          </cell>
          <cell r="D24628">
            <v>0</v>
          </cell>
        </row>
        <row r="24629">
          <cell r="A24629">
            <v>0</v>
          </cell>
          <cell r="B24629">
            <v>0</v>
          </cell>
          <cell r="C24629">
            <v>0</v>
          </cell>
          <cell r="D24629">
            <v>0</v>
          </cell>
        </row>
        <row r="24630">
          <cell r="A24630">
            <v>0</v>
          </cell>
          <cell r="B24630">
            <v>0</v>
          </cell>
          <cell r="C24630">
            <v>0</v>
          </cell>
          <cell r="D24630">
            <v>0</v>
          </cell>
        </row>
        <row r="24631">
          <cell r="A24631">
            <v>0</v>
          </cell>
          <cell r="B24631">
            <v>0</v>
          </cell>
          <cell r="C24631">
            <v>0</v>
          </cell>
          <cell r="D24631">
            <v>0</v>
          </cell>
        </row>
        <row r="24632">
          <cell r="A24632">
            <v>0</v>
          </cell>
          <cell r="B24632">
            <v>0</v>
          </cell>
          <cell r="C24632">
            <v>0</v>
          </cell>
          <cell r="D24632">
            <v>0</v>
          </cell>
        </row>
        <row r="24633">
          <cell r="A24633">
            <v>0</v>
          </cell>
          <cell r="B24633">
            <v>0</v>
          </cell>
          <cell r="C24633">
            <v>0</v>
          </cell>
          <cell r="D24633">
            <v>0</v>
          </cell>
        </row>
        <row r="24634">
          <cell r="A24634">
            <v>0</v>
          </cell>
          <cell r="B24634">
            <v>0</v>
          </cell>
          <cell r="C24634">
            <v>0</v>
          </cell>
          <cell r="D24634">
            <v>0</v>
          </cell>
        </row>
        <row r="24635">
          <cell r="A24635">
            <v>0</v>
          </cell>
          <cell r="B24635">
            <v>0</v>
          </cell>
          <cell r="C24635">
            <v>0</v>
          </cell>
          <cell r="D24635">
            <v>0</v>
          </cell>
        </row>
        <row r="24636">
          <cell r="A24636">
            <v>0</v>
          </cell>
          <cell r="B24636">
            <v>0</v>
          </cell>
          <cell r="C24636">
            <v>0</v>
          </cell>
          <cell r="D24636">
            <v>0</v>
          </cell>
        </row>
        <row r="24637">
          <cell r="A24637">
            <v>0</v>
          </cell>
          <cell r="B24637">
            <v>0</v>
          </cell>
          <cell r="C24637">
            <v>0</v>
          </cell>
          <cell r="D24637">
            <v>0</v>
          </cell>
        </row>
        <row r="24638">
          <cell r="A24638">
            <v>0</v>
          </cell>
          <cell r="B24638">
            <v>0</v>
          </cell>
          <cell r="C24638">
            <v>0</v>
          </cell>
          <cell r="D24638">
            <v>0</v>
          </cell>
        </row>
        <row r="24639">
          <cell r="A24639">
            <v>0</v>
          </cell>
          <cell r="B24639">
            <v>0</v>
          </cell>
          <cell r="C24639">
            <v>0</v>
          </cell>
          <cell r="D24639">
            <v>0</v>
          </cell>
        </row>
        <row r="24640">
          <cell r="A24640">
            <v>0</v>
          </cell>
          <cell r="B24640">
            <v>0</v>
          </cell>
          <cell r="C24640">
            <v>0</v>
          </cell>
          <cell r="D24640">
            <v>0</v>
          </cell>
        </row>
        <row r="24641">
          <cell r="A24641">
            <v>0</v>
          </cell>
          <cell r="B24641">
            <v>0</v>
          </cell>
          <cell r="C24641">
            <v>0</v>
          </cell>
          <cell r="D24641">
            <v>0</v>
          </cell>
        </row>
        <row r="24642">
          <cell r="A24642">
            <v>0</v>
          </cell>
          <cell r="B24642">
            <v>0</v>
          </cell>
          <cell r="C24642">
            <v>0</v>
          </cell>
          <cell r="D24642">
            <v>0</v>
          </cell>
        </row>
        <row r="24643">
          <cell r="A24643">
            <v>0</v>
          </cell>
          <cell r="B24643">
            <v>0</v>
          </cell>
          <cell r="C24643">
            <v>0</v>
          </cell>
          <cell r="D24643">
            <v>0</v>
          </cell>
        </row>
        <row r="24644">
          <cell r="A24644">
            <v>0</v>
          </cell>
          <cell r="B24644">
            <v>0</v>
          </cell>
          <cell r="C24644">
            <v>0</v>
          </cell>
          <cell r="D24644">
            <v>0</v>
          </cell>
        </row>
        <row r="24645">
          <cell r="A24645">
            <v>0</v>
          </cell>
          <cell r="B24645">
            <v>0</v>
          </cell>
          <cell r="C24645">
            <v>0</v>
          </cell>
          <cell r="D24645">
            <v>0</v>
          </cell>
        </row>
        <row r="24646">
          <cell r="A24646">
            <v>0</v>
          </cell>
          <cell r="B24646">
            <v>0</v>
          </cell>
          <cell r="C24646">
            <v>0</v>
          </cell>
          <cell r="D24646">
            <v>0</v>
          </cell>
        </row>
        <row r="24647">
          <cell r="A24647">
            <v>0</v>
          </cell>
          <cell r="B24647">
            <v>0</v>
          </cell>
          <cell r="C24647">
            <v>0</v>
          </cell>
          <cell r="D24647">
            <v>0</v>
          </cell>
        </row>
        <row r="24648">
          <cell r="A24648">
            <v>0</v>
          </cell>
          <cell r="B24648">
            <v>0</v>
          </cell>
          <cell r="C24648">
            <v>0</v>
          </cell>
          <cell r="D24648">
            <v>0</v>
          </cell>
        </row>
        <row r="24649">
          <cell r="A24649">
            <v>0</v>
          </cell>
          <cell r="B24649">
            <v>0</v>
          </cell>
          <cell r="C24649">
            <v>0</v>
          </cell>
          <cell r="D24649">
            <v>0</v>
          </cell>
        </row>
        <row r="24650">
          <cell r="A24650">
            <v>0</v>
          </cell>
          <cell r="B24650">
            <v>0</v>
          </cell>
          <cell r="C24650">
            <v>0</v>
          </cell>
          <cell r="D24650">
            <v>0</v>
          </cell>
        </row>
        <row r="24651">
          <cell r="A24651">
            <v>0</v>
          </cell>
          <cell r="B24651">
            <v>0</v>
          </cell>
          <cell r="C24651">
            <v>0</v>
          </cell>
          <cell r="D24651">
            <v>0</v>
          </cell>
        </row>
        <row r="24652">
          <cell r="A24652">
            <v>0</v>
          </cell>
          <cell r="B24652">
            <v>0</v>
          </cell>
          <cell r="C24652">
            <v>0</v>
          </cell>
          <cell r="D24652">
            <v>0</v>
          </cell>
        </row>
        <row r="24653">
          <cell r="A24653">
            <v>0</v>
          </cell>
          <cell r="B24653">
            <v>0</v>
          </cell>
          <cell r="C24653">
            <v>0</v>
          </cell>
          <cell r="D24653">
            <v>0</v>
          </cell>
        </row>
        <row r="24654">
          <cell r="A24654">
            <v>0</v>
          </cell>
          <cell r="B24654">
            <v>0</v>
          </cell>
          <cell r="C24654">
            <v>0</v>
          </cell>
          <cell r="D24654">
            <v>0</v>
          </cell>
        </row>
        <row r="24655">
          <cell r="A24655">
            <v>0</v>
          </cell>
          <cell r="B24655">
            <v>0</v>
          </cell>
          <cell r="C24655">
            <v>0</v>
          </cell>
          <cell r="D24655">
            <v>0</v>
          </cell>
        </row>
        <row r="24656">
          <cell r="A24656">
            <v>0</v>
          </cell>
          <cell r="B24656">
            <v>0</v>
          </cell>
          <cell r="C24656">
            <v>0</v>
          </cell>
          <cell r="D24656">
            <v>0</v>
          </cell>
        </row>
        <row r="24657">
          <cell r="A24657">
            <v>0</v>
          </cell>
          <cell r="B24657">
            <v>0</v>
          </cell>
          <cell r="C24657">
            <v>0</v>
          </cell>
          <cell r="D24657">
            <v>0</v>
          </cell>
        </row>
        <row r="24658">
          <cell r="A24658">
            <v>0</v>
          </cell>
          <cell r="B24658">
            <v>0</v>
          </cell>
          <cell r="C24658">
            <v>0</v>
          </cell>
          <cell r="D24658">
            <v>0</v>
          </cell>
        </row>
        <row r="24659">
          <cell r="A24659">
            <v>0</v>
          </cell>
          <cell r="B24659">
            <v>0</v>
          </cell>
          <cell r="C24659">
            <v>0</v>
          </cell>
          <cell r="D24659">
            <v>0</v>
          </cell>
        </row>
        <row r="24660">
          <cell r="A24660">
            <v>0</v>
          </cell>
          <cell r="B24660">
            <v>0</v>
          </cell>
          <cell r="C24660">
            <v>0</v>
          </cell>
          <cell r="D24660">
            <v>0</v>
          </cell>
        </row>
        <row r="24661">
          <cell r="A24661">
            <v>0</v>
          </cell>
          <cell r="B24661">
            <v>0</v>
          </cell>
          <cell r="C24661">
            <v>0</v>
          </cell>
          <cell r="D24661">
            <v>0</v>
          </cell>
        </row>
        <row r="24662">
          <cell r="A24662">
            <v>0</v>
          </cell>
          <cell r="B24662">
            <v>0</v>
          </cell>
          <cell r="C24662">
            <v>0</v>
          </cell>
          <cell r="D24662">
            <v>0</v>
          </cell>
        </row>
        <row r="24663">
          <cell r="A24663">
            <v>0</v>
          </cell>
          <cell r="B24663">
            <v>0</v>
          </cell>
          <cell r="C24663">
            <v>0</v>
          </cell>
          <cell r="D24663">
            <v>0</v>
          </cell>
        </row>
        <row r="24664">
          <cell r="A24664">
            <v>0</v>
          </cell>
          <cell r="B24664">
            <v>0</v>
          </cell>
          <cell r="C24664">
            <v>0</v>
          </cell>
          <cell r="D24664">
            <v>0</v>
          </cell>
        </row>
        <row r="24665">
          <cell r="A24665">
            <v>0</v>
          </cell>
          <cell r="B24665">
            <v>0</v>
          </cell>
          <cell r="C24665">
            <v>0</v>
          </cell>
          <cell r="D24665">
            <v>0</v>
          </cell>
        </row>
        <row r="24666">
          <cell r="A24666">
            <v>0</v>
          </cell>
          <cell r="B24666">
            <v>0</v>
          </cell>
          <cell r="C24666">
            <v>0</v>
          </cell>
          <cell r="D24666">
            <v>0</v>
          </cell>
        </row>
        <row r="24667">
          <cell r="A24667">
            <v>0</v>
          </cell>
          <cell r="B24667">
            <v>0</v>
          </cell>
          <cell r="C24667">
            <v>0</v>
          </cell>
          <cell r="D24667">
            <v>0</v>
          </cell>
        </row>
        <row r="24668">
          <cell r="A24668">
            <v>0</v>
          </cell>
          <cell r="B24668">
            <v>0</v>
          </cell>
          <cell r="C24668">
            <v>0</v>
          </cell>
          <cell r="D24668">
            <v>0</v>
          </cell>
        </row>
        <row r="24669">
          <cell r="A24669">
            <v>0</v>
          </cell>
          <cell r="B24669">
            <v>0</v>
          </cell>
          <cell r="C24669">
            <v>0</v>
          </cell>
          <cell r="D24669">
            <v>0</v>
          </cell>
        </row>
        <row r="24670">
          <cell r="A24670">
            <v>0</v>
          </cell>
          <cell r="B24670">
            <v>0</v>
          </cell>
          <cell r="C24670">
            <v>0</v>
          </cell>
          <cell r="D24670">
            <v>0</v>
          </cell>
        </row>
        <row r="24671">
          <cell r="A24671">
            <v>0</v>
          </cell>
          <cell r="B24671">
            <v>0</v>
          </cell>
          <cell r="C24671">
            <v>0</v>
          </cell>
          <cell r="D24671">
            <v>0</v>
          </cell>
        </row>
        <row r="24672">
          <cell r="A24672">
            <v>0</v>
          </cell>
          <cell r="B24672">
            <v>0</v>
          </cell>
          <cell r="C24672">
            <v>0</v>
          </cell>
          <cell r="D24672">
            <v>0</v>
          </cell>
        </row>
        <row r="24673">
          <cell r="A24673">
            <v>0</v>
          </cell>
          <cell r="B24673">
            <v>0</v>
          </cell>
          <cell r="C24673">
            <v>0</v>
          </cell>
          <cell r="D24673">
            <v>0</v>
          </cell>
        </row>
        <row r="24674">
          <cell r="A24674">
            <v>0</v>
          </cell>
          <cell r="B24674">
            <v>0</v>
          </cell>
          <cell r="C24674">
            <v>0</v>
          </cell>
          <cell r="D24674">
            <v>0</v>
          </cell>
        </row>
        <row r="24675">
          <cell r="A24675">
            <v>0</v>
          </cell>
          <cell r="B24675">
            <v>0</v>
          </cell>
          <cell r="C24675">
            <v>0</v>
          </cell>
          <cell r="D24675">
            <v>0</v>
          </cell>
        </row>
        <row r="24676">
          <cell r="A24676">
            <v>0</v>
          </cell>
          <cell r="B24676">
            <v>0</v>
          </cell>
          <cell r="C24676">
            <v>0</v>
          </cell>
          <cell r="D24676">
            <v>0</v>
          </cell>
        </row>
        <row r="24677">
          <cell r="A24677">
            <v>0</v>
          </cell>
          <cell r="B24677">
            <v>0</v>
          </cell>
          <cell r="C24677">
            <v>0</v>
          </cell>
          <cell r="D24677">
            <v>0</v>
          </cell>
        </row>
        <row r="24678">
          <cell r="A24678">
            <v>0</v>
          </cell>
          <cell r="B24678">
            <v>0</v>
          </cell>
          <cell r="C24678">
            <v>0</v>
          </cell>
          <cell r="D24678">
            <v>0</v>
          </cell>
        </row>
        <row r="24679">
          <cell r="A24679">
            <v>0</v>
          </cell>
          <cell r="B24679">
            <v>0</v>
          </cell>
          <cell r="C24679">
            <v>0</v>
          </cell>
          <cell r="D24679">
            <v>0</v>
          </cell>
        </row>
        <row r="24680">
          <cell r="A24680">
            <v>0</v>
          </cell>
          <cell r="B24680">
            <v>0</v>
          </cell>
          <cell r="C24680">
            <v>0</v>
          </cell>
          <cell r="D24680">
            <v>0</v>
          </cell>
        </row>
        <row r="24681">
          <cell r="A24681">
            <v>0</v>
          </cell>
          <cell r="B24681">
            <v>0</v>
          </cell>
          <cell r="C24681">
            <v>0</v>
          </cell>
          <cell r="D24681">
            <v>0</v>
          </cell>
        </row>
        <row r="24682">
          <cell r="A24682">
            <v>0</v>
          </cell>
          <cell r="B24682">
            <v>0</v>
          </cell>
          <cell r="C24682">
            <v>0</v>
          </cell>
          <cell r="D24682">
            <v>0</v>
          </cell>
        </row>
        <row r="24683">
          <cell r="A24683">
            <v>0</v>
          </cell>
          <cell r="B24683">
            <v>0</v>
          </cell>
          <cell r="C24683">
            <v>0</v>
          </cell>
          <cell r="D24683">
            <v>0</v>
          </cell>
        </row>
        <row r="24684">
          <cell r="A24684">
            <v>0</v>
          </cell>
          <cell r="B24684">
            <v>0</v>
          </cell>
          <cell r="C24684">
            <v>0</v>
          </cell>
          <cell r="D24684">
            <v>0</v>
          </cell>
        </row>
        <row r="24685">
          <cell r="A24685">
            <v>0</v>
          </cell>
          <cell r="B24685">
            <v>0</v>
          </cell>
          <cell r="C24685">
            <v>0</v>
          </cell>
          <cell r="D24685">
            <v>0</v>
          </cell>
        </row>
        <row r="24686">
          <cell r="A24686">
            <v>0</v>
          </cell>
          <cell r="B24686">
            <v>0</v>
          </cell>
          <cell r="C24686">
            <v>0</v>
          </cell>
          <cell r="D24686">
            <v>0</v>
          </cell>
        </row>
        <row r="24687">
          <cell r="A24687">
            <v>0</v>
          </cell>
          <cell r="B24687">
            <v>0</v>
          </cell>
          <cell r="C24687">
            <v>0</v>
          </cell>
          <cell r="D24687">
            <v>0</v>
          </cell>
        </row>
        <row r="24688">
          <cell r="A24688">
            <v>0</v>
          </cell>
          <cell r="B24688">
            <v>0</v>
          </cell>
          <cell r="C24688">
            <v>0</v>
          </cell>
          <cell r="D24688">
            <v>0</v>
          </cell>
        </row>
        <row r="24689">
          <cell r="A24689">
            <v>0</v>
          </cell>
          <cell r="B24689">
            <v>0</v>
          </cell>
          <cell r="C24689">
            <v>0</v>
          </cell>
          <cell r="D24689">
            <v>0</v>
          </cell>
        </row>
        <row r="24690">
          <cell r="A24690">
            <v>0</v>
          </cell>
          <cell r="B24690">
            <v>0</v>
          </cell>
          <cell r="C24690">
            <v>0</v>
          </cell>
          <cell r="D24690">
            <v>0</v>
          </cell>
        </row>
        <row r="24691">
          <cell r="A24691">
            <v>0</v>
          </cell>
          <cell r="B24691">
            <v>0</v>
          </cell>
          <cell r="C24691">
            <v>0</v>
          </cell>
          <cell r="D24691">
            <v>0</v>
          </cell>
        </row>
        <row r="24692">
          <cell r="A24692">
            <v>0</v>
          </cell>
          <cell r="B24692">
            <v>0</v>
          </cell>
          <cell r="C24692">
            <v>0</v>
          </cell>
          <cell r="D24692">
            <v>0</v>
          </cell>
        </row>
        <row r="24693">
          <cell r="A24693">
            <v>0</v>
          </cell>
          <cell r="B24693">
            <v>0</v>
          </cell>
          <cell r="C24693">
            <v>0</v>
          </cell>
          <cell r="D24693">
            <v>0</v>
          </cell>
        </row>
        <row r="24694">
          <cell r="A24694">
            <v>0</v>
          </cell>
          <cell r="B24694">
            <v>0</v>
          </cell>
          <cell r="C24694">
            <v>0</v>
          </cell>
          <cell r="D24694">
            <v>0</v>
          </cell>
        </row>
        <row r="24695">
          <cell r="A24695">
            <v>0</v>
          </cell>
          <cell r="B24695">
            <v>0</v>
          </cell>
          <cell r="C24695">
            <v>0</v>
          </cell>
          <cell r="D24695">
            <v>0</v>
          </cell>
        </row>
        <row r="24696">
          <cell r="A24696">
            <v>0</v>
          </cell>
          <cell r="B24696">
            <v>0</v>
          </cell>
          <cell r="C24696">
            <v>0</v>
          </cell>
          <cell r="D24696">
            <v>0</v>
          </cell>
        </row>
        <row r="24697">
          <cell r="A24697">
            <v>0</v>
          </cell>
          <cell r="B24697">
            <v>0</v>
          </cell>
          <cell r="C24697">
            <v>0</v>
          </cell>
          <cell r="D24697">
            <v>0</v>
          </cell>
        </row>
        <row r="24698">
          <cell r="A24698">
            <v>0</v>
          </cell>
          <cell r="B24698">
            <v>0</v>
          </cell>
          <cell r="C24698">
            <v>0</v>
          </cell>
          <cell r="D24698">
            <v>0</v>
          </cell>
        </row>
        <row r="24699">
          <cell r="A24699">
            <v>0</v>
          </cell>
          <cell r="B24699">
            <v>0</v>
          </cell>
          <cell r="C24699">
            <v>0</v>
          </cell>
          <cell r="D24699">
            <v>0</v>
          </cell>
        </row>
        <row r="24700">
          <cell r="A24700">
            <v>0</v>
          </cell>
          <cell r="B24700">
            <v>0</v>
          </cell>
          <cell r="C24700">
            <v>0</v>
          </cell>
          <cell r="D24700">
            <v>0</v>
          </cell>
        </row>
        <row r="24701">
          <cell r="A24701">
            <v>0</v>
          </cell>
          <cell r="B24701">
            <v>0</v>
          </cell>
          <cell r="C24701">
            <v>0</v>
          </cell>
          <cell r="D24701">
            <v>0</v>
          </cell>
        </row>
        <row r="24702">
          <cell r="A24702">
            <v>0</v>
          </cell>
          <cell r="B24702">
            <v>0</v>
          </cell>
          <cell r="C24702">
            <v>0</v>
          </cell>
          <cell r="D24702">
            <v>0</v>
          </cell>
        </row>
        <row r="24703">
          <cell r="A24703">
            <v>0</v>
          </cell>
          <cell r="B24703">
            <v>0</v>
          </cell>
          <cell r="C24703">
            <v>0</v>
          </cell>
          <cell r="D24703">
            <v>0</v>
          </cell>
        </row>
        <row r="24704">
          <cell r="A24704">
            <v>0</v>
          </cell>
          <cell r="B24704">
            <v>0</v>
          </cell>
          <cell r="C24704">
            <v>0</v>
          </cell>
          <cell r="D24704">
            <v>0</v>
          </cell>
        </row>
        <row r="24705">
          <cell r="A24705">
            <v>0</v>
          </cell>
          <cell r="B24705">
            <v>0</v>
          </cell>
          <cell r="C24705">
            <v>0</v>
          </cell>
          <cell r="D24705">
            <v>0</v>
          </cell>
        </row>
        <row r="24706">
          <cell r="A24706">
            <v>0</v>
          </cell>
          <cell r="B24706">
            <v>0</v>
          </cell>
          <cell r="C24706">
            <v>0</v>
          </cell>
          <cell r="D24706">
            <v>0</v>
          </cell>
        </row>
        <row r="24707">
          <cell r="A24707">
            <v>0</v>
          </cell>
          <cell r="B24707">
            <v>0</v>
          </cell>
          <cell r="C24707">
            <v>0</v>
          </cell>
          <cell r="D24707">
            <v>0</v>
          </cell>
        </row>
        <row r="24708">
          <cell r="A24708">
            <v>0</v>
          </cell>
          <cell r="B24708">
            <v>0</v>
          </cell>
          <cell r="C24708">
            <v>0</v>
          </cell>
          <cell r="D24708">
            <v>0</v>
          </cell>
        </row>
        <row r="24709">
          <cell r="A24709">
            <v>0</v>
          </cell>
          <cell r="B24709">
            <v>0</v>
          </cell>
          <cell r="C24709">
            <v>0</v>
          </cell>
          <cell r="D24709">
            <v>0</v>
          </cell>
        </row>
        <row r="24710">
          <cell r="A24710">
            <v>0</v>
          </cell>
          <cell r="B24710">
            <v>0</v>
          </cell>
          <cell r="C24710">
            <v>0</v>
          </cell>
          <cell r="D24710">
            <v>0</v>
          </cell>
        </row>
        <row r="24711">
          <cell r="A24711">
            <v>0</v>
          </cell>
          <cell r="B24711">
            <v>0</v>
          </cell>
          <cell r="C24711">
            <v>0</v>
          </cell>
          <cell r="D24711">
            <v>0</v>
          </cell>
        </row>
        <row r="24712">
          <cell r="A24712">
            <v>0</v>
          </cell>
          <cell r="B24712">
            <v>0</v>
          </cell>
          <cell r="C24712">
            <v>0</v>
          </cell>
          <cell r="D24712">
            <v>0</v>
          </cell>
        </row>
        <row r="24713">
          <cell r="A24713">
            <v>0</v>
          </cell>
          <cell r="B24713">
            <v>0</v>
          </cell>
          <cell r="C24713">
            <v>0</v>
          </cell>
          <cell r="D24713">
            <v>0</v>
          </cell>
        </row>
        <row r="24714">
          <cell r="A24714">
            <v>0</v>
          </cell>
          <cell r="B24714">
            <v>0</v>
          </cell>
          <cell r="C24714">
            <v>0</v>
          </cell>
          <cell r="D24714">
            <v>0</v>
          </cell>
        </row>
        <row r="24715">
          <cell r="A24715">
            <v>0</v>
          </cell>
          <cell r="B24715">
            <v>0</v>
          </cell>
          <cell r="C24715">
            <v>0</v>
          </cell>
          <cell r="D24715">
            <v>0</v>
          </cell>
        </row>
        <row r="24716">
          <cell r="A24716">
            <v>0</v>
          </cell>
          <cell r="B24716">
            <v>0</v>
          </cell>
          <cell r="C24716">
            <v>0</v>
          </cell>
          <cell r="D24716">
            <v>0</v>
          </cell>
        </row>
        <row r="24717">
          <cell r="A24717">
            <v>0</v>
          </cell>
          <cell r="B24717">
            <v>0</v>
          </cell>
          <cell r="C24717">
            <v>0</v>
          </cell>
          <cell r="D24717">
            <v>0</v>
          </cell>
        </row>
        <row r="24718">
          <cell r="A24718">
            <v>0</v>
          </cell>
          <cell r="B24718">
            <v>0</v>
          </cell>
          <cell r="C24718">
            <v>0</v>
          </cell>
          <cell r="D24718">
            <v>0</v>
          </cell>
        </row>
        <row r="24719">
          <cell r="A24719">
            <v>0</v>
          </cell>
          <cell r="B24719">
            <v>0</v>
          </cell>
          <cell r="C24719">
            <v>0</v>
          </cell>
          <cell r="D24719">
            <v>0</v>
          </cell>
        </row>
        <row r="24720">
          <cell r="A24720">
            <v>0</v>
          </cell>
          <cell r="B24720">
            <v>0</v>
          </cell>
          <cell r="C24720">
            <v>0</v>
          </cell>
          <cell r="D24720">
            <v>0</v>
          </cell>
        </row>
        <row r="24721">
          <cell r="A24721">
            <v>0</v>
          </cell>
          <cell r="B24721">
            <v>0</v>
          </cell>
          <cell r="C24721">
            <v>0</v>
          </cell>
          <cell r="D24721">
            <v>0</v>
          </cell>
        </row>
        <row r="24722">
          <cell r="A24722">
            <v>0</v>
          </cell>
          <cell r="B24722">
            <v>0</v>
          </cell>
          <cell r="C24722">
            <v>0</v>
          </cell>
          <cell r="D24722">
            <v>0</v>
          </cell>
        </row>
        <row r="24723">
          <cell r="A24723">
            <v>0</v>
          </cell>
          <cell r="B24723">
            <v>0</v>
          </cell>
          <cell r="C24723">
            <v>0</v>
          </cell>
          <cell r="D24723">
            <v>0</v>
          </cell>
        </row>
        <row r="24724">
          <cell r="A24724">
            <v>0</v>
          </cell>
          <cell r="B24724">
            <v>0</v>
          </cell>
          <cell r="C24724">
            <v>0</v>
          </cell>
          <cell r="D24724">
            <v>0</v>
          </cell>
        </row>
        <row r="24725">
          <cell r="A24725">
            <v>0</v>
          </cell>
          <cell r="B24725">
            <v>0</v>
          </cell>
          <cell r="C24725">
            <v>0</v>
          </cell>
          <cell r="D24725">
            <v>0</v>
          </cell>
        </row>
        <row r="24726">
          <cell r="A24726">
            <v>0</v>
          </cell>
          <cell r="B24726">
            <v>0</v>
          </cell>
          <cell r="C24726">
            <v>0</v>
          </cell>
          <cell r="D24726">
            <v>0</v>
          </cell>
        </row>
        <row r="24727">
          <cell r="A24727">
            <v>0</v>
          </cell>
          <cell r="B24727">
            <v>0</v>
          </cell>
          <cell r="C24727">
            <v>0</v>
          </cell>
          <cell r="D24727">
            <v>0</v>
          </cell>
        </row>
        <row r="24728">
          <cell r="A24728">
            <v>0</v>
          </cell>
          <cell r="B24728">
            <v>0</v>
          </cell>
          <cell r="C24728">
            <v>0</v>
          </cell>
          <cell r="D24728">
            <v>0</v>
          </cell>
        </row>
        <row r="24729">
          <cell r="A24729">
            <v>0</v>
          </cell>
          <cell r="B24729">
            <v>0</v>
          </cell>
          <cell r="C24729">
            <v>0</v>
          </cell>
          <cell r="D24729">
            <v>0</v>
          </cell>
        </row>
        <row r="24730">
          <cell r="A24730">
            <v>0</v>
          </cell>
          <cell r="B24730">
            <v>0</v>
          </cell>
          <cell r="C24730">
            <v>0</v>
          </cell>
          <cell r="D24730">
            <v>0</v>
          </cell>
        </row>
        <row r="24731">
          <cell r="A24731">
            <v>0</v>
          </cell>
          <cell r="B24731">
            <v>0</v>
          </cell>
          <cell r="C24731">
            <v>0</v>
          </cell>
          <cell r="D24731">
            <v>0</v>
          </cell>
        </row>
        <row r="24732">
          <cell r="A24732">
            <v>0</v>
          </cell>
          <cell r="B24732">
            <v>0</v>
          </cell>
          <cell r="C24732">
            <v>0</v>
          </cell>
          <cell r="D24732">
            <v>0</v>
          </cell>
        </row>
        <row r="24733">
          <cell r="A24733">
            <v>0</v>
          </cell>
          <cell r="B24733">
            <v>0</v>
          </cell>
          <cell r="C24733">
            <v>0</v>
          </cell>
          <cell r="D24733">
            <v>0</v>
          </cell>
        </row>
        <row r="24734">
          <cell r="A24734">
            <v>0</v>
          </cell>
          <cell r="B24734">
            <v>0</v>
          </cell>
          <cell r="C24734">
            <v>0</v>
          </cell>
          <cell r="D24734">
            <v>0</v>
          </cell>
        </row>
        <row r="24735">
          <cell r="A24735">
            <v>0</v>
          </cell>
          <cell r="B24735">
            <v>0</v>
          </cell>
          <cell r="C24735">
            <v>0</v>
          </cell>
          <cell r="D24735">
            <v>0</v>
          </cell>
        </row>
        <row r="24736">
          <cell r="A24736">
            <v>0</v>
          </cell>
          <cell r="B24736">
            <v>0</v>
          </cell>
          <cell r="C24736">
            <v>0</v>
          </cell>
          <cell r="D24736">
            <v>0</v>
          </cell>
        </row>
        <row r="24737">
          <cell r="A24737">
            <v>0</v>
          </cell>
          <cell r="B24737">
            <v>0</v>
          </cell>
          <cell r="C24737">
            <v>0</v>
          </cell>
          <cell r="D24737">
            <v>0</v>
          </cell>
        </row>
        <row r="24738">
          <cell r="A24738">
            <v>0</v>
          </cell>
          <cell r="B24738">
            <v>0</v>
          </cell>
          <cell r="C24738">
            <v>0</v>
          </cell>
          <cell r="D24738">
            <v>0</v>
          </cell>
        </row>
        <row r="24739">
          <cell r="A24739">
            <v>0</v>
          </cell>
          <cell r="B24739">
            <v>0</v>
          </cell>
          <cell r="C24739">
            <v>0</v>
          </cell>
          <cell r="D24739">
            <v>0</v>
          </cell>
        </row>
        <row r="24740">
          <cell r="A24740">
            <v>0</v>
          </cell>
          <cell r="B24740">
            <v>0</v>
          </cell>
          <cell r="C24740">
            <v>0</v>
          </cell>
          <cell r="D24740">
            <v>0</v>
          </cell>
        </row>
        <row r="24741">
          <cell r="A24741">
            <v>0</v>
          </cell>
          <cell r="B24741">
            <v>0</v>
          </cell>
          <cell r="C24741">
            <v>0</v>
          </cell>
          <cell r="D24741">
            <v>0</v>
          </cell>
        </row>
        <row r="24742">
          <cell r="A24742">
            <v>0</v>
          </cell>
          <cell r="B24742">
            <v>0</v>
          </cell>
          <cell r="C24742">
            <v>0</v>
          </cell>
          <cell r="D24742">
            <v>0</v>
          </cell>
        </row>
        <row r="24743">
          <cell r="A24743">
            <v>0</v>
          </cell>
          <cell r="B24743">
            <v>0</v>
          </cell>
          <cell r="C24743">
            <v>0</v>
          </cell>
          <cell r="D24743">
            <v>0</v>
          </cell>
        </row>
        <row r="24744">
          <cell r="A24744">
            <v>0</v>
          </cell>
          <cell r="B24744">
            <v>0</v>
          </cell>
          <cell r="C24744">
            <v>0</v>
          </cell>
          <cell r="D24744">
            <v>0</v>
          </cell>
        </row>
        <row r="24745">
          <cell r="A24745">
            <v>0</v>
          </cell>
          <cell r="B24745">
            <v>0</v>
          </cell>
          <cell r="C24745">
            <v>0</v>
          </cell>
          <cell r="D24745">
            <v>0</v>
          </cell>
        </row>
        <row r="24746">
          <cell r="A24746">
            <v>0</v>
          </cell>
          <cell r="B24746">
            <v>0</v>
          </cell>
          <cell r="C24746">
            <v>0</v>
          </cell>
          <cell r="D24746">
            <v>0</v>
          </cell>
        </row>
        <row r="24747">
          <cell r="A24747">
            <v>0</v>
          </cell>
          <cell r="B24747">
            <v>0</v>
          </cell>
          <cell r="C24747">
            <v>0</v>
          </cell>
          <cell r="D24747">
            <v>0</v>
          </cell>
        </row>
        <row r="24748">
          <cell r="A24748">
            <v>0</v>
          </cell>
          <cell r="B24748">
            <v>0</v>
          </cell>
          <cell r="C24748">
            <v>0</v>
          </cell>
          <cell r="D24748">
            <v>0</v>
          </cell>
        </row>
        <row r="24749">
          <cell r="A24749">
            <v>0</v>
          </cell>
          <cell r="B24749">
            <v>0</v>
          </cell>
          <cell r="C24749">
            <v>0</v>
          </cell>
          <cell r="D24749">
            <v>0</v>
          </cell>
        </row>
        <row r="24750">
          <cell r="A24750">
            <v>0</v>
          </cell>
          <cell r="B24750">
            <v>0</v>
          </cell>
          <cell r="C24750">
            <v>0</v>
          </cell>
          <cell r="D24750">
            <v>0</v>
          </cell>
        </row>
        <row r="24751">
          <cell r="A24751">
            <v>0</v>
          </cell>
          <cell r="B24751">
            <v>0</v>
          </cell>
          <cell r="C24751">
            <v>0</v>
          </cell>
          <cell r="D24751">
            <v>0</v>
          </cell>
        </row>
        <row r="24752">
          <cell r="A24752">
            <v>0</v>
          </cell>
          <cell r="B24752">
            <v>0</v>
          </cell>
          <cell r="C24752">
            <v>0</v>
          </cell>
          <cell r="D24752">
            <v>0</v>
          </cell>
        </row>
        <row r="24753">
          <cell r="A24753">
            <v>0</v>
          </cell>
          <cell r="B24753">
            <v>0</v>
          </cell>
          <cell r="C24753">
            <v>0</v>
          </cell>
          <cell r="D24753">
            <v>0</v>
          </cell>
        </row>
        <row r="24754">
          <cell r="A24754">
            <v>0</v>
          </cell>
          <cell r="B24754">
            <v>0</v>
          </cell>
          <cell r="C24754">
            <v>0</v>
          </cell>
          <cell r="D24754">
            <v>0</v>
          </cell>
        </row>
        <row r="24755">
          <cell r="A24755">
            <v>0</v>
          </cell>
          <cell r="B24755">
            <v>0</v>
          </cell>
          <cell r="C24755">
            <v>0</v>
          </cell>
          <cell r="D24755">
            <v>0</v>
          </cell>
        </row>
        <row r="24756">
          <cell r="A24756">
            <v>0</v>
          </cell>
          <cell r="B24756">
            <v>0</v>
          </cell>
          <cell r="C24756">
            <v>0</v>
          </cell>
          <cell r="D24756">
            <v>0</v>
          </cell>
        </row>
        <row r="24757">
          <cell r="A24757">
            <v>0</v>
          </cell>
          <cell r="B24757">
            <v>0</v>
          </cell>
          <cell r="C24757">
            <v>0</v>
          </cell>
          <cell r="D24757">
            <v>0</v>
          </cell>
        </row>
        <row r="24758">
          <cell r="A24758">
            <v>0</v>
          </cell>
          <cell r="B24758">
            <v>0</v>
          </cell>
          <cell r="C24758">
            <v>0</v>
          </cell>
          <cell r="D24758">
            <v>0</v>
          </cell>
        </row>
        <row r="24759">
          <cell r="A24759">
            <v>0</v>
          </cell>
          <cell r="B24759">
            <v>0</v>
          </cell>
          <cell r="C24759">
            <v>0</v>
          </cell>
          <cell r="D24759">
            <v>0</v>
          </cell>
        </row>
        <row r="24760">
          <cell r="A24760">
            <v>0</v>
          </cell>
          <cell r="B24760">
            <v>0</v>
          </cell>
          <cell r="C24760">
            <v>0</v>
          </cell>
          <cell r="D24760">
            <v>0</v>
          </cell>
        </row>
        <row r="24761">
          <cell r="A24761">
            <v>0</v>
          </cell>
          <cell r="B24761">
            <v>0</v>
          </cell>
          <cell r="C24761">
            <v>0</v>
          </cell>
          <cell r="D24761">
            <v>0</v>
          </cell>
        </row>
        <row r="24762">
          <cell r="A24762">
            <v>0</v>
          </cell>
          <cell r="B24762">
            <v>0</v>
          </cell>
          <cell r="C24762">
            <v>0</v>
          </cell>
          <cell r="D24762">
            <v>0</v>
          </cell>
        </row>
        <row r="24763">
          <cell r="A24763">
            <v>0</v>
          </cell>
          <cell r="B24763">
            <v>0</v>
          </cell>
          <cell r="C24763">
            <v>0</v>
          </cell>
          <cell r="D24763">
            <v>0</v>
          </cell>
        </row>
        <row r="24764">
          <cell r="A24764">
            <v>0</v>
          </cell>
          <cell r="B24764">
            <v>0</v>
          </cell>
          <cell r="C24764">
            <v>0</v>
          </cell>
          <cell r="D24764">
            <v>0</v>
          </cell>
        </row>
        <row r="24765">
          <cell r="A24765">
            <v>0</v>
          </cell>
          <cell r="B24765">
            <v>0</v>
          </cell>
          <cell r="C24765">
            <v>0</v>
          </cell>
          <cell r="D24765">
            <v>0</v>
          </cell>
        </row>
        <row r="24766">
          <cell r="A24766">
            <v>0</v>
          </cell>
          <cell r="B24766">
            <v>0</v>
          </cell>
          <cell r="C24766">
            <v>0</v>
          </cell>
          <cell r="D24766">
            <v>0</v>
          </cell>
        </row>
        <row r="24767">
          <cell r="A24767">
            <v>0</v>
          </cell>
          <cell r="B24767">
            <v>0</v>
          </cell>
          <cell r="C24767">
            <v>0</v>
          </cell>
          <cell r="D24767">
            <v>0</v>
          </cell>
        </row>
        <row r="24768">
          <cell r="A24768">
            <v>0</v>
          </cell>
          <cell r="B24768">
            <v>0</v>
          </cell>
          <cell r="C24768">
            <v>0</v>
          </cell>
          <cell r="D24768">
            <v>0</v>
          </cell>
        </row>
        <row r="24769">
          <cell r="A24769">
            <v>0</v>
          </cell>
          <cell r="B24769">
            <v>0</v>
          </cell>
          <cell r="C24769">
            <v>0</v>
          </cell>
          <cell r="D24769">
            <v>0</v>
          </cell>
        </row>
        <row r="24770">
          <cell r="A24770">
            <v>0</v>
          </cell>
          <cell r="B24770">
            <v>0</v>
          </cell>
          <cell r="C24770">
            <v>0</v>
          </cell>
          <cell r="D24770">
            <v>0</v>
          </cell>
        </row>
        <row r="24771">
          <cell r="A24771">
            <v>0</v>
          </cell>
          <cell r="B24771">
            <v>0</v>
          </cell>
          <cell r="C24771">
            <v>0</v>
          </cell>
          <cell r="D24771">
            <v>0</v>
          </cell>
        </row>
        <row r="24772">
          <cell r="A24772">
            <v>0</v>
          </cell>
          <cell r="B24772">
            <v>0</v>
          </cell>
          <cell r="C24772">
            <v>0</v>
          </cell>
          <cell r="D24772">
            <v>0</v>
          </cell>
        </row>
        <row r="24773">
          <cell r="A24773">
            <v>0</v>
          </cell>
          <cell r="B24773">
            <v>0</v>
          </cell>
          <cell r="C24773">
            <v>0</v>
          </cell>
          <cell r="D24773">
            <v>0</v>
          </cell>
        </row>
        <row r="24774">
          <cell r="A24774">
            <v>0</v>
          </cell>
          <cell r="B24774">
            <v>0</v>
          </cell>
          <cell r="C24774">
            <v>0</v>
          </cell>
          <cell r="D24774">
            <v>0</v>
          </cell>
        </row>
        <row r="24775">
          <cell r="A24775">
            <v>0</v>
          </cell>
          <cell r="B24775">
            <v>0</v>
          </cell>
          <cell r="C24775">
            <v>0</v>
          </cell>
          <cell r="D24775">
            <v>0</v>
          </cell>
        </row>
        <row r="24776">
          <cell r="A24776">
            <v>0</v>
          </cell>
          <cell r="B24776">
            <v>0</v>
          </cell>
          <cell r="C24776">
            <v>0</v>
          </cell>
          <cell r="D24776">
            <v>0</v>
          </cell>
        </row>
        <row r="24777">
          <cell r="A24777">
            <v>0</v>
          </cell>
          <cell r="B24777">
            <v>0</v>
          </cell>
          <cell r="C24777">
            <v>0</v>
          </cell>
          <cell r="D24777">
            <v>0</v>
          </cell>
        </row>
        <row r="24778">
          <cell r="A24778">
            <v>0</v>
          </cell>
          <cell r="B24778">
            <v>0</v>
          </cell>
          <cell r="C24778">
            <v>0</v>
          </cell>
          <cell r="D24778">
            <v>0</v>
          </cell>
        </row>
        <row r="24779">
          <cell r="A24779">
            <v>0</v>
          </cell>
          <cell r="B24779">
            <v>0</v>
          </cell>
          <cell r="C24779">
            <v>0</v>
          </cell>
          <cell r="D24779">
            <v>0</v>
          </cell>
        </row>
        <row r="24780">
          <cell r="A24780">
            <v>0</v>
          </cell>
          <cell r="B24780">
            <v>0</v>
          </cell>
          <cell r="C24780">
            <v>0</v>
          </cell>
          <cell r="D24780">
            <v>0</v>
          </cell>
        </row>
        <row r="24781">
          <cell r="A24781">
            <v>0</v>
          </cell>
          <cell r="B24781">
            <v>0</v>
          </cell>
          <cell r="C24781">
            <v>0</v>
          </cell>
          <cell r="D24781">
            <v>0</v>
          </cell>
        </row>
        <row r="24782">
          <cell r="A24782">
            <v>0</v>
          </cell>
          <cell r="B24782">
            <v>0</v>
          </cell>
          <cell r="C24782">
            <v>0</v>
          </cell>
          <cell r="D24782">
            <v>0</v>
          </cell>
        </row>
        <row r="24783">
          <cell r="A24783">
            <v>0</v>
          </cell>
          <cell r="B24783">
            <v>0</v>
          </cell>
          <cell r="C24783">
            <v>0</v>
          </cell>
          <cell r="D24783">
            <v>0</v>
          </cell>
        </row>
        <row r="24784">
          <cell r="A24784">
            <v>0</v>
          </cell>
          <cell r="B24784">
            <v>0</v>
          </cell>
          <cell r="C24784">
            <v>0</v>
          </cell>
          <cell r="D24784">
            <v>0</v>
          </cell>
        </row>
        <row r="24785">
          <cell r="A24785">
            <v>0</v>
          </cell>
          <cell r="B24785">
            <v>0</v>
          </cell>
          <cell r="C24785">
            <v>0</v>
          </cell>
          <cell r="D24785">
            <v>0</v>
          </cell>
        </row>
        <row r="24786">
          <cell r="A24786">
            <v>0</v>
          </cell>
          <cell r="B24786">
            <v>0</v>
          </cell>
          <cell r="C24786">
            <v>0</v>
          </cell>
          <cell r="D24786">
            <v>0</v>
          </cell>
        </row>
        <row r="24787">
          <cell r="A24787">
            <v>0</v>
          </cell>
          <cell r="B24787">
            <v>0</v>
          </cell>
          <cell r="C24787">
            <v>0</v>
          </cell>
          <cell r="D24787">
            <v>0</v>
          </cell>
        </row>
        <row r="24788">
          <cell r="A24788">
            <v>0</v>
          </cell>
          <cell r="B24788">
            <v>0</v>
          </cell>
          <cell r="C24788">
            <v>0</v>
          </cell>
          <cell r="D24788">
            <v>0</v>
          </cell>
        </row>
        <row r="24789">
          <cell r="A24789">
            <v>0</v>
          </cell>
          <cell r="B24789">
            <v>0</v>
          </cell>
          <cell r="C24789">
            <v>0</v>
          </cell>
          <cell r="D24789">
            <v>0</v>
          </cell>
        </row>
        <row r="24790">
          <cell r="A24790">
            <v>0</v>
          </cell>
          <cell r="B24790">
            <v>0</v>
          </cell>
          <cell r="C24790">
            <v>0</v>
          </cell>
          <cell r="D24790">
            <v>0</v>
          </cell>
        </row>
        <row r="24791">
          <cell r="A24791">
            <v>0</v>
          </cell>
          <cell r="B24791">
            <v>0</v>
          </cell>
          <cell r="C24791">
            <v>0</v>
          </cell>
          <cell r="D24791">
            <v>0</v>
          </cell>
        </row>
        <row r="24792">
          <cell r="A24792">
            <v>0</v>
          </cell>
          <cell r="B24792">
            <v>0</v>
          </cell>
          <cell r="C24792">
            <v>0</v>
          </cell>
          <cell r="D24792">
            <v>0</v>
          </cell>
        </row>
        <row r="24793">
          <cell r="A24793">
            <v>0</v>
          </cell>
          <cell r="B24793">
            <v>0</v>
          </cell>
          <cell r="C24793">
            <v>0</v>
          </cell>
          <cell r="D24793">
            <v>0</v>
          </cell>
        </row>
        <row r="24794">
          <cell r="A24794">
            <v>0</v>
          </cell>
          <cell r="B24794">
            <v>0</v>
          </cell>
          <cell r="C24794">
            <v>0</v>
          </cell>
          <cell r="D24794">
            <v>0</v>
          </cell>
        </row>
        <row r="24795">
          <cell r="A24795">
            <v>0</v>
          </cell>
          <cell r="B24795">
            <v>0</v>
          </cell>
          <cell r="C24795">
            <v>0</v>
          </cell>
          <cell r="D24795">
            <v>0</v>
          </cell>
        </row>
        <row r="24796">
          <cell r="A24796">
            <v>0</v>
          </cell>
          <cell r="B24796">
            <v>0</v>
          </cell>
          <cell r="C24796">
            <v>0</v>
          </cell>
          <cell r="D24796">
            <v>0</v>
          </cell>
        </row>
        <row r="24797">
          <cell r="A24797">
            <v>0</v>
          </cell>
          <cell r="B24797">
            <v>0</v>
          </cell>
          <cell r="C24797">
            <v>0</v>
          </cell>
          <cell r="D24797">
            <v>0</v>
          </cell>
        </row>
        <row r="24798">
          <cell r="A24798">
            <v>0</v>
          </cell>
          <cell r="B24798">
            <v>0</v>
          </cell>
          <cell r="C24798">
            <v>0</v>
          </cell>
          <cell r="D24798">
            <v>0</v>
          </cell>
        </row>
        <row r="24799">
          <cell r="A24799">
            <v>0</v>
          </cell>
          <cell r="B24799">
            <v>0</v>
          </cell>
          <cell r="C24799">
            <v>0</v>
          </cell>
          <cell r="D24799">
            <v>0</v>
          </cell>
        </row>
        <row r="24800">
          <cell r="A24800">
            <v>0</v>
          </cell>
          <cell r="B24800">
            <v>0</v>
          </cell>
          <cell r="C24800">
            <v>0</v>
          </cell>
          <cell r="D24800">
            <v>0</v>
          </cell>
        </row>
        <row r="24801">
          <cell r="A24801">
            <v>0</v>
          </cell>
          <cell r="B24801">
            <v>0</v>
          </cell>
          <cell r="C24801">
            <v>0</v>
          </cell>
          <cell r="D24801">
            <v>0</v>
          </cell>
        </row>
        <row r="24802">
          <cell r="A24802">
            <v>0</v>
          </cell>
          <cell r="B24802">
            <v>0</v>
          </cell>
          <cell r="C24802">
            <v>0</v>
          </cell>
          <cell r="D24802">
            <v>0</v>
          </cell>
        </row>
        <row r="24803">
          <cell r="A24803">
            <v>0</v>
          </cell>
          <cell r="B24803">
            <v>0</v>
          </cell>
          <cell r="C24803">
            <v>0</v>
          </cell>
          <cell r="D24803">
            <v>0</v>
          </cell>
        </row>
        <row r="24804">
          <cell r="A24804">
            <v>0</v>
          </cell>
          <cell r="B24804">
            <v>0</v>
          </cell>
          <cell r="C24804">
            <v>0</v>
          </cell>
          <cell r="D24804">
            <v>0</v>
          </cell>
        </row>
        <row r="24805">
          <cell r="A24805">
            <v>0</v>
          </cell>
          <cell r="B24805">
            <v>0</v>
          </cell>
          <cell r="C24805">
            <v>0</v>
          </cell>
          <cell r="D24805">
            <v>0</v>
          </cell>
        </row>
        <row r="24806">
          <cell r="A24806">
            <v>0</v>
          </cell>
          <cell r="B24806">
            <v>0</v>
          </cell>
          <cell r="C24806">
            <v>0</v>
          </cell>
          <cell r="D24806">
            <v>0</v>
          </cell>
        </row>
        <row r="24807">
          <cell r="A24807">
            <v>0</v>
          </cell>
          <cell r="B24807">
            <v>0</v>
          </cell>
          <cell r="C24807">
            <v>0</v>
          </cell>
          <cell r="D24807">
            <v>0</v>
          </cell>
        </row>
        <row r="24808">
          <cell r="A24808">
            <v>0</v>
          </cell>
          <cell r="B24808">
            <v>0</v>
          </cell>
          <cell r="C24808">
            <v>0</v>
          </cell>
          <cell r="D24808">
            <v>0</v>
          </cell>
        </row>
        <row r="24809">
          <cell r="A24809">
            <v>0</v>
          </cell>
          <cell r="B24809">
            <v>0</v>
          </cell>
          <cell r="C24809">
            <v>0</v>
          </cell>
          <cell r="D24809">
            <v>0</v>
          </cell>
        </row>
        <row r="24810">
          <cell r="A24810">
            <v>0</v>
          </cell>
          <cell r="B24810">
            <v>0</v>
          </cell>
          <cell r="C24810">
            <v>0</v>
          </cell>
          <cell r="D24810">
            <v>0</v>
          </cell>
        </row>
        <row r="24811">
          <cell r="A24811">
            <v>0</v>
          </cell>
          <cell r="B24811">
            <v>0</v>
          </cell>
          <cell r="C24811">
            <v>0</v>
          </cell>
          <cell r="D24811">
            <v>0</v>
          </cell>
        </row>
        <row r="24812">
          <cell r="A24812">
            <v>0</v>
          </cell>
          <cell r="B24812">
            <v>0</v>
          </cell>
          <cell r="C24812">
            <v>0</v>
          </cell>
          <cell r="D24812">
            <v>0</v>
          </cell>
        </row>
        <row r="24813">
          <cell r="A24813">
            <v>0</v>
          </cell>
          <cell r="B24813">
            <v>0</v>
          </cell>
          <cell r="C24813">
            <v>0</v>
          </cell>
          <cell r="D24813">
            <v>0</v>
          </cell>
        </row>
        <row r="24814">
          <cell r="A24814">
            <v>0</v>
          </cell>
          <cell r="B24814">
            <v>0</v>
          </cell>
          <cell r="C24814">
            <v>0</v>
          </cell>
          <cell r="D24814">
            <v>0</v>
          </cell>
        </row>
        <row r="24815">
          <cell r="A24815">
            <v>0</v>
          </cell>
          <cell r="B24815">
            <v>0</v>
          </cell>
          <cell r="C24815">
            <v>0</v>
          </cell>
          <cell r="D24815">
            <v>0</v>
          </cell>
        </row>
        <row r="24816">
          <cell r="A24816">
            <v>0</v>
          </cell>
          <cell r="B24816">
            <v>0</v>
          </cell>
          <cell r="C24816">
            <v>0</v>
          </cell>
          <cell r="D24816">
            <v>0</v>
          </cell>
        </row>
        <row r="24817">
          <cell r="A24817">
            <v>0</v>
          </cell>
          <cell r="B24817">
            <v>0</v>
          </cell>
          <cell r="C24817">
            <v>0</v>
          </cell>
          <cell r="D24817">
            <v>0</v>
          </cell>
        </row>
        <row r="24818">
          <cell r="A24818">
            <v>0</v>
          </cell>
          <cell r="B24818">
            <v>0</v>
          </cell>
          <cell r="C24818">
            <v>0</v>
          </cell>
          <cell r="D24818">
            <v>0</v>
          </cell>
        </row>
        <row r="24819">
          <cell r="A24819">
            <v>0</v>
          </cell>
          <cell r="B24819">
            <v>0</v>
          </cell>
          <cell r="C24819">
            <v>0</v>
          </cell>
          <cell r="D24819">
            <v>0</v>
          </cell>
        </row>
        <row r="24820">
          <cell r="A24820">
            <v>0</v>
          </cell>
          <cell r="B24820">
            <v>0</v>
          </cell>
          <cell r="C24820">
            <v>0</v>
          </cell>
          <cell r="D24820">
            <v>0</v>
          </cell>
        </row>
        <row r="24821">
          <cell r="A24821">
            <v>0</v>
          </cell>
          <cell r="B24821">
            <v>0</v>
          </cell>
          <cell r="C24821">
            <v>0</v>
          </cell>
          <cell r="D24821">
            <v>0</v>
          </cell>
        </row>
        <row r="24822">
          <cell r="A24822">
            <v>0</v>
          </cell>
          <cell r="B24822">
            <v>0</v>
          </cell>
          <cell r="C24822">
            <v>0</v>
          </cell>
          <cell r="D24822">
            <v>0</v>
          </cell>
        </row>
        <row r="24823">
          <cell r="A24823">
            <v>0</v>
          </cell>
          <cell r="B24823">
            <v>0</v>
          </cell>
          <cell r="C24823">
            <v>0</v>
          </cell>
          <cell r="D24823">
            <v>0</v>
          </cell>
        </row>
        <row r="24824">
          <cell r="A24824">
            <v>0</v>
          </cell>
          <cell r="B24824">
            <v>0</v>
          </cell>
          <cell r="C24824">
            <v>0</v>
          </cell>
          <cell r="D24824">
            <v>0</v>
          </cell>
        </row>
        <row r="24825">
          <cell r="A24825">
            <v>0</v>
          </cell>
          <cell r="B24825">
            <v>0</v>
          </cell>
          <cell r="C24825">
            <v>0</v>
          </cell>
          <cell r="D24825">
            <v>0</v>
          </cell>
        </row>
        <row r="24826">
          <cell r="A24826">
            <v>0</v>
          </cell>
          <cell r="B24826">
            <v>0</v>
          </cell>
          <cell r="C24826">
            <v>0</v>
          </cell>
          <cell r="D24826">
            <v>0</v>
          </cell>
        </row>
        <row r="24827">
          <cell r="A24827">
            <v>0</v>
          </cell>
          <cell r="B24827">
            <v>0</v>
          </cell>
          <cell r="C24827">
            <v>0</v>
          </cell>
          <cell r="D24827">
            <v>0</v>
          </cell>
        </row>
        <row r="24828">
          <cell r="A24828">
            <v>0</v>
          </cell>
          <cell r="B24828">
            <v>0</v>
          </cell>
          <cell r="C24828">
            <v>0</v>
          </cell>
          <cell r="D24828">
            <v>0</v>
          </cell>
        </row>
        <row r="24829">
          <cell r="A24829">
            <v>0</v>
          </cell>
          <cell r="B24829">
            <v>0</v>
          </cell>
          <cell r="C24829">
            <v>0</v>
          </cell>
          <cell r="D24829">
            <v>0</v>
          </cell>
        </row>
        <row r="24830">
          <cell r="A24830">
            <v>0</v>
          </cell>
          <cell r="B24830">
            <v>0</v>
          </cell>
          <cell r="C24830">
            <v>0</v>
          </cell>
          <cell r="D24830">
            <v>0</v>
          </cell>
        </row>
        <row r="24831">
          <cell r="A24831">
            <v>0</v>
          </cell>
          <cell r="B24831">
            <v>0</v>
          </cell>
          <cell r="C24831">
            <v>0</v>
          </cell>
          <cell r="D24831">
            <v>0</v>
          </cell>
        </row>
        <row r="24832">
          <cell r="A24832">
            <v>0</v>
          </cell>
          <cell r="B24832">
            <v>0</v>
          </cell>
          <cell r="C24832">
            <v>0</v>
          </cell>
          <cell r="D24832">
            <v>0</v>
          </cell>
        </row>
        <row r="24833">
          <cell r="A24833">
            <v>0</v>
          </cell>
          <cell r="B24833">
            <v>0</v>
          </cell>
          <cell r="C24833">
            <v>0</v>
          </cell>
          <cell r="D24833">
            <v>0</v>
          </cell>
        </row>
        <row r="24834">
          <cell r="A24834">
            <v>0</v>
          </cell>
          <cell r="B24834">
            <v>0</v>
          </cell>
          <cell r="C24834">
            <v>0</v>
          </cell>
          <cell r="D24834">
            <v>0</v>
          </cell>
        </row>
        <row r="24835">
          <cell r="A24835">
            <v>0</v>
          </cell>
          <cell r="B24835">
            <v>0</v>
          </cell>
          <cell r="C24835">
            <v>0</v>
          </cell>
          <cell r="D24835">
            <v>0</v>
          </cell>
        </row>
        <row r="24836">
          <cell r="A24836">
            <v>0</v>
          </cell>
          <cell r="B24836">
            <v>0</v>
          </cell>
          <cell r="C24836">
            <v>0</v>
          </cell>
          <cell r="D24836">
            <v>0</v>
          </cell>
        </row>
        <row r="24837">
          <cell r="A24837">
            <v>0</v>
          </cell>
          <cell r="B24837">
            <v>0</v>
          </cell>
          <cell r="C24837">
            <v>0</v>
          </cell>
          <cell r="D24837">
            <v>0</v>
          </cell>
        </row>
        <row r="24838">
          <cell r="A24838">
            <v>0</v>
          </cell>
          <cell r="B24838">
            <v>0</v>
          </cell>
          <cell r="C24838">
            <v>0</v>
          </cell>
          <cell r="D24838">
            <v>0</v>
          </cell>
        </row>
        <row r="24839">
          <cell r="A24839">
            <v>0</v>
          </cell>
          <cell r="B24839">
            <v>0</v>
          </cell>
          <cell r="C24839">
            <v>0</v>
          </cell>
          <cell r="D24839">
            <v>0</v>
          </cell>
        </row>
        <row r="24840">
          <cell r="A24840">
            <v>0</v>
          </cell>
          <cell r="B24840">
            <v>0</v>
          </cell>
          <cell r="C24840">
            <v>0</v>
          </cell>
          <cell r="D24840">
            <v>0</v>
          </cell>
        </row>
        <row r="24841">
          <cell r="A24841">
            <v>0</v>
          </cell>
          <cell r="B24841">
            <v>0</v>
          </cell>
          <cell r="C24841">
            <v>0</v>
          </cell>
          <cell r="D24841">
            <v>0</v>
          </cell>
        </row>
        <row r="24842">
          <cell r="A24842">
            <v>0</v>
          </cell>
          <cell r="B24842">
            <v>0</v>
          </cell>
          <cell r="C24842">
            <v>0</v>
          </cell>
          <cell r="D24842">
            <v>0</v>
          </cell>
        </row>
        <row r="24843">
          <cell r="A24843">
            <v>0</v>
          </cell>
          <cell r="B24843">
            <v>0</v>
          </cell>
          <cell r="C24843">
            <v>0</v>
          </cell>
          <cell r="D24843">
            <v>0</v>
          </cell>
        </row>
        <row r="24844">
          <cell r="A24844">
            <v>0</v>
          </cell>
          <cell r="B24844">
            <v>0</v>
          </cell>
          <cell r="C24844">
            <v>0</v>
          </cell>
          <cell r="D24844">
            <v>0</v>
          </cell>
        </row>
        <row r="24845">
          <cell r="A24845">
            <v>0</v>
          </cell>
          <cell r="B24845">
            <v>0</v>
          </cell>
          <cell r="C24845">
            <v>0</v>
          </cell>
          <cell r="D24845">
            <v>0</v>
          </cell>
        </row>
        <row r="24846">
          <cell r="A24846">
            <v>0</v>
          </cell>
          <cell r="B24846">
            <v>0</v>
          </cell>
          <cell r="C24846">
            <v>0</v>
          </cell>
          <cell r="D24846">
            <v>0</v>
          </cell>
        </row>
        <row r="24847">
          <cell r="A24847">
            <v>0</v>
          </cell>
          <cell r="B24847">
            <v>0</v>
          </cell>
          <cell r="C24847">
            <v>0</v>
          </cell>
          <cell r="D24847">
            <v>0</v>
          </cell>
        </row>
        <row r="24848">
          <cell r="A24848">
            <v>0</v>
          </cell>
          <cell r="B24848">
            <v>0</v>
          </cell>
          <cell r="C24848">
            <v>0</v>
          </cell>
          <cell r="D24848">
            <v>0</v>
          </cell>
        </row>
        <row r="24849">
          <cell r="A24849">
            <v>0</v>
          </cell>
          <cell r="B24849">
            <v>0</v>
          </cell>
          <cell r="C24849">
            <v>0</v>
          </cell>
          <cell r="D24849">
            <v>0</v>
          </cell>
        </row>
        <row r="24850">
          <cell r="A24850">
            <v>0</v>
          </cell>
          <cell r="B24850">
            <v>0</v>
          </cell>
          <cell r="C24850">
            <v>0</v>
          </cell>
          <cell r="D24850">
            <v>0</v>
          </cell>
        </row>
        <row r="24851">
          <cell r="A24851">
            <v>0</v>
          </cell>
          <cell r="B24851">
            <v>0</v>
          </cell>
          <cell r="C24851">
            <v>0</v>
          </cell>
          <cell r="D24851">
            <v>0</v>
          </cell>
        </row>
        <row r="24852">
          <cell r="A24852">
            <v>0</v>
          </cell>
          <cell r="B24852">
            <v>0</v>
          </cell>
          <cell r="C24852">
            <v>0</v>
          </cell>
          <cell r="D24852">
            <v>0</v>
          </cell>
        </row>
        <row r="24853">
          <cell r="A24853">
            <v>0</v>
          </cell>
          <cell r="B24853">
            <v>0</v>
          </cell>
          <cell r="C24853">
            <v>0</v>
          </cell>
          <cell r="D24853">
            <v>0</v>
          </cell>
        </row>
        <row r="24854">
          <cell r="A24854">
            <v>0</v>
          </cell>
          <cell r="B24854">
            <v>0</v>
          </cell>
          <cell r="C24854">
            <v>0</v>
          </cell>
          <cell r="D24854">
            <v>0</v>
          </cell>
        </row>
        <row r="24855">
          <cell r="A24855">
            <v>0</v>
          </cell>
          <cell r="B24855">
            <v>0</v>
          </cell>
          <cell r="C24855">
            <v>0</v>
          </cell>
          <cell r="D24855">
            <v>0</v>
          </cell>
        </row>
        <row r="24856">
          <cell r="A24856">
            <v>0</v>
          </cell>
          <cell r="B24856">
            <v>0</v>
          </cell>
          <cell r="C24856">
            <v>0</v>
          </cell>
          <cell r="D24856">
            <v>0</v>
          </cell>
        </row>
        <row r="24857">
          <cell r="A24857">
            <v>0</v>
          </cell>
          <cell r="B24857">
            <v>0</v>
          </cell>
          <cell r="C24857">
            <v>0</v>
          </cell>
          <cell r="D24857">
            <v>0</v>
          </cell>
        </row>
        <row r="24858">
          <cell r="A24858">
            <v>0</v>
          </cell>
          <cell r="B24858">
            <v>0</v>
          </cell>
          <cell r="C24858">
            <v>0</v>
          </cell>
          <cell r="D24858">
            <v>0</v>
          </cell>
        </row>
        <row r="24859">
          <cell r="A24859">
            <v>0</v>
          </cell>
          <cell r="B24859">
            <v>0</v>
          </cell>
          <cell r="C24859">
            <v>0</v>
          </cell>
          <cell r="D24859">
            <v>0</v>
          </cell>
        </row>
        <row r="24860">
          <cell r="A24860">
            <v>0</v>
          </cell>
          <cell r="B24860">
            <v>0</v>
          </cell>
          <cell r="C24860">
            <v>0</v>
          </cell>
          <cell r="D24860">
            <v>0</v>
          </cell>
        </row>
        <row r="24861">
          <cell r="A24861">
            <v>0</v>
          </cell>
          <cell r="B24861">
            <v>0</v>
          </cell>
          <cell r="C24861">
            <v>0</v>
          </cell>
          <cell r="D24861">
            <v>0</v>
          </cell>
        </row>
        <row r="24862">
          <cell r="A24862">
            <v>0</v>
          </cell>
          <cell r="B24862">
            <v>0</v>
          </cell>
          <cell r="C24862">
            <v>0</v>
          </cell>
          <cell r="D24862">
            <v>0</v>
          </cell>
        </row>
        <row r="24863">
          <cell r="A24863">
            <v>0</v>
          </cell>
          <cell r="B24863">
            <v>0</v>
          </cell>
          <cell r="C24863">
            <v>0</v>
          </cell>
          <cell r="D24863">
            <v>0</v>
          </cell>
        </row>
        <row r="24864">
          <cell r="A24864">
            <v>0</v>
          </cell>
          <cell r="B24864">
            <v>0</v>
          </cell>
          <cell r="C24864">
            <v>0</v>
          </cell>
          <cell r="D24864">
            <v>0</v>
          </cell>
        </row>
        <row r="24865">
          <cell r="A24865">
            <v>0</v>
          </cell>
          <cell r="B24865">
            <v>0</v>
          </cell>
          <cell r="C24865">
            <v>0</v>
          </cell>
          <cell r="D24865">
            <v>0</v>
          </cell>
        </row>
        <row r="24866">
          <cell r="A24866">
            <v>0</v>
          </cell>
          <cell r="B24866">
            <v>0</v>
          </cell>
          <cell r="C24866">
            <v>0</v>
          </cell>
          <cell r="D24866">
            <v>0</v>
          </cell>
        </row>
        <row r="24867">
          <cell r="A24867">
            <v>0</v>
          </cell>
          <cell r="B24867">
            <v>0</v>
          </cell>
          <cell r="C24867">
            <v>0</v>
          </cell>
          <cell r="D24867">
            <v>0</v>
          </cell>
        </row>
        <row r="24868">
          <cell r="A24868">
            <v>0</v>
          </cell>
          <cell r="B24868">
            <v>0</v>
          </cell>
          <cell r="C24868">
            <v>0</v>
          </cell>
          <cell r="D24868">
            <v>0</v>
          </cell>
        </row>
        <row r="24869">
          <cell r="A24869">
            <v>0</v>
          </cell>
          <cell r="B24869">
            <v>0</v>
          </cell>
          <cell r="C24869">
            <v>0</v>
          </cell>
          <cell r="D24869">
            <v>0</v>
          </cell>
        </row>
        <row r="24870">
          <cell r="A24870">
            <v>0</v>
          </cell>
          <cell r="B24870">
            <v>0</v>
          </cell>
          <cell r="C24870">
            <v>0</v>
          </cell>
          <cell r="D24870">
            <v>0</v>
          </cell>
        </row>
        <row r="24871">
          <cell r="A24871">
            <v>0</v>
          </cell>
          <cell r="B24871">
            <v>0</v>
          </cell>
          <cell r="C24871">
            <v>0</v>
          </cell>
          <cell r="D24871">
            <v>0</v>
          </cell>
        </row>
        <row r="24872">
          <cell r="A24872">
            <v>0</v>
          </cell>
          <cell r="B24872">
            <v>0</v>
          </cell>
          <cell r="C24872">
            <v>0</v>
          </cell>
          <cell r="D24872">
            <v>0</v>
          </cell>
        </row>
        <row r="24873">
          <cell r="A24873">
            <v>0</v>
          </cell>
          <cell r="B24873">
            <v>0</v>
          </cell>
          <cell r="C24873">
            <v>0</v>
          </cell>
          <cell r="D24873">
            <v>0</v>
          </cell>
        </row>
        <row r="24874">
          <cell r="A24874">
            <v>0</v>
          </cell>
          <cell r="B24874">
            <v>0</v>
          </cell>
          <cell r="C24874">
            <v>0</v>
          </cell>
          <cell r="D24874">
            <v>0</v>
          </cell>
        </row>
        <row r="24875">
          <cell r="A24875">
            <v>0</v>
          </cell>
          <cell r="B24875">
            <v>0</v>
          </cell>
          <cell r="C24875">
            <v>0</v>
          </cell>
          <cell r="D24875">
            <v>0</v>
          </cell>
        </row>
        <row r="24876">
          <cell r="A24876">
            <v>0</v>
          </cell>
          <cell r="B24876">
            <v>0</v>
          </cell>
          <cell r="C24876">
            <v>0</v>
          </cell>
          <cell r="D24876">
            <v>0</v>
          </cell>
        </row>
        <row r="24877">
          <cell r="A24877">
            <v>0</v>
          </cell>
          <cell r="B24877">
            <v>0</v>
          </cell>
          <cell r="C24877">
            <v>0</v>
          </cell>
          <cell r="D24877">
            <v>0</v>
          </cell>
        </row>
        <row r="24878">
          <cell r="A24878">
            <v>0</v>
          </cell>
          <cell r="B24878">
            <v>0</v>
          </cell>
          <cell r="C24878">
            <v>0</v>
          </cell>
          <cell r="D24878">
            <v>0</v>
          </cell>
        </row>
        <row r="24879">
          <cell r="A24879">
            <v>0</v>
          </cell>
          <cell r="B24879">
            <v>0</v>
          </cell>
          <cell r="C24879">
            <v>0</v>
          </cell>
          <cell r="D24879">
            <v>0</v>
          </cell>
        </row>
        <row r="24880">
          <cell r="A24880">
            <v>0</v>
          </cell>
          <cell r="B24880">
            <v>0</v>
          </cell>
          <cell r="C24880">
            <v>0</v>
          </cell>
          <cell r="D24880">
            <v>0</v>
          </cell>
        </row>
        <row r="24881">
          <cell r="A24881">
            <v>0</v>
          </cell>
          <cell r="B24881">
            <v>0</v>
          </cell>
          <cell r="C24881">
            <v>0</v>
          </cell>
          <cell r="D24881">
            <v>0</v>
          </cell>
        </row>
        <row r="24882">
          <cell r="A24882">
            <v>0</v>
          </cell>
          <cell r="B24882">
            <v>0</v>
          </cell>
          <cell r="C24882">
            <v>0</v>
          </cell>
          <cell r="D24882">
            <v>0</v>
          </cell>
        </row>
        <row r="24883">
          <cell r="A24883">
            <v>0</v>
          </cell>
          <cell r="B24883">
            <v>0</v>
          </cell>
          <cell r="C24883">
            <v>0</v>
          </cell>
          <cell r="D24883">
            <v>0</v>
          </cell>
        </row>
        <row r="24884">
          <cell r="A24884">
            <v>0</v>
          </cell>
          <cell r="B24884">
            <v>0</v>
          </cell>
          <cell r="C24884">
            <v>0</v>
          </cell>
          <cell r="D24884">
            <v>0</v>
          </cell>
        </row>
        <row r="24885">
          <cell r="A24885">
            <v>0</v>
          </cell>
          <cell r="B24885">
            <v>0</v>
          </cell>
          <cell r="C24885">
            <v>0</v>
          </cell>
          <cell r="D24885">
            <v>0</v>
          </cell>
        </row>
        <row r="24886">
          <cell r="A24886">
            <v>0</v>
          </cell>
          <cell r="B24886">
            <v>0</v>
          </cell>
          <cell r="C24886">
            <v>0</v>
          </cell>
          <cell r="D24886">
            <v>0</v>
          </cell>
        </row>
        <row r="24887">
          <cell r="A24887">
            <v>0</v>
          </cell>
          <cell r="B24887">
            <v>0</v>
          </cell>
          <cell r="C24887">
            <v>0</v>
          </cell>
          <cell r="D24887">
            <v>0</v>
          </cell>
        </row>
        <row r="24888">
          <cell r="A24888">
            <v>0</v>
          </cell>
          <cell r="B24888">
            <v>0</v>
          </cell>
          <cell r="C24888">
            <v>0</v>
          </cell>
          <cell r="D24888">
            <v>0</v>
          </cell>
        </row>
        <row r="24889">
          <cell r="A24889">
            <v>0</v>
          </cell>
          <cell r="B24889">
            <v>0</v>
          </cell>
          <cell r="C24889">
            <v>0</v>
          </cell>
          <cell r="D24889">
            <v>0</v>
          </cell>
        </row>
        <row r="24890">
          <cell r="A24890">
            <v>0</v>
          </cell>
          <cell r="B24890">
            <v>0</v>
          </cell>
          <cell r="C24890">
            <v>0</v>
          </cell>
          <cell r="D24890">
            <v>0</v>
          </cell>
        </row>
        <row r="24891">
          <cell r="A24891">
            <v>0</v>
          </cell>
          <cell r="B24891">
            <v>0</v>
          </cell>
          <cell r="C24891">
            <v>0</v>
          </cell>
          <cell r="D24891">
            <v>0</v>
          </cell>
        </row>
        <row r="24892">
          <cell r="A24892">
            <v>0</v>
          </cell>
          <cell r="B24892">
            <v>0</v>
          </cell>
          <cell r="C24892">
            <v>0</v>
          </cell>
          <cell r="D24892">
            <v>0</v>
          </cell>
        </row>
        <row r="24893">
          <cell r="A24893">
            <v>0</v>
          </cell>
          <cell r="B24893">
            <v>0</v>
          </cell>
          <cell r="C24893">
            <v>0</v>
          </cell>
          <cell r="D24893">
            <v>0</v>
          </cell>
        </row>
        <row r="24894">
          <cell r="A24894">
            <v>0</v>
          </cell>
          <cell r="B24894">
            <v>0</v>
          </cell>
          <cell r="C24894">
            <v>0</v>
          </cell>
          <cell r="D24894">
            <v>0</v>
          </cell>
        </row>
        <row r="24895">
          <cell r="A24895">
            <v>0</v>
          </cell>
          <cell r="B24895">
            <v>0</v>
          </cell>
          <cell r="C24895">
            <v>0</v>
          </cell>
          <cell r="D24895">
            <v>0</v>
          </cell>
        </row>
        <row r="24896">
          <cell r="A24896">
            <v>0</v>
          </cell>
          <cell r="B24896">
            <v>0</v>
          </cell>
          <cell r="C24896">
            <v>0</v>
          </cell>
          <cell r="D24896">
            <v>0</v>
          </cell>
        </row>
        <row r="24897">
          <cell r="A24897">
            <v>0</v>
          </cell>
          <cell r="B24897">
            <v>0</v>
          </cell>
          <cell r="C24897">
            <v>0</v>
          </cell>
          <cell r="D24897">
            <v>0</v>
          </cell>
        </row>
        <row r="24898">
          <cell r="A24898">
            <v>0</v>
          </cell>
          <cell r="B24898">
            <v>0</v>
          </cell>
          <cell r="C24898">
            <v>0</v>
          </cell>
          <cell r="D24898">
            <v>0</v>
          </cell>
        </row>
        <row r="24899">
          <cell r="A24899">
            <v>0</v>
          </cell>
          <cell r="B24899">
            <v>0</v>
          </cell>
          <cell r="C24899">
            <v>0</v>
          </cell>
          <cell r="D24899">
            <v>0</v>
          </cell>
        </row>
        <row r="24900">
          <cell r="A24900">
            <v>0</v>
          </cell>
          <cell r="B24900">
            <v>0</v>
          </cell>
          <cell r="C24900">
            <v>0</v>
          </cell>
          <cell r="D24900">
            <v>0</v>
          </cell>
        </row>
        <row r="24901">
          <cell r="A24901">
            <v>0</v>
          </cell>
          <cell r="B24901">
            <v>0</v>
          </cell>
          <cell r="C24901">
            <v>0</v>
          </cell>
          <cell r="D24901">
            <v>0</v>
          </cell>
        </row>
        <row r="24902">
          <cell r="A24902">
            <v>0</v>
          </cell>
          <cell r="B24902">
            <v>0</v>
          </cell>
          <cell r="C24902">
            <v>0</v>
          </cell>
          <cell r="D24902">
            <v>0</v>
          </cell>
        </row>
        <row r="24903">
          <cell r="A24903">
            <v>0</v>
          </cell>
          <cell r="B24903">
            <v>0</v>
          </cell>
          <cell r="C24903">
            <v>0</v>
          </cell>
          <cell r="D24903">
            <v>0</v>
          </cell>
        </row>
        <row r="24904">
          <cell r="A24904">
            <v>0</v>
          </cell>
          <cell r="B24904">
            <v>0</v>
          </cell>
          <cell r="C24904">
            <v>0</v>
          </cell>
          <cell r="D24904">
            <v>0</v>
          </cell>
        </row>
        <row r="24905">
          <cell r="A24905">
            <v>0</v>
          </cell>
          <cell r="B24905">
            <v>0</v>
          </cell>
          <cell r="C24905">
            <v>0</v>
          </cell>
          <cell r="D24905">
            <v>0</v>
          </cell>
        </row>
        <row r="24906">
          <cell r="A24906">
            <v>0</v>
          </cell>
          <cell r="B24906">
            <v>0</v>
          </cell>
          <cell r="C24906">
            <v>0</v>
          </cell>
          <cell r="D24906">
            <v>0</v>
          </cell>
        </row>
        <row r="24907">
          <cell r="A24907">
            <v>0</v>
          </cell>
          <cell r="B24907">
            <v>0</v>
          </cell>
          <cell r="C24907">
            <v>0</v>
          </cell>
          <cell r="D24907">
            <v>0</v>
          </cell>
        </row>
        <row r="24908">
          <cell r="A24908">
            <v>0</v>
          </cell>
          <cell r="B24908">
            <v>0</v>
          </cell>
          <cell r="C24908">
            <v>0</v>
          </cell>
          <cell r="D24908">
            <v>0</v>
          </cell>
        </row>
        <row r="24909">
          <cell r="A24909">
            <v>0</v>
          </cell>
          <cell r="B24909">
            <v>0</v>
          </cell>
          <cell r="C24909">
            <v>0</v>
          </cell>
          <cell r="D24909">
            <v>0</v>
          </cell>
        </row>
        <row r="24910">
          <cell r="A24910">
            <v>0</v>
          </cell>
          <cell r="B24910">
            <v>0</v>
          </cell>
          <cell r="C24910">
            <v>0</v>
          </cell>
          <cell r="D24910">
            <v>0</v>
          </cell>
        </row>
        <row r="24911">
          <cell r="A24911">
            <v>0</v>
          </cell>
          <cell r="B24911">
            <v>0</v>
          </cell>
          <cell r="C24911">
            <v>0</v>
          </cell>
          <cell r="D24911">
            <v>0</v>
          </cell>
        </row>
        <row r="24912">
          <cell r="A24912">
            <v>0</v>
          </cell>
          <cell r="B24912">
            <v>0</v>
          </cell>
          <cell r="C24912">
            <v>0</v>
          </cell>
          <cell r="D24912">
            <v>0</v>
          </cell>
        </row>
        <row r="24913">
          <cell r="A24913">
            <v>0</v>
          </cell>
          <cell r="B24913">
            <v>0</v>
          </cell>
          <cell r="C24913">
            <v>0</v>
          </cell>
          <cell r="D24913">
            <v>0</v>
          </cell>
        </row>
        <row r="24914">
          <cell r="A24914">
            <v>0</v>
          </cell>
          <cell r="B24914">
            <v>0</v>
          </cell>
          <cell r="C24914">
            <v>0</v>
          </cell>
          <cell r="D24914">
            <v>0</v>
          </cell>
        </row>
        <row r="24915">
          <cell r="A24915">
            <v>0</v>
          </cell>
          <cell r="B24915">
            <v>0</v>
          </cell>
          <cell r="C24915">
            <v>0</v>
          </cell>
          <cell r="D24915">
            <v>0</v>
          </cell>
        </row>
        <row r="24916">
          <cell r="A24916">
            <v>0</v>
          </cell>
          <cell r="B24916">
            <v>0</v>
          </cell>
          <cell r="C24916">
            <v>0</v>
          </cell>
          <cell r="D24916">
            <v>0</v>
          </cell>
        </row>
        <row r="24917">
          <cell r="A24917">
            <v>0</v>
          </cell>
          <cell r="B24917">
            <v>0</v>
          </cell>
          <cell r="C24917">
            <v>0</v>
          </cell>
          <cell r="D24917">
            <v>0</v>
          </cell>
        </row>
        <row r="24918">
          <cell r="A24918">
            <v>0</v>
          </cell>
          <cell r="B24918">
            <v>0</v>
          </cell>
          <cell r="C24918">
            <v>0</v>
          </cell>
          <cell r="D24918">
            <v>0</v>
          </cell>
        </row>
        <row r="24919">
          <cell r="A24919">
            <v>0</v>
          </cell>
          <cell r="B24919">
            <v>0</v>
          </cell>
          <cell r="C24919">
            <v>0</v>
          </cell>
          <cell r="D24919">
            <v>0</v>
          </cell>
        </row>
        <row r="24920">
          <cell r="A24920">
            <v>0</v>
          </cell>
          <cell r="B24920">
            <v>0</v>
          </cell>
          <cell r="C24920">
            <v>0</v>
          </cell>
          <cell r="D24920">
            <v>0</v>
          </cell>
        </row>
        <row r="24921">
          <cell r="A24921">
            <v>0</v>
          </cell>
          <cell r="B24921">
            <v>0</v>
          </cell>
          <cell r="C24921">
            <v>0</v>
          </cell>
          <cell r="D24921">
            <v>0</v>
          </cell>
        </row>
        <row r="24922">
          <cell r="A24922">
            <v>0</v>
          </cell>
          <cell r="B24922">
            <v>0</v>
          </cell>
          <cell r="C24922">
            <v>0</v>
          </cell>
          <cell r="D24922">
            <v>0</v>
          </cell>
        </row>
        <row r="24923">
          <cell r="A24923">
            <v>0</v>
          </cell>
          <cell r="B24923">
            <v>0</v>
          </cell>
          <cell r="C24923">
            <v>0</v>
          </cell>
          <cell r="D24923">
            <v>0</v>
          </cell>
        </row>
        <row r="24924">
          <cell r="A24924">
            <v>0</v>
          </cell>
          <cell r="B24924">
            <v>0</v>
          </cell>
          <cell r="C24924">
            <v>0</v>
          </cell>
          <cell r="D24924">
            <v>0</v>
          </cell>
        </row>
        <row r="24925">
          <cell r="A24925">
            <v>0</v>
          </cell>
          <cell r="B24925">
            <v>0</v>
          </cell>
          <cell r="C24925">
            <v>0</v>
          </cell>
          <cell r="D24925">
            <v>0</v>
          </cell>
        </row>
        <row r="24926">
          <cell r="A24926">
            <v>0</v>
          </cell>
          <cell r="B24926">
            <v>0</v>
          </cell>
          <cell r="C24926">
            <v>0</v>
          </cell>
          <cell r="D24926">
            <v>0</v>
          </cell>
        </row>
        <row r="24927">
          <cell r="A24927">
            <v>0</v>
          </cell>
          <cell r="B24927">
            <v>0</v>
          </cell>
          <cell r="C24927">
            <v>0</v>
          </cell>
          <cell r="D24927">
            <v>0</v>
          </cell>
        </row>
        <row r="24928">
          <cell r="A24928">
            <v>0</v>
          </cell>
          <cell r="B24928">
            <v>0</v>
          </cell>
          <cell r="C24928">
            <v>0</v>
          </cell>
          <cell r="D24928">
            <v>0</v>
          </cell>
        </row>
        <row r="24929">
          <cell r="A24929">
            <v>0</v>
          </cell>
          <cell r="B24929">
            <v>0</v>
          </cell>
          <cell r="C24929">
            <v>0</v>
          </cell>
          <cell r="D24929">
            <v>0</v>
          </cell>
        </row>
        <row r="24930">
          <cell r="A24930">
            <v>0</v>
          </cell>
          <cell r="B24930">
            <v>0</v>
          </cell>
          <cell r="C24930">
            <v>0</v>
          </cell>
          <cell r="D24930">
            <v>0</v>
          </cell>
        </row>
        <row r="24931">
          <cell r="A24931">
            <v>0</v>
          </cell>
          <cell r="B24931">
            <v>0</v>
          </cell>
          <cell r="C24931">
            <v>0</v>
          </cell>
          <cell r="D24931">
            <v>0</v>
          </cell>
        </row>
        <row r="24932">
          <cell r="A24932">
            <v>0</v>
          </cell>
          <cell r="B24932">
            <v>0</v>
          </cell>
          <cell r="C24932">
            <v>0</v>
          </cell>
          <cell r="D24932">
            <v>0</v>
          </cell>
        </row>
        <row r="24933">
          <cell r="A24933">
            <v>0</v>
          </cell>
          <cell r="B24933">
            <v>0</v>
          </cell>
          <cell r="C24933">
            <v>0</v>
          </cell>
          <cell r="D24933">
            <v>0</v>
          </cell>
        </row>
        <row r="24934">
          <cell r="A24934">
            <v>0</v>
          </cell>
          <cell r="B24934">
            <v>0</v>
          </cell>
          <cell r="C24934">
            <v>0</v>
          </cell>
          <cell r="D24934">
            <v>0</v>
          </cell>
        </row>
        <row r="24935">
          <cell r="A24935">
            <v>0</v>
          </cell>
          <cell r="B24935">
            <v>0</v>
          </cell>
          <cell r="C24935">
            <v>0</v>
          </cell>
          <cell r="D24935">
            <v>0</v>
          </cell>
        </row>
        <row r="24936">
          <cell r="A24936">
            <v>0</v>
          </cell>
          <cell r="B24936">
            <v>0</v>
          </cell>
          <cell r="C24936">
            <v>0</v>
          </cell>
          <cell r="D24936">
            <v>0</v>
          </cell>
        </row>
        <row r="24937">
          <cell r="A24937">
            <v>0</v>
          </cell>
          <cell r="B24937">
            <v>0</v>
          </cell>
          <cell r="C24937">
            <v>0</v>
          </cell>
          <cell r="D24937">
            <v>0</v>
          </cell>
        </row>
        <row r="24938">
          <cell r="A24938">
            <v>0</v>
          </cell>
          <cell r="B24938">
            <v>0</v>
          </cell>
          <cell r="C24938">
            <v>0</v>
          </cell>
          <cell r="D24938">
            <v>0</v>
          </cell>
        </row>
        <row r="24939">
          <cell r="A24939">
            <v>0</v>
          </cell>
          <cell r="B24939">
            <v>0</v>
          </cell>
          <cell r="C24939">
            <v>0</v>
          </cell>
          <cell r="D24939">
            <v>0</v>
          </cell>
        </row>
        <row r="24940">
          <cell r="A24940">
            <v>0</v>
          </cell>
          <cell r="B24940">
            <v>0</v>
          </cell>
          <cell r="C24940">
            <v>0</v>
          </cell>
          <cell r="D24940">
            <v>0</v>
          </cell>
        </row>
        <row r="24941">
          <cell r="A24941">
            <v>0</v>
          </cell>
          <cell r="B24941">
            <v>0</v>
          </cell>
          <cell r="C24941">
            <v>0</v>
          </cell>
          <cell r="D24941">
            <v>0</v>
          </cell>
        </row>
        <row r="24942">
          <cell r="A24942">
            <v>0</v>
          </cell>
          <cell r="B24942">
            <v>0</v>
          </cell>
          <cell r="C24942">
            <v>0</v>
          </cell>
          <cell r="D24942">
            <v>0</v>
          </cell>
        </row>
        <row r="24943">
          <cell r="A24943">
            <v>0</v>
          </cell>
          <cell r="B24943">
            <v>0</v>
          </cell>
          <cell r="C24943">
            <v>0</v>
          </cell>
          <cell r="D24943">
            <v>0</v>
          </cell>
        </row>
        <row r="24944">
          <cell r="A24944">
            <v>0</v>
          </cell>
          <cell r="B24944">
            <v>0</v>
          </cell>
          <cell r="C24944">
            <v>0</v>
          </cell>
          <cell r="D24944">
            <v>0</v>
          </cell>
        </row>
        <row r="24945">
          <cell r="A24945">
            <v>0</v>
          </cell>
          <cell r="B24945">
            <v>0</v>
          </cell>
          <cell r="C24945">
            <v>0</v>
          </cell>
          <cell r="D24945">
            <v>0</v>
          </cell>
        </row>
        <row r="24946">
          <cell r="A24946">
            <v>0</v>
          </cell>
          <cell r="B24946">
            <v>0</v>
          </cell>
          <cell r="C24946">
            <v>0</v>
          </cell>
          <cell r="D24946">
            <v>0</v>
          </cell>
        </row>
        <row r="24947">
          <cell r="A24947">
            <v>0</v>
          </cell>
          <cell r="B24947">
            <v>0</v>
          </cell>
          <cell r="C24947">
            <v>0</v>
          </cell>
          <cell r="D24947">
            <v>0</v>
          </cell>
        </row>
        <row r="24948">
          <cell r="A24948">
            <v>0</v>
          </cell>
          <cell r="B24948">
            <v>0</v>
          </cell>
          <cell r="C24948">
            <v>0</v>
          </cell>
          <cell r="D24948">
            <v>0</v>
          </cell>
        </row>
        <row r="24949">
          <cell r="A24949">
            <v>0</v>
          </cell>
          <cell r="B24949">
            <v>0</v>
          </cell>
          <cell r="C24949">
            <v>0</v>
          </cell>
          <cell r="D24949">
            <v>0</v>
          </cell>
        </row>
        <row r="24950">
          <cell r="A24950">
            <v>0</v>
          </cell>
          <cell r="B24950">
            <v>0</v>
          </cell>
          <cell r="C24950">
            <v>0</v>
          </cell>
          <cell r="D24950">
            <v>0</v>
          </cell>
        </row>
        <row r="24951">
          <cell r="A24951">
            <v>0</v>
          </cell>
          <cell r="B24951">
            <v>0</v>
          </cell>
          <cell r="C24951">
            <v>0</v>
          </cell>
          <cell r="D24951">
            <v>0</v>
          </cell>
        </row>
        <row r="24952">
          <cell r="A24952">
            <v>0</v>
          </cell>
          <cell r="B24952">
            <v>0</v>
          </cell>
          <cell r="C24952">
            <v>0</v>
          </cell>
          <cell r="D24952">
            <v>0</v>
          </cell>
        </row>
        <row r="24953">
          <cell r="A24953">
            <v>0</v>
          </cell>
          <cell r="B24953">
            <v>0</v>
          </cell>
          <cell r="C24953">
            <v>0</v>
          </cell>
          <cell r="D24953">
            <v>0</v>
          </cell>
        </row>
        <row r="24954">
          <cell r="A24954">
            <v>0</v>
          </cell>
          <cell r="B24954">
            <v>0</v>
          </cell>
          <cell r="C24954">
            <v>0</v>
          </cell>
          <cell r="D24954">
            <v>0</v>
          </cell>
        </row>
        <row r="24955">
          <cell r="A24955">
            <v>0</v>
          </cell>
          <cell r="B24955">
            <v>0</v>
          </cell>
          <cell r="C24955">
            <v>0</v>
          </cell>
          <cell r="D24955">
            <v>0</v>
          </cell>
        </row>
        <row r="24956">
          <cell r="A24956">
            <v>0</v>
          </cell>
          <cell r="B24956">
            <v>0</v>
          </cell>
          <cell r="C24956">
            <v>0</v>
          </cell>
          <cell r="D24956">
            <v>0</v>
          </cell>
        </row>
        <row r="24957">
          <cell r="A24957">
            <v>0</v>
          </cell>
          <cell r="B24957">
            <v>0</v>
          </cell>
          <cell r="C24957">
            <v>0</v>
          </cell>
          <cell r="D24957">
            <v>0</v>
          </cell>
        </row>
        <row r="24958">
          <cell r="A24958">
            <v>0</v>
          </cell>
          <cell r="B24958">
            <v>0</v>
          </cell>
          <cell r="C24958">
            <v>0</v>
          </cell>
          <cell r="D24958">
            <v>0</v>
          </cell>
        </row>
        <row r="24959">
          <cell r="A24959">
            <v>0</v>
          </cell>
          <cell r="B24959">
            <v>0</v>
          </cell>
          <cell r="C24959">
            <v>0</v>
          </cell>
          <cell r="D24959">
            <v>0</v>
          </cell>
        </row>
        <row r="24960">
          <cell r="A24960">
            <v>0</v>
          </cell>
          <cell r="B24960">
            <v>0</v>
          </cell>
          <cell r="C24960">
            <v>0</v>
          </cell>
          <cell r="D24960">
            <v>0</v>
          </cell>
        </row>
        <row r="24961">
          <cell r="A24961">
            <v>0</v>
          </cell>
          <cell r="B24961">
            <v>0</v>
          </cell>
          <cell r="C24961">
            <v>0</v>
          </cell>
          <cell r="D24961">
            <v>0</v>
          </cell>
        </row>
        <row r="24962">
          <cell r="A24962">
            <v>0</v>
          </cell>
          <cell r="B24962">
            <v>0</v>
          </cell>
          <cell r="C24962">
            <v>0</v>
          </cell>
          <cell r="D24962">
            <v>0</v>
          </cell>
        </row>
        <row r="24963">
          <cell r="A24963">
            <v>0</v>
          </cell>
          <cell r="B24963">
            <v>0</v>
          </cell>
          <cell r="C24963">
            <v>0</v>
          </cell>
          <cell r="D24963">
            <v>0</v>
          </cell>
        </row>
        <row r="24964">
          <cell r="A24964">
            <v>0</v>
          </cell>
          <cell r="B24964">
            <v>0</v>
          </cell>
          <cell r="C24964">
            <v>0</v>
          </cell>
          <cell r="D24964">
            <v>0</v>
          </cell>
        </row>
        <row r="24965">
          <cell r="A24965">
            <v>0</v>
          </cell>
          <cell r="B24965">
            <v>0</v>
          </cell>
          <cell r="C24965">
            <v>0</v>
          </cell>
          <cell r="D24965">
            <v>0</v>
          </cell>
        </row>
        <row r="24966">
          <cell r="A24966">
            <v>0</v>
          </cell>
          <cell r="B24966">
            <v>0</v>
          </cell>
          <cell r="C24966">
            <v>0</v>
          </cell>
          <cell r="D24966">
            <v>0</v>
          </cell>
        </row>
        <row r="24967">
          <cell r="A24967">
            <v>0</v>
          </cell>
          <cell r="B24967">
            <v>0</v>
          </cell>
          <cell r="C24967">
            <v>0</v>
          </cell>
          <cell r="D24967">
            <v>0</v>
          </cell>
        </row>
        <row r="24968">
          <cell r="A24968">
            <v>0</v>
          </cell>
          <cell r="B24968">
            <v>0</v>
          </cell>
          <cell r="C24968">
            <v>0</v>
          </cell>
          <cell r="D24968">
            <v>0</v>
          </cell>
        </row>
        <row r="24969">
          <cell r="A24969">
            <v>0</v>
          </cell>
          <cell r="B24969">
            <v>0</v>
          </cell>
          <cell r="C24969">
            <v>0</v>
          </cell>
          <cell r="D24969">
            <v>0</v>
          </cell>
        </row>
        <row r="24970">
          <cell r="A24970">
            <v>0</v>
          </cell>
          <cell r="B24970">
            <v>0</v>
          </cell>
          <cell r="C24970">
            <v>0</v>
          </cell>
          <cell r="D24970">
            <v>0</v>
          </cell>
        </row>
        <row r="24971">
          <cell r="A24971">
            <v>0</v>
          </cell>
          <cell r="B24971">
            <v>0</v>
          </cell>
          <cell r="C24971">
            <v>0</v>
          </cell>
          <cell r="D24971">
            <v>0</v>
          </cell>
        </row>
        <row r="24972">
          <cell r="A24972">
            <v>0</v>
          </cell>
          <cell r="B24972">
            <v>0</v>
          </cell>
          <cell r="C24972">
            <v>0</v>
          </cell>
          <cell r="D24972">
            <v>0</v>
          </cell>
        </row>
        <row r="24973">
          <cell r="A24973">
            <v>0</v>
          </cell>
          <cell r="B24973">
            <v>0</v>
          </cell>
          <cell r="C24973">
            <v>0</v>
          </cell>
          <cell r="D24973">
            <v>0</v>
          </cell>
        </row>
        <row r="24974">
          <cell r="A24974">
            <v>0</v>
          </cell>
          <cell r="B24974">
            <v>0</v>
          </cell>
          <cell r="C24974">
            <v>0</v>
          </cell>
          <cell r="D24974">
            <v>0</v>
          </cell>
        </row>
        <row r="24975">
          <cell r="A24975">
            <v>0</v>
          </cell>
          <cell r="B24975">
            <v>0</v>
          </cell>
          <cell r="C24975">
            <v>0</v>
          </cell>
          <cell r="D24975">
            <v>0</v>
          </cell>
        </row>
        <row r="24976">
          <cell r="A24976">
            <v>0</v>
          </cell>
          <cell r="B24976">
            <v>0</v>
          </cell>
          <cell r="C24976">
            <v>0</v>
          </cell>
          <cell r="D24976">
            <v>0</v>
          </cell>
        </row>
        <row r="24977">
          <cell r="A24977">
            <v>0</v>
          </cell>
          <cell r="B24977">
            <v>0</v>
          </cell>
          <cell r="C24977">
            <v>0</v>
          </cell>
          <cell r="D24977">
            <v>0</v>
          </cell>
        </row>
        <row r="24978">
          <cell r="A24978">
            <v>0</v>
          </cell>
          <cell r="B24978">
            <v>0</v>
          </cell>
          <cell r="C24978">
            <v>0</v>
          </cell>
          <cell r="D24978">
            <v>0</v>
          </cell>
        </row>
        <row r="24979">
          <cell r="A24979">
            <v>0</v>
          </cell>
          <cell r="B24979">
            <v>0</v>
          </cell>
          <cell r="C24979">
            <v>0</v>
          </cell>
          <cell r="D24979">
            <v>0</v>
          </cell>
        </row>
        <row r="24980">
          <cell r="A24980">
            <v>0</v>
          </cell>
          <cell r="B24980">
            <v>0</v>
          </cell>
          <cell r="C24980">
            <v>0</v>
          </cell>
          <cell r="D24980">
            <v>0</v>
          </cell>
        </row>
        <row r="24981">
          <cell r="A24981">
            <v>0</v>
          </cell>
          <cell r="B24981">
            <v>0</v>
          </cell>
          <cell r="C24981">
            <v>0</v>
          </cell>
          <cell r="D24981">
            <v>0</v>
          </cell>
        </row>
        <row r="24982">
          <cell r="A24982">
            <v>0</v>
          </cell>
          <cell r="B24982">
            <v>0</v>
          </cell>
          <cell r="C24982">
            <v>0</v>
          </cell>
          <cell r="D24982">
            <v>0</v>
          </cell>
        </row>
        <row r="24983">
          <cell r="A24983">
            <v>0</v>
          </cell>
          <cell r="B24983">
            <v>0</v>
          </cell>
          <cell r="C24983">
            <v>0</v>
          </cell>
          <cell r="D24983">
            <v>0</v>
          </cell>
        </row>
        <row r="24984">
          <cell r="A24984">
            <v>0</v>
          </cell>
          <cell r="B24984">
            <v>0</v>
          </cell>
          <cell r="C24984">
            <v>0</v>
          </cell>
          <cell r="D24984">
            <v>0</v>
          </cell>
        </row>
        <row r="24985">
          <cell r="A24985">
            <v>0</v>
          </cell>
          <cell r="B24985">
            <v>0</v>
          </cell>
          <cell r="C24985">
            <v>0</v>
          </cell>
          <cell r="D24985">
            <v>0</v>
          </cell>
        </row>
        <row r="24986">
          <cell r="A24986">
            <v>0</v>
          </cell>
          <cell r="B24986">
            <v>0</v>
          </cell>
          <cell r="C24986">
            <v>0</v>
          </cell>
          <cell r="D24986">
            <v>0</v>
          </cell>
        </row>
        <row r="24987">
          <cell r="A24987">
            <v>0</v>
          </cell>
          <cell r="B24987">
            <v>0</v>
          </cell>
          <cell r="C24987">
            <v>0</v>
          </cell>
          <cell r="D24987">
            <v>0</v>
          </cell>
        </row>
        <row r="24988">
          <cell r="A24988">
            <v>0</v>
          </cell>
          <cell r="B24988">
            <v>0</v>
          </cell>
          <cell r="C24988">
            <v>0</v>
          </cell>
          <cell r="D24988">
            <v>0</v>
          </cell>
        </row>
        <row r="24989">
          <cell r="A24989">
            <v>0</v>
          </cell>
          <cell r="B24989">
            <v>0</v>
          </cell>
          <cell r="C24989">
            <v>0</v>
          </cell>
          <cell r="D24989">
            <v>0</v>
          </cell>
        </row>
        <row r="24990">
          <cell r="A24990">
            <v>0</v>
          </cell>
          <cell r="B24990">
            <v>0</v>
          </cell>
          <cell r="C24990">
            <v>0</v>
          </cell>
          <cell r="D24990">
            <v>0</v>
          </cell>
        </row>
        <row r="24991">
          <cell r="A24991">
            <v>0</v>
          </cell>
          <cell r="B24991">
            <v>0</v>
          </cell>
          <cell r="C24991">
            <v>0</v>
          </cell>
          <cell r="D24991">
            <v>0</v>
          </cell>
        </row>
        <row r="24992">
          <cell r="A24992">
            <v>0</v>
          </cell>
          <cell r="B24992">
            <v>0</v>
          </cell>
          <cell r="C24992">
            <v>0</v>
          </cell>
          <cell r="D24992">
            <v>0</v>
          </cell>
        </row>
        <row r="24993">
          <cell r="A24993">
            <v>0</v>
          </cell>
          <cell r="B24993">
            <v>0</v>
          </cell>
          <cell r="C24993">
            <v>0</v>
          </cell>
          <cell r="D24993">
            <v>0</v>
          </cell>
        </row>
        <row r="24994">
          <cell r="A24994">
            <v>0</v>
          </cell>
          <cell r="B24994">
            <v>0</v>
          </cell>
          <cell r="C24994">
            <v>0</v>
          </cell>
          <cell r="D24994">
            <v>0</v>
          </cell>
        </row>
        <row r="24995">
          <cell r="A24995">
            <v>0</v>
          </cell>
          <cell r="B24995">
            <v>0</v>
          </cell>
          <cell r="C24995">
            <v>0</v>
          </cell>
          <cell r="D24995">
            <v>0</v>
          </cell>
        </row>
        <row r="24996">
          <cell r="A24996">
            <v>0</v>
          </cell>
          <cell r="B24996">
            <v>0</v>
          </cell>
          <cell r="C24996">
            <v>0</v>
          </cell>
          <cell r="D24996">
            <v>0</v>
          </cell>
        </row>
        <row r="24997">
          <cell r="A24997">
            <v>0</v>
          </cell>
          <cell r="B24997">
            <v>0</v>
          </cell>
          <cell r="C24997">
            <v>0</v>
          </cell>
          <cell r="D24997">
            <v>0</v>
          </cell>
        </row>
        <row r="24998">
          <cell r="A24998">
            <v>0</v>
          </cell>
          <cell r="B24998">
            <v>0</v>
          </cell>
          <cell r="C24998">
            <v>0</v>
          </cell>
          <cell r="D24998">
            <v>0</v>
          </cell>
        </row>
        <row r="24999">
          <cell r="A24999">
            <v>0</v>
          </cell>
          <cell r="B24999">
            <v>0</v>
          </cell>
          <cell r="C24999">
            <v>0</v>
          </cell>
          <cell r="D24999">
            <v>0</v>
          </cell>
        </row>
        <row r="25000">
          <cell r="A25000">
            <v>0</v>
          </cell>
          <cell r="B25000">
            <v>0</v>
          </cell>
          <cell r="C25000">
            <v>0</v>
          </cell>
          <cell r="D25000">
            <v>0</v>
          </cell>
        </row>
        <row r="25001">
          <cell r="A25001">
            <v>0</v>
          </cell>
          <cell r="B25001">
            <v>0</v>
          </cell>
          <cell r="C25001">
            <v>0</v>
          </cell>
          <cell r="D25001">
            <v>0</v>
          </cell>
        </row>
        <row r="25002">
          <cell r="A25002">
            <v>0</v>
          </cell>
          <cell r="B25002">
            <v>0</v>
          </cell>
          <cell r="C25002">
            <v>0</v>
          </cell>
          <cell r="D25002">
            <v>0</v>
          </cell>
        </row>
        <row r="25003">
          <cell r="A25003">
            <v>0</v>
          </cell>
          <cell r="B25003">
            <v>0</v>
          </cell>
          <cell r="C25003">
            <v>0</v>
          </cell>
          <cell r="D25003">
            <v>0</v>
          </cell>
        </row>
        <row r="25004">
          <cell r="A25004">
            <v>0</v>
          </cell>
          <cell r="B25004">
            <v>0</v>
          </cell>
          <cell r="C25004">
            <v>0</v>
          </cell>
          <cell r="D25004">
            <v>0</v>
          </cell>
        </row>
        <row r="25005">
          <cell r="A25005">
            <v>0</v>
          </cell>
          <cell r="B25005">
            <v>0</v>
          </cell>
          <cell r="C25005">
            <v>0</v>
          </cell>
          <cell r="D25005">
            <v>0</v>
          </cell>
        </row>
        <row r="25006">
          <cell r="A25006">
            <v>0</v>
          </cell>
          <cell r="B25006">
            <v>0</v>
          </cell>
          <cell r="C25006">
            <v>0</v>
          </cell>
          <cell r="D25006">
            <v>0</v>
          </cell>
        </row>
        <row r="25007">
          <cell r="A25007">
            <v>0</v>
          </cell>
          <cell r="B25007">
            <v>0</v>
          </cell>
          <cell r="C25007">
            <v>0</v>
          </cell>
          <cell r="D25007">
            <v>0</v>
          </cell>
        </row>
        <row r="25008">
          <cell r="A25008">
            <v>0</v>
          </cell>
          <cell r="B25008">
            <v>0</v>
          </cell>
          <cell r="C25008">
            <v>0</v>
          </cell>
          <cell r="D25008">
            <v>0</v>
          </cell>
        </row>
        <row r="25009">
          <cell r="A25009">
            <v>0</v>
          </cell>
          <cell r="B25009">
            <v>0</v>
          </cell>
          <cell r="C25009">
            <v>0</v>
          </cell>
          <cell r="D25009">
            <v>0</v>
          </cell>
        </row>
        <row r="25010">
          <cell r="A25010">
            <v>0</v>
          </cell>
          <cell r="B25010">
            <v>0</v>
          </cell>
          <cell r="C25010">
            <v>0</v>
          </cell>
          <cell r="D25010">
            <v>0</v>
          </cell>
        </row>
        <row r="25011">
          <cell r="A25011">
            <v>0</v>
          </cell>
          <cell r="B25011">
            <v>0</v>
          </cell>
          <cell r="C25011">
            <v>0</v>
          </cell>
          <cell r="D25011">
            <v>0</v>
          </cell>
        </row>
        <row r="25012">
          <cell r="A25012">
            <v>0</v>
          </cell>
          <cell r="B25012">
            <v>0</v>
          </cell>
          <cell r="C25012">
            <v>0</v>
          </cell>
          <cell r="D25012">
            <v>0</v>
          </cell>
        </row>
        <row r="25013">
          <cell r="A25013">
            <v>0</v>
          </cell>
          <cell r="B25013">
            <v>0</v>
          </cell>
          <cell r="C25013">
            <v>0</v>
          </cell>
          <cell r="D25013">
            <v>0</v>
          </cell>
        </row>
        <row r="25014">
          <cell r="A25014">
            <v>0</v>
          </cell>
          <cell r="B25014">
            <v>0</v>
          </cell>
          <cell r="C25014">
            <v>0</v>
          </cell>
          <cell r="D25014">
            <v>0</v>
          </cell>
        </row>
        <row r="25015">
          <cell r="A25015">
            <v>0</v>
          </cell>
          <cell r="B25015">
            <v>0</v>
          </cell>
          <cell r="C25015">
            <v>0</v>
          </cell>
          <cell r="D25015">
            <v>0</v>
          </cell>
        </row>
        <row r="25016">
          <cell r="A25016">
            <v>0</v>
          </cell>
          <cell r="B25016">
            <v>0</v>
          </cell>
          <cell r="C25016">
            <v>0</v>
          </cell>
          <cell r="D25016">
            <v>0</v>
          </cell>
        </row>
        <row r="25017">
          <cell r="A25017">
            <v>0</v>
          </cell>
          <cell r="B25017">
            <v>0</v>
          </cell>
          <cell r="C25017">
            <v>0</v>
          </cell>
          <cell r="D25017">
            <v>0</v>
          </cell>
        </row>
        <row r="25018">
          <cell r="A25018">
            <v>0</v>
          </cell>
          <cell r="B25018">
            <v>0</v>
          </cell>
          <cell r="C25018">
            <v>0</v>
          </cell>
          <cell r="D25018">
            <v>0</v>
          </cell>
        </row>
        <row r="25019">
          <cell r="A25019">
            <v>0</v>
          </cell>
          <cell r="B25019">
            <v>0</v>
          </cell>
          <cell r="C25019">
            <v>0</v>
          </cell>
          <cell r="D25019">
            <v>0</v>
          </cell>
        </row>
        <row r="25020">
          <cell r="A25020">
            <v>0</v>
          </cell>
          <cell r="B25020">
            <v>0</v>
          </cell>
          <cell r="C25020">
            <v>0</v>
          </cell>
          <cell r="D25020">
            <v>0</v>
          </cell>
        </row>
        <row r="25021">
          <cell r="A25021">
            <v>0</v>
          </cell>
          <cell r="B25021">
            <v>0</v>
          </cell>
          <cell r="C25021">
            <v>0</v>
          </cell>
          <cell r="D25021">
            <v>0</v>
          </cell>
        </row>
        <row r="25022">
          <cell r="A25022">
            <v>0</v>
          </cell>
          <cell r="B25022">
            <v>0</v>
          </cell>
          <cell r="C25022">
            <v>0</v>
          </cell>
          <cell r="D25022">
            <v>0</v>
          </cell>
        </row>
        <row r="25023">
          <cell r="A25023">
            <v>0</v>
          </cell>
          <cell r="B25023">
            <v>0</v>
          </cell>
          <cell r="C25023">
            <v>0</v>
          </cell>
          <cell r="D25023">
            <v>0</v>
          </cell>
        </row>
        <row r="25024">
          <cell r="A25024">
            <v>0</v>
          </cell>
          <cell r="B25024">
            <v>0</v>
          </cell>
          <cell r="C25024">
            <v>0</v>
          </cell>
          <cell r="D25024">
            <v>0</v>
          </cell>
        </row>
        <row r="25025">
          <cell r="A25025">
            <v>0</v>
          </cell>
          <cell r="B25025">
            <v>0</v>
          </cell>
          <cell r="C25025">
            <v>0</v>
          </cell>
          <cell r="D25025">
            <v>0</v>
          </cell>
        </row>
        <row r="25026">
          <cell r="A25026">
            <v>0</v>
          </cell>
          <cell r="B25026">
            <v>0</v>
          </cell>
          <cell r="C25026">
            <v>0</v>
          </cell>
          <cell r="D25026">
            <v>0</v>
          </cell>
        </row>
        <row r="25027">
          <cell r="A25027">
            <v>0</v>
          </cell>
          <cell r="B25027">
            <v>0</v>
          </cell>
          <cell r="C25027">
            <v>0</v>
          </cell>
          <cell r="D25027">
            <v>0</v>
          </cell>
        </row>
        <row r="25028">
          <cell r="A25028">
            <v>0</v>
          </cell>
          <cell r="B25028">
            <v>0</v>
          </cell>
          <cell r="C25028">
            <v>0</v>
          </cell>
          <cell r="D25028">
            <v>0</v>
          </cell>
        </row>
        <row r="25029">
          <cell r="A25029">
            <v>0</v>
          </cell>
          <cell r="B25029">
            <v>0</v>
          </cell>
          <cell r="C25029">
            <v>0</v>
          </cell>
          <cell r="D25029">
            <v>0</v>
          </cell>
        </row>
        <row r="25030">
          <cell r="A25030">
            <v>0</v>
          </cell>
          <cell r="B25030">
            <v>0</v>
          </cell>
          <cell r="C25030">
            <v>0</v>
          </cell>
          <cell r="D25030">
            <v>0</v>
          </cell>
        </row>
        <row r="25031">
          <cell r="A25031">
            <v>0</v>
          </cell>
          <cell r="B25031">
            <v>0</v>
          </cell>
          <cell r="C25031">
            <v>0</v>
          </cell>
          <cell r="D25031">
            <v>0</v>
          </cell>
        </row>
        <row r="25032">
          <cell r="A25032">
            <v>0</v>
          </cell>
          <cell r="B25032">
            <v>0</v>
          </cell>
          <cell r="C25032">
            <v>0</v>
          </cell>
          <cell r="D25032">
            <v>0</v>
          </cell>
        </row>
        <row r="25033">
          <cell r="A25033">
            <v>0</v>
          </cell>
          <cell r="B25033">
            <v>0</v>
          </cell>
          <cell r="C25033">
            <v>0</v>
          </cell>
          <cell r="D25033">
            <v>0</v>
          </cell>
        </row>
        <row r="25034">
          <cell r="A25034">
            <v>0</v>
          </cell>
          <cell r="B25034">
            <v>0</v>
          </cell>
          <cell r="C25034">
            <v>0</v>
          </cell>
          <cell r="D25034">
            <v>0</v>
          </cell>
        </row>
        <row r="25035">
          <cell r="A25035">
            <v>0</v>
          </cell>
          <cell r="B25035">
            <v>0</v>
          </cell>
          <cell r="C25035">
            <v>0</v>
          </cell>
          <cell r="D25035">
            <v>0</v>
          </cell>
        </row>
        <row r="25036">
          <cell r="A25036">
            <v>0</v>
          </cell>
          <cell r="B25036">
            <v>0</v>
          </cell>
          <cell r="C25036">
            <v>0</v>
          </cell>
          <cell r="D25036">
            <v>0</v>
          </cell>
        </row>
        <row r="25037">
          <cell r="A25037">
            <v>0</v>
          </cell>
          <cell r="B25037">
            <v>0</v>
          </cell>
          <cell r="C25037">
            <v>0</v>
          </cell>
          <cell r="D25037">
            <v>0</v>
          </cell>
        </row>
        <row r="25038">
          <cell r="A25038">
            <v>0</v>
          </cell>
          <cell r="B25038">
            <v>0</v>
          </cell>
          <cell r="C25038">
            <v>0</v>
          </cell>
          <cell r="D25038">
            <v>0</v>
          </cell>
        </row>
        <row r="25039">
          <cell r="A25039">
            <v>0</v>
          </cell>
          <cell r="B25039">
            <v>0</v>
          </cell>
          <cell r="C25039">
            <v>0</v>
          </cell>
          <cell r="D25039">
            <v>0</v>
          </cell>
        </row>
        <row r="25040">
          <cell r="A25040">
            <v>0</v>
          </cell>
          <cell r="B25040">
            <v>0</v>
          </cell>
          <cell r="C25040">
            <v>0</v>
          </cell>
          <cell r="D25040">
            <v>0</v>
          </cell>
        </row>
        <row r="25041">
          <cell r="A25041">
            <v>0</v>
          </cell>
          <cell r="B25041">
            <v>0</v>
          </cell>
          <cell r="C25041">
            <v>0</v>
          </cell>
          <cell r="D25041">
            <v>0</v>
          </cell>
        </row>
        <row r="25042">
          <cell r="A25042">
            <v>0</v>
          </cell>
          <cell r="B25042">
            <v>0</v>
          </cell>
          <cell r="C25042">
            <v>0</v>
          </cell>
          <cell r="D25042">
            <v>0</v>
          </cell>
        </row>
        <row r="25043">
          <cell r="A25043">
            <v>0</v>
          </cell>
          <cell r="B25043">
            <v>0</v>
          </cell>
          <cell r="C25043">
            <v>0</v>
          </cell>
          <cell r="D25043">
            <v>0</v>
          </cell>
        </row>
        <row r="25044">
          <cell r="A25044">
            <v>0</v>
          </cell>
          <cell r="B25044">
            <v>0</v>
          </cell>
          <cell r="C25044">
            <v>0</v>
          </cell>
          <cell r="D25044">
            <v>0</v>
          </cell>
        </row>
        <row r="25045">
          <cell r="A25045">
            <v>0</v>
          </cell>
          <cell r="B25045">
            <v>0</v>
          </cell>
          <cell r="C25045">
            <v>0</v>
          </cell>
          <cell r="D25045">
            <v>0</v>
          </cell>
        </row>
        <row r="25046">
          <cell r="A25046">
            <v>0</v>
          </cell>
          <cell r="B25046">
            <v>0</v>
          </cell>
          <cell r="C25046">
            <v>0</v>
          </cell>
          <cell r="D25046">
            <v>0</v>
          </cell>
        </row>
        <row r="25047">
          <cell r="A25047">
            <v>0</v>
          </cell>
          <cell r="B25047">
            <v>0</v>
          </cell>
          <cell r="C25047">
            <v>0</v>
          </cell>
          <cell r="D25047">
            <v>0</v>
          </cell>
        </row>
        <row r="25048">
          <cell r="A25048">
            <v>0</v>
          </cell>
          <cell r="B25048">
            <v>0</v>
          </cell>
          <cell r="C25048">
            <v>0</v>
          </cell>
          <cell r="D25048">
            <v>0</v>
          </cell>
        </row>
        <row r="25049">
          <cell r="A25049">
            <v>0</v>
          </cell>
          <cell r="B25049">
            <v>0</v>
          </cell>
          <cell r="C25049">
            <v>0</v>
          </cell>
          <cell r="D25049">
            <v>0</v>
          </cell>
        </row>
        <row r="25050">
          <cell r="A25050">
            <v>0</v>
          </cell>
          <cell r="B25050">
            <v>0</v>
          </cell>
          <cell r="C25050">
            <v>0</v>
          </cell>
          <cell r="D25050">
            <v>0</v>
          </cell>
        </row>
        <row r="25051">
          <cell r="A25051">
            <v>0</v>
          </cell>
          <cell r="B25051">
            <v>0</v>
          </cell>
          <cell r="C25051">
            <v>0</v>
          </cell>
          <cell r="D25051">
            <v>0</v>
          </cell>
        </row>
        <row r="25052">
          <cell r="A25052">
            <v>0</v>
          </cell>
          <cell r="B25052">
            <v>0</v>
          </cell>
          <cell r="C25052">
            <v>0</v>
          </cell>
          <cell r="D25052">
            <v>0</v>
          </cell>
        </row>
        <row r="25053">
          <cell r="A25053">
            <v>0</v>
          </cell>
          <cell r="B25053">
            <v>0</v>
          </cell>
          <cell r="C25053">
            <v>0</v>
          </cell>
          <cell r="D25053">
            <v>0</v>
          </cell>
        </row>
        <row r="25054">
          <cell r="A25054">
            <v>0</v>
          </cell>
          <cell r="B25054">
            <v>0</v>
          </cell>
          <cell r="C25054">
            <v>0</v>
          </cell>
          <cell r="D25054">
            <v>0</v>
          </cell>
        </row>
        <row r="25055">
          <cell r="A25055">
            <v>0</v>
          </cell>
          <cell r="B25055">
            <v>0</v>
          </cell>
          <cell r="C25055">
            <v>0</v>
          </cell>
          <cell r="D25055">
            <v>0</v>
          </cell>
        </row>
        <row r="25056">
          <cell r="A25056">
            <v>0</v>
          </cell>
          <cell r="B25056">
            <v>0</v>
          </cell>
          <cell r="C25056">
            <v>0</v>
          </cell>
          <cell r="D25056">
            <v>0</v>
          </cell>
        </row>
        <row r="25057">
          <cell r="A25057">
            <v>0</v>
          </cell>
          <cell r="B25057">
            <v>0</v>
          </cell>
          <cell r="C25057">
            <v>0</v>
          </cell>
          <cell r="D25057">
            <v>0</v>
          </cell>
        </row>
        <row r="25058">
          <cell r="A25058">
            <v>0</v>
          </cell>
          <cell r="B25058">
            <v>0</v>
          </cell>
          <cell r="C25058">
            <v>0</v>
          </cell>
          <cell r="D25058">
            <v>0</v>
          </cell>
        </row>
        <row r="25059">
          <cell r="A25059">
            <v>0</v>
          </cell>
          <cell r="B25059">
            <v>0</v>
          </cell>
          <cell r="C25059">
            <v>0</v>
          </cell>
          <cell r="D25059">
            <v>0</v>
          </cell>
        </row>
        <row r="25060">
          <cell r="A25060">
            <v>0</v>
          </cell>
          <cell r="B25060">
            <v>0</v>
          </cell>
          <cell r="C25060">
            <v>0</v>
          </cell>
          <cell r="D25060">
            <v>0</v>
          </cell>
        </row>
        <row r="25061">
          <cell r="A25061">
            <v>0</v>
          </cell>
          <cell r="B25061">
            <v>0</v>
          </cell>
          <cell r="C25061">
            <v>0</v>
          </cell>
          <cell r="D25061">
            <v>0</v>
          </cell>
        </row>
        <row r="25062">
          <cell r="A25062">
            <v>0</v>
          </cell>
          <cell r="B25062">
            <v>0</v>
          </cell>
          <cell r="C25062">
            <v>0</v>
          </cell>
          <cell r="D25062">
            <v>0</v>
          </cell>
        </row>
        <row r="25063">
          <cell r="A25063">
            <v>0</v>
          </cell>
          <cell r="B25063">
            <v>0</v>
          </cell>
          <cell r="C25063">
            <v>0</v>
          </cell>
          <cell r="D25063">
            <v>0</v>
          </cell>
        </row>
        <row r="25064">
          <cell r="A25064">
            <v>0</v>
          </cell>
          <cell r="B25064">
            <v>0</v>
          </cell>
          <cell r="C25064">
            <v>0</v>
          </cell>
          <cell r="D25064">
            <v>0</v>
          </cell>
        </row>
        <row r="25065">
          <cell r="A25065">
            <v>0</v>
          </cell>
          <cell r="B25065">
            <v>0</v>
          </cell>
          <cell r="C25065">
            <v>0</v>
          </cell>
          <cell r="D25065">
            <v>0</v>
          </cell>
        </row>
        <row r="25066">
          <cell r="A25066">
            <v>0</v>
          </cell>
          <cell r="B25066">
            <v>0</v>
          </cell>
          <cell r="C25066">
            <v>0</v>
          </cell>
          <cell r="D25066">
            <v>0</v>
          </cell>
        </row>
        <row r="25067">
          <cell r="A25067">
            <v>0</v>
          </cell>
          <cell r="B25067">
            <v>0</v>
          </cell>
          <cell r="C25067">
            <v>0</v>
          </cell>
          <cell r="D25067">
            <v>0</v>
          </cell>
        </row>
        <row r="25068">
          <cell r="A25068">
            <v>0</v>
          </cell>
          <cell r="B25068">
            <v>0</v>
          </cell>
          <cell r="C25068">
            <v>0</v>
          </cell>
          <cell r="D25068">
            <v>0</v>
          </cell>
        </row>
        <row r="25069">
          <cell r="A25069">
            <v>0</v>
          </cell>
          <cell r="B25069">
            <v>0</v>
          </cell>
          <cell r="C25069">
            <v>0</v>
          </cell>
          <cell r="D25069">
            <v>0</v>
          </cell>
        </row>
        <row r="25070">
          <cell r="A25070">
            <v>0</v>
          </cell>
          <cell r="B25070">
            <v>0</v>
          </cell>
          <cell r="C25070">
            <v>0</v>
          </cell>
          <cell r="D25070">
            <v>0</v>
          </cell>
        </row>
        <row r="25071">
          <cell r="A25071">
            <v>0</v>
          </cell>
          <cell r="B25071">
            <v>0</v>
          </cell>
          <cell r="C25071">
            <v>0</v>
          </cell>
          <cell r="D25071">
            <v>0</v>
          </cell>
        </row>
        <row r="25072">
          <cell r="A25072">
            <v>0</v>
          </cell>
          <cell r="B25072">
            <v>0</v>
          </cell>
          <cell r="C25072">
            <v>0</v>
          </cell>
          <cell r="D25072">
            <v>0</v>
          </cell>
        </row>
        <row r="25073">
          <cell r="A25073">
            <v>0</v>
          </cell>
          <cell r="B25073">
            <v>0</v>
          </cell>
          <cell r="C25073">
            <v>0</v>
          </cell>
          <cell r="D25073">
            <v>0</v>
          </cell>
        </row>
        <row r="25074">
          <cell r="A25074">
            <v>0</v>
          </cell>
          <cell r="B25074">
            <v>0</v>
          </cell>
          <cell r="C25074">
            <v>0</v>
          </cell>
          <cell r="D25074">
            <v>0</v>
          </cell>
        </row>
        <row r="25075">
          <cell r="A25075">
            <v>0</v>
          </cell>
          <cell r="B25075">
            <v>0</v>
          </cell>
          <cell r="C25075">
            <v>0</v>
          </cell>
          <cell r="D25075">
            <v>0</v>
          </cell>
        </row>
        <row r="25076">
          <cell r="A25076">
            <v>0</v>
          </cell>
          <cell r="B25076">
            <v>0</v>
          </cell>
          <cell r="C25076">
            <v>0</v>
          </cell>
          <cell r="D25076">
            <v>0</v>
          </cell>
        </row>
        <row r="25077">
          <cell r="A25077">
            <v>0</v>
          </cell>
          <cell r="B25077">
            <v>0</v>
          </cell>
          <cell r="C25077">
            <v>0</v>
          </cell>
          <cell r="D25077">
            <v>0</v>
          </cell>
        </row>
        <row r="25078">
          <cell r="A25078">
            <v>0</v>
          </cell>
          <cell r="B25078">
            <v>0</v>
          </cell>
          <cell r="C25078">
            <v>0</v>
          </cell>
          <cell r="D25078">
            <v>0</v>
          </cell>
        </row>
        <row r="25079">
          <cell r="A25079">
            <v>0</v>
          </cell>
          <cell r="B25079">
            <v>0</v>
          </cell>
          <cell r="C25079">
            <v>0</v>
          </cell>
          <cell r="D25079">
            <v>0</v>
          </cell>
        </row>
        <row r="25080">
          <cell r="A25080">
            <v>0</v>
          </cell>
          <cell r="B25080">
            <v>0</v>
          </cell>
          <cell r="C25080">
            <v>0</v>
          </cell>
          <cell r="D25080">
            <v>0</v>
          </cell>
        </row>
        <row r="25081">
          <cell r="A25081">
            <v>0</v>
          </cell>
          <cell r="B25081">
            <v>0</v>
          </cell>
          <cell r="C25081">
            <v>0</v>
          </cell>
          <cell r="D25081">
            <v>0</v>
          </cell>
        </row>
        <row r="25082">
          <cell r="A25082">
            <v>0</v>
          </cell>
          <cell r="B25082">
            <v>0</v>
          </cell>
          <cell r="C25082">
            <v>0</v>
          </cell>
          <cell r="D25082">
            <v>0</v>
          </cell>
        </row>
        <row r="25083">
          <cell r="A25083">
            <v>0</v>
          </cell>
          <cell r="B25083">
            <v>0</v>
          </cell>
          <cell r="C25083">
            <v>0</v>
          </cell>
          <cell r="D25083">
            <v>0</v>
          </cell>
        </row>
        <row r="25084">
          <cell r="A25084">
            <v>0</v>
          </cell>
          <cell r="B25084">
            <v>0</v>
          </cell>
          <cell r="C25084">
            <v>0</v>
          </cell>
          <cell r="D25084">
            <v>0</v>
          </cell>
        </row>
        <row r="25085">
          <cell r="A25085">
            <v>0</v>
          </cell>
          <cell r="B25085">
            <v>0</v>
          </cell>
          <cell r="C25085">
            <v>0</v>
          </cell>
          <cell r="D25085">
            <v>0</v>
          </cell>
        </row>
        <row r="25086">
          <cell r="A25086">
            <v>0</v>
          </cell>
          <cell r="B25086">
            <v>0</v>
          </cell>
          <cell r="C25086">
            <v>0</v>
          </cell>
          <cell r="D25086">
            <v>0</v>
          </cell>
        </row>
        <row r="25087">
          <cell r="A25087">
            <v>0</v>
          </cell>
          <cell r="B25087">
            <v>0</v>
          </cell>
          <cell r="C25087">
            <v>0</v>
          </cell>
          <cell r="D25087">
            <v>0</v>
          </cell>
        </row>
        <row r="25088">
          <cell r="A25088">
            <v>0</v>
          </cell>
          <cell r="B25088">
            <v>0</v>
          </cell>
          <cell r="C25088">
            <v>0</v>
          </cell>
          <cell r="D25088">
            <v>0</v>
          </cell>
        </row>
        <row r="25089">
          <cell r="A25089">
            <v>0</v>
          </cell>
          <cell r="B25089">
            <v>0</v>
          </cell>
          <cell r="C25089">
            <v>0</v>
          </cell>
          <cell r="D25089">
            <v>0</v>
          </cell>
        </row>
        <row r="25090">
          <cell r="A25090">
            <v>0</v>
          </cell>
          <cell r="B25090">
            <v>0</v>
          </cell>
          <cell r="C25090">
            <v>0</v>
          </cell>
          <cell r="D25090">
            <v>0</v>
          </cell>
        </row>
        <row r="25091">
          <cell r="A25091">
            <v>0</v>
          </cell>
          <cell r="B25091">
            <v>0</v>
          </cell>
          <cell r="C25091">
            <v>0</v>
          </cell>
          <cell r="D25091">
            <v>0</v>
          </cell>
        </row>
        <row r="25092">
          <cell r="A25092">
            <v>0</v>
          </cell>
          <cell r="B25092">
            <v>0</v>
          </cell>
          <cell r="C25092">
            <v>0</v>
          </cell>
          <cell r="D25092">
            <v>0</v>
          </cell>
        </row>
        <row r="25093">
          <cell r="A25093">
            <v>0</v>
          </cell>
          <cell r="B25093">
            <v>0</v>
          </cell>
          <cell r="C25093">
            <v>0</v>
          </cell>
          <cell r="D25093">
            <v>0</v>
          </cell>
        </row>
        <row r="25094">
          <cell r="A25094">
            <v>0</v>
          </cell>
          <cell r="B25094">
            <v>0</v>
          </cell>
          <cell r="C25094">
            <v>0</v>
          </cell>
          <cell r="D25094">
            <v>0</v>
          </cell>
        </row>
        <row r="25095">
          <cell r="A25095">
            <v>0</v>
          </cell>
          <cell r="B25095">
            <v>0</v>
          </cell>
          <cell r="C25095">
            <v>0</v>
          </cell>
          <cell r="D25095">
            <v>0</v>
          </cell>
        </row>
        <row r="25096">
          <cell r="A25096">
            <v>0</v>
          </cell>
          <cell r="B25096">
            <v>0</v>
          </cell>
          <cell r="C25096">
            <v>0</v>
          </cell>
          <cell r="D25096">
            <v>0</v>
          </cell>
        </row>
        <row r="25097">
          <cell r="A25097">
            <v>0</v>
          </cell>
          <cell r="B25097">
            <v>0</v>
          </cell>
          <cell r="C25097">
            <v>0</v>
          </cell>
          <cell r="D25097">
            <v>0</v>
          </cell>
        </row>
        <row r="25098">
          <cell r="A25098">
            <v>0</v>
          </cell>
          <cell r="B25098">
            <v>0</v>
          </cell>
          <cell r="C25098">
            <v>0</v>
          </cell>
          <cell r="D25098">
            <v>0</v>
          </cell>
        </row>
        <row r="25099">
          <cell r="A25099">
            <v>0</v>
          </cell>
          <cell r="B25099">
            <v>0</v>
          </cell>
          <cell r="C25099">
            <v>0</v>
          </cell>
          <cell r="D25099">
            <v>0</v>
          </cell>
        </row>
        <row r="25100">
          <cell r="A25100">
            <v>0</v>
          </cell>
          <cell r="B25100">
            <v>0</v>
          </cell>
          <cell r="C25100">
            <v>0</v>
          </cell>
          <cell r="D25100">
            <v>0</v>
          </cell>
        </row>
        <row r="25101">
          <cell r="A25101">
            <v>0</v>
          </cell>
          <cell r="B25101">
            <v>0</v>
          </cell>
          <cell r="C25101">
            <v>0</v>
          </cell>
          <cell r="D25101">
            <v>0</v>
          </cell>
        </row>
        <row r="25102">
          <cell r="A25102">
            <v>0</v>
          </cell>
          <cell r="B25102">
            <v>0</v>
          </cell>
          <cell r="C25102">
            <v>0</v>
          </cell>
          <cell r="D25102">
            <v>0</v>
          </cell>
        </row>
        <row r="25103">
          <cell r="A25103">
            <v>0</v>
          </cell>
          <cell r="B25103">
            <v>0</v>
          </cell>
          <cell r="C25103">
            <v>0</v>
          </cell>
          <cell r="D25103">
            <v>0</v>
          </cell>
        </row>
        <row r="25104">
          <cell r="A25104">
            <v>0</v>
          </cell>
          <cell r="B25104">
            <v>0</v>
          </cell>
          <cell r="C25104">
            <v>0</v>
          </cell>
          <cell r="D25104">
            <v>0</v>
          </cell>
        </row>
        <row r="25105">
          <cell r="A25105">
            <v>0</v>
          </cell>
          <cell r="B25105">
            <v>0</v>
          </cell>
          <cell r="C25105">
            <v>0</v>
          </cell>
          <cell r="D25105">
            <v>0</v>
          </cell>
        </row>
        <row r="25106">
          <cell r="A25106">
            <v>0</v>
          </cell>
          <cell r="B25106">
            <v>0</v>
          </cell>
          <cell r="C25106">
            <v>0</v>
          </cell>
          <cell r="D25106">
            <v>0</v>
          </cell>
        </row>
        <row r="25107">
          <cell r="A25107">
            <v>0</v>
          </cell>
          <cell r="B25107">
            <v>0</v>
          </cell>
          <cell r="C25107">
            <v>0</v>
          </cell>
          <cell r="D25107">
            <v>0</v>
          </cell>
        </row>
        <row r="25108">
          <cell r="A25108">
            <v>0</v>
          </cell>
          <cell r="B25108">
            <v>0</v>
          </cell>
          <cell r="C25108">
            <v>0</v>
          </cell>
          <cell r="D25108">
            <v>0</v>
          </cell>
        </row>
        <row r="25109">
          <cell r="A25109">
            <v>0</v>
          </cell>
          <cell r="B25109">
            <v>0</v>
          </cell>
          <cell r="C25109">
            <v>0</v>
          </cell>
          <cell r="D25109">
            <v>0</v>
          </cell>
        </row>
        <row r="25110">
          <cell r="A25110">
            <v>0</v>
          </cell>
          <cell r="B25110">
            <v>0</v>
          </cell>
          <cell r="C25110">
            <v>0</v>
          </cell>
          <cell r="D25110">
            <v>0</v>
          </cell>
        </row>
        <row r="25111">
          <cell r="A25111">
            <v>0</v>
          </cell>
          <cell r="B25111">
            <v>0</v>
          </cell>
          <cell r="C25111">
            <v>0</v>
          </cell>
          <cell r="D25111">
            <v>0</v>
          </cell>
        </row>
        <row r="25112">
          <cell r="A25112">
            <v>0</v>
          </cell>
          <cell r="B25112">
            <v>0</v>
          </cell>
          <cell r="C25112">
            <v>0</v>
          </cell>
          <cell r="D25112">
            <v>0</v>
          </cell>
        </row>
        <row r="25113">
          <cell r="A25113">
            <v>0</v>
          </cell>
          <cell r="B25113">
            <v>0</v>
          </cell>
          <cell r="C25113">
            <v>0</v>
          </cell>
          <cell r="D25113">
            <v>0</v>
          </cell>
        </row>
        <row r="25114">
          <cell r="A25114">
            <v>0</v>
          </cell>
          <cell r="B25114">
            <v>0</v>
          </cell>
          <cell r="C25114">
            <v>0</v>
          </cell>
          <cell r="D25114">
            <v>0</v>
          </cell>
        </row>
        <row r="25115">
          <cell r="A25115">
            <v>0</v>
          </cell>
          <cell r="B25115">
            <v>0</v>
          </cell>
          <cell r="C25115">
            <v>0</v>
          </cell>
          <cell r="D25115">
            <v>0</v>
          </cell>
        </row>
        <row r="25116">
          <cell r="A25116">
            <v>0</v>
          </cell>
          <cell r="B25116">
            <v>0</v>
          </cell>
          <cell r="C25116">
            <v>0</v>
          </cell>
          <cell r="D25116">
            <v>0</v>
          </cell>
        </row>
        <row r="25117">
          <cell r="A25117">
            <v>0</v>
          </cell>
          <cell r="B25117">
            <v>0</v>
          </cell>
          <cell r="C25117">
            <v>0</v>
          </cell>
          <cell r="D25117">
            <v>0</v>
          </cell>
        </row>
        <row r="25118">
          <cell r="A25118">
            <v>0</v>
          </cell>
          <cell r="B25118">
            <v>0</v>
          </cell>
          <cell r="C25118">
            <v>0</v>
          </cell>
          <cell r="D25118">
            <v>0</v>
          </cell>
        </row>
        <row r="25119">
          <cell r="A25119">
            <v>0</v>
          </cell>
          <cell r="B25119">
            <v>0</v>
          </cell>
          <cell r="C25119">
            <v>0</v>
          </cell>
          <cell r="D25119">
            <v>0</v>
          </cell>
        </row>
        <row r="25120">
          <cell r="A25120">
            <v>0</v>
          </cell>
          <cell r="B25120">
            <v>0</v>
          </cell>
          <cell r="C25120">
            <v>0</v>
          </cell>
          <cell r="D25120">
            <v>0</v>
          </cell>
        </row>
        <row r="25121">
          <cell r="A25121">
            <v>0</v>
          </cell>
          <cell r="B25121">
            <v>0</v>
          </cell>
          <cell r="C25121">
            <v>0</v>
          </cell>
          <cell r="D25121">
            <v>0</v>
          </cell>
        </row>
        <row r="25122">
          <cell r="A25122">
            <v>0</v>
          </cell>
          <cell r="B25122">
            <v>0</v>
          </cell>
          <cell r="C25122">
            <v>0</v>
          </cell>
          <cell r="D25122">
            <v>0</v>
          </cell>
        </row>
        <row r="25123">
          <cell r="A25123">
            <v>0</v>
          </cell>
          <cell r="B25123">
            <v>0</v>
          </cell>
          <cell r="C25123">
            <v>0</v>
          </cell>
          <cell r="D25123">
            <v>0</v>
          </cell>
        </row>
        <row r="25124">
          <cell r="A25124">
            <v>0</v>
          </cell>
          <cell r="B25124">
            <v>0</v>
          </cell>
          <cell r="C25124">
            <v>0</v>
          </cell>
          <cell r="D25124">
            <v>0</v>
          </cell>
        </row>
        <row r="25125">
          <cell r="A25125">
            <v>0</v>
          </cell>
          <cell r="B25125">
            <v>0</v>
          </cell>
          <cell r="C25125">
            <v>0</v>
          </cell>
          <cell r="D25125">
            <v>0</v>
          </cell>
        </row>
        <row r="25126">
          <cell r="A25126">
            <v>0</v>
          </cell>
          <cell r="B25126">
            <v>0</v>
          </cell>
          <cell r="C25126">
            <v>0</v>
          </cell>
          <cell r="D25126">
            <v>0</v>
          </cell>
        </row>
        <row r="25127">
          <cell r="A25127">
            <v>0</v>
          </cell>
          <cell r="B25127">
            <v>0</v>
          </cell>
          <cell r="C25127">
            <v>0</v>
          </cell>
          <cell r="D25127">
            <v>0</v>
          </cell>
        </row>
        <row r="25128">
          <cell r="A25128">
            <v>0</v>
          </cell>
          <cell r="B25128">
            <v>0</v>
          </cell>
          <cell r="C25128">
            <v>0</v>
          </cell>
          <cell r="D25128">
            <v>0</v>
          </cell>
        </row>
        <row r="25129">
          <cell r="A25129">
            <v>0</v>
          </cell>
          <cell r="B25129">
            <v>0</v>
          </cell>
          <cell r="C25129">
            <v>0</v>
          </cell>
          <cell r="D25129">
            <v>0</v>
          </cell>
        </row>
        <row r="25130">
          <cell r="A25130">
            <v>0</v>
          </cell>
          <cell r="B25130">
            <v>0</v>
          </cell>
          <cell r="C25130">
            <v>0</v>
          </cell>
          <cell r="D25130">
            <v>0</v>
          </cell>
        </row>
        <row r="25131">
          <cell r="A25131">
            <v>0</v>
          </cell>
          <cell r="B25131">
            <v>0</v>
          </cell>
          <cell r="C25131">
            <v>0</v>
          </cell>
          <cell r="D25131">
            <v>0</v>
          </cell>
        </row>
        <row r="25132">
          <cell r="A25132">
            <v>0</v>
          </cell>
          <cell r="B25132">
            <v>0</v>
          </cell>
          <cell r="C25132">
            <v>0</v>
          </cell>
          <cell r="D25132">
            <v>0</v>
          </cell>
        </row>
        <row r="25133">
          <cell r="A25133">
            <v>0</v>
          </cell>
          <cell r="B25133">
            <v>0</v>
          </cell>
          <cell r="C25133">
            <v>0</v>
          </cell>
          <cell r="D25133">
            <v>0</v>
          </cell>
        </row>
        <row r="25134">
          <cell r="A25134">
            <v>0</v>
          </cell>
          <cell r="B25134">
            <v>0</v>
          </cell>
          <cell r="C25134">
            <v>0</v>
          </cell>
          <cell r="D25134">
            <v>0</v>
          </cell>
        </row>
        <row r="25135">
          <cell r="A25135">
            <v>0</v>
          </cell>
          <cell r="B25135">
            <v>0</v>
          </cell>
          <cell r="C25135">
            <v>0</v>
          </cell>
          <cell r="D25135">
            <v>0</v>
          </cell>
        </row>
        <row r="25136">
          <cell r="A25136">
            <v>0</v>
          </cell>
          <cell r="B25136">
            <v>0</v>
          </cell>
          <cell r="C25136">
            <v>0</v>
          </cell>
          <cell r="D25136">
            <v>0</v>
          </cell>
        </row>
        <row r="25137">
          <cell r="A25137">
            <v>0</v>
          </cell>
          <cell r="B25137">
            <v>0</v>
          </cell>
          <cell r="C25137">
            <v>0</v>
          </cell>
          <cell r="D25137">
            <v>0</v>
          </cell>
        </row>
        <row r="25138">
          <cell r="A25138">
            <v>0</v>
          </cell>
          <cell r="B25138">
            <v>0</v>
          </cell>
          <cell r="C25138">
            <v>0</v>
          </cell>
          <cell r="D25138">
            <v>0</v>
          </cell>
        </row>
        <row r="25139">
          <cell r="A25139">
            <v>0</v>
          </cell>
          <cell r="B25139">
            <v>0</v>
          </cell>
          <cell r="C25139">
            <v>0</v>
          </cell>
          <cell r="D25139">
            <v>0</v>
          </cell>
        </row>
        <row r="25140">
          <cell r="A25140">
            <v>0</v>
          </cell>
          <cell r="B25140">
            <v>0</v>
          </cell>
          <cell r="C25140">
            <v>0</v>
          </cell>
          <cell r="D25140">
            <v>0</v>
          </cell>
        </row>
        <row r="25141">
          <cell r="A25141">
            <v>0</v>
          </cell>
          <cell r="B25141">
            <v>0</v>
          </cell>
          <cell r="C25141">
            <v>0</v>
          </cell>
          <cell r="D25141">
            <v>0</v>
          </cell>
        </row>
        <row r="25142">
          <cell r="A25142">
            <v>0</v>
          </cell>
          <cell r="B25142">
            <v>0</v>
          </cell>
          <cell r="C25142">
            <v>0</v>
          </cell>
          <cell r="D25142">
            <v>0</v>
          </cell>
        </row>
        <row r="25143">
          <cell r="A25143">
            <v>0</v>
          </cell>
          <cell r="B25143">
            <v>0</v>
          </cell>
          <cell r="C25143">
            <v>0</v>
          </cell>
          <cell r="D25143">
            <v>0</v>
          </cell>
        </row>
        <row r="25144">
          <cell r="A25144">
            <v>0</v>
          </cell>
          <cell r="B25144">
            <v>0</v>
          </cell>
          <cell r="C25144">
            <v>0</v>
          </cell>
          <cell r="D25144">
            <v>0</v>
          </cell>
        </row>
        <row r="25145">
          <cell r="A25145">
            <v>0</v>
          </cell>
          <cell r="B25145">
            <v>0</v>
          </cell>
          <cell r="C25145">
            <v>0</v>
          </cell>
          <cell r="D25145">
            <v>0</v>
          </cell>
        </row>
        <row r="25146">
          <cell r="A25146">
            <v>0</v>
          </cell>
          <cell r="B25146">
            <v>0</v>
          </cell>
          <cell r="C25146">
            <v>0</v>
          </cell>
          <cell r="D25146">
            <v>0</v>
          </cell>
        </row>
        <row r="25147">
          <cell r="A25147">
            <v>0</v>
          </cell>
          <cell r="B25147">
            <v>0</v>
          </cell>
          <cell r="C25147">
            <v>0</v>
          </cell>
          <cell r="D25147">
            <v>0</v>
          </cell>
        </row>
        <row r="25148">
          <cell r="A25148">
            <v>0</v>
          </cell>
          <cell r="B25148">
            <v>0</v>
          </cell>
          <cell r="C25148">
            <v>0</v>
          </cell>
          <cell r="D25148">
            <v>0</v>
          </cell>
        </row>
        <row r="25149">
          <cell r="A25149">
            <v>0</v>
          </cell>
          <cell r="B25149">
            <v>0</v>
          </cell>
          <cell r="C25149">
            <v>0</v>
          </cell>
          <cell r="D25149">
            <v>0</v>
          </cell>
        </row>
        <row r="25150">
          <cell r="A25150">
            <v>0</v>
          </cell>
          <cell r="B25150">
            <v>0</v>
          </cell>
          <cell r="C25150">
            <v>0</v>
          </cell>
          <cell r="D25150">
            <v>0</v>
          </cell>
        </row>
        <row r="25151">
          <cell r="A25151">
            <v>0</v>
          </cell>
          <cell r="B25151">
            <v>0</v>
          </cell>
          <cell r="C25151">
            <v>0</v>
          </cell>
          <cell r="D25151">
            <v>0</v>
          </cell>
        </row>
        <row r="25152">
          <cell r="A25152">
            <v>0</v>
          </cell>
          <cell r="B25152">
            <v>0</v>
          </cell>
          <cell r="C25152">
            <v>0</v>
          </cell>
          <cell r="D25152">
            <v>0</v>
          </cell>
        </row>
        <row r="25153">
          <cell r="A25153">
            <v>0</v>
          </cell>
          <cell r="B25153">
            <v>0</v>
          </cell>
          <cell r="C25153">
            <v>0</v>
          </cell>
          <cell r="D25153">
            <v>0</v>
          </cell>
        </row>
        <row r="25154">
          <cell r="A25154">
            <v>0</v>
          </cell>
          <cell r="B25154">
            <v>0</v>
          </cell>
          <cell r="C25154">
            <v>0</v>
          </cell>
          <cell r="D25154">
            <v>0</v>
          </cell>
        </row>
        <row r="25155">
          <cell r="A25155">
            <v>0</v>
          </cell>
          <cell r="B25155">
            <v>0</v>
          </cell>
          <cell r="C25155">
            <v>0</v>
          </cell>
          <cell r="D25155">
            <v>0</v>
          </cell>
        </row>
        <row r="25156">
          <cell r="A25156">
            <v>0</v>
          </cell>
          <cell r="B25156">
            <v>0</v>
          </cell>
          <cell r="C25156">
            <v>0</v>
          </cell>
          <cell r="D25156">
            <v>0</v>
          </cell>
        </row>
        <row r="25157">
          <cell r="A25157">
            <v>0</v>
          </cell>
          <cell r="B25157">
            <v>0</v>
          </cell>
          <cell r="C25157">
            <v>0</v>
          </cell>
          <cell r="D25157">
            <v>0</v>
          </cell>
        </row>
        <row r="25158">
          <cell r="A25158">
            <v>0</v>
          </cell>
          <cell r="B25158">
            <v>0</v>
          </cell>
          <cell r="C25158">
            <v>0</v>
          </cell>
          <cell r="D25158">
            <v>0</v>
          </cell>
        </row>
        <row r="25159">
          <cell r="A25159">
            <v>0</v>
          </cell>
          <cell r="B25159">
            <v>0</v>
          </cell>
          <cell r="C25159">
            <v>0</v>
          </cell>
          <cell r="D25159">
            <v>0</v>
          </cell>
        </row>
        <row r="25160">
          <cell r="A25160">
            <v>0</v>
          </cell>
          <cell r="B25160">
            <v>0</v>
          </cell>
          <cell r="C25160">
            <v>0</v>
          </cell>
          <cell r="D25160">
            <v>0</v>
          </cell>
        </row>
        <row r="25161">
          <cell r="A25161">
            <v>0</v>
          </cell>
          <cell r="B25161">
            <v>0</v>
          </cell>
          <cell r="C25161">
            <v>0</v>
          </cell>
          <cell r="D25161">
            <v>0</v>
          </cell>
        </row>
        <row r="25162">
          <cell r="A25162">
            <v>0</v>
          </cell>
          <cell r="B25162">
            <v>0</v>
          </cell>
          <cell r="C25162">
            <v>0</v>
          </cell>
          <cell r="D25162">
            <v>0</v>
          </cell>
        </row>
        <row r="25163">
          <cell r="A25163">
            <v>0</v>
          </cell>
          <cell r="B25163">
            <v>0</v>
          </cell>
          <cell r="C25163">
            <v>0</v>
          </cell>
          <cell r="D25163">
            <v>0</v>
          </cell>
        </row>
        <row r="25164">
          <cell r="A25164">
            <v>0</v>
          </cell>
          <cell r="B25164">
            <v>0</v>
          </cell>
          <cell r="C25164">
            <v>0</v>
          </cell>
          <cell r="D25164">
            <v>0</v>
          </cell>
        </row>
        <row r="25165">
          <cell r="A25165">
            <v>0</v>
          </cell>
          <cell r="B25165">
            <v>0</v>
          </cell>
          <cell r="C25165">
            <v>0</v>
          </cell>
          <cell r="D25165">
            <v>0</v>
          </cell>
        </row>
        <row r="25166">
          <cell r="A25166">
            <v>0</v>
          </cell>
          <cell r="B25166">
            <v>0</v>
          </cell>
          <cell r="C25166">
            <v>0</v>
          </cell>
          <cell r="D25166">
            <v>0</v>
          </cell>
        </row>
        <row r="25167">
          <cell r="A25167">
            <v>0</v>
          </cell>
          <cell r="B25167">
            <v>0</v>
          </cell>
          <cell r="C25167">
            <v>0</v>
          </cell>
          <cell r="D25167">
            <v>0</v>
          </cell>
        </row>
        <row r="25168">
          <cell r="A25168">
            <v>0</v>
          </cell>
          <cell r="B25168">
            <v>0</v>
          </cell>
          <cell r="C25168">
            <v>0</v>
          </cell>
          <cell r="D25168">
            <v>0</v>
          </cell>
        </row>
        <row r="25169">
          <cell r="A25169">
            <v>0</v>
          </cell>
          <cell r="B25169">
            <v>0</v>
          </cell>
          <cell r="C25169">
            <v>0</v>
          </cell>
          <cell r="D25169">
            <v>0</v>
          </cell>
        </row>
        <row r="25170">
          <cell r="A25170">
            <v>0</v>
          </cell>
          <cell r="B25170">
            <v>0</v>
          </cell>
          <cell r="C25170">
            <v>0</v>
          </cell>
          <cell r="D25170">
            <v>0</v>
          </cell>
        </row>
        <row r="25171">
          <cell r="A25171">
            <v>0</v>
          </cell>
          <cell r="B25171">
            <v>0</v>
          </cell>
          <cell r="C25171">
            <v>0</v>
          </cell>
          <cell r="D25171">
            <v>0</v>
          </cell>
        </row>
        <row r="25172">
          <cell r="A25172">
            <v>0</v>
          </cell>
          <cell r="B25172">
            <v>0</v>
          </cell>
          <cell r="C25172">
            <v>0</v>
          </cell>
          <cell r="D25172">
            <v>0</v>
          </cell>
        </row>
        <row r="25173">
          <cell r="A25173">
            <v>0</v>
          </cell>
          <cell r="B25173">
            <v>0</v>
          </cell>
          <cell r="C25173">
            <v>0</v>
          </cell>
          <cell r="D25173">
            <v>0</v>
          </cell>
        </row>
        <row r="25174">
          <cell r="A25174">
            <v>0</v>
          </cell>
          <cell r="B25174">
            <v>0</v>
          </cell>
          <cell r="C25174">
            <v>0</v>
          </cell>
          <cell r="D25174">
            <v>0</v>
          </cell>
        </row>
        <row r="25175">
          <cell r="A25175">
            <v>0</v>
          </cell>
          <cell r="B25175">
            <v>0</v>
          </cell>
          <cell r="C25175">
            <v>0</v>
          </cell>
          <cell r="D25175">
            <v>0</v>
          </cell>
        </row>
        <row r="25176">
          <cell r="A25176">
            <v>0</v>
          </cell>
          <cell r="B25176">
            <v>0</v>
          </cell>
          <cell r="C25176">
            <v>0</v>
          </cell>
          <cell r="D25176">
            <v>0</v>
          </cell>
        </row>
        <row r="25177">
          <cell r="A25177">
            <v>0</v>
          </cell>
          <cell r="B25177">
            <v>0</v>
          </cell>
          <cell r="C25177">
            <v>0</v>
          </cell>
          <cell r="D25177">
            <v>0</v>
          </cell>
        </row>
        <row r="25178">
          <cell r="A25178">
            <v>0</v>
          </cell>
          <cell r="B25178">
            <v>0</v>
          </cell>
          <cell r="C25178">
            <v>0</v>
          </cell>
          <cell r="D25178">
            <v>0</v>
          </cell>
        </row>
        <row r="25179">
          <cell r="A25179">
            <v>0</v>
          </cell>
          <cell r="B25179">
            <v>0</v>
          </cell>
          <cell r="C25179">
            <v>0</v>
          </cell>
          <cell r="D25179">
            <v>0</v>
          </cell>
        </row>
        <row r="25180">
          <cell r="A25180">
            <v>0</v>
          </cell>
          <cell r="B25180">
            <v>0</v>
          </cell>
          <cell r="C25180">
            <v>0</v>
          </cell>
          <cell r="D25180">
            <v>0</v>
          </cell>
        </row>
        <row r="25181">
          <cell r="A25181">
            <v>0</v>
          </cell>
          <cell r="B25181">
            <v>0</v>
          </cell>
          <cell r="C25181">
            <v>0</v>
          </cell>
          <cell r="D25181">
            <v>0</v>
          </cell>
        </row>
        <row r="25182">
          <cell r="A25182">
            <v>0</v>
          </cell>
          <cell r="B25182">
            <v>0</v>
          </cell>
          <cell r="C25182">
            <v>0</v>
          </cell>
          <cell r="D25182">
            <v>0</v>
          </cell>
        </row>
        <row r="25183">
          <cell r="A25183">
            <v>0</v>
          </cell>
          <cell r="B25183">
            <v>0</v>
          </cell>
          <cell r="C25183">
            <v>0</v>
          </cell>
          <cell r="D25183">
            <v>0</v>
          </cell>
        </row>
        <row r="25184">
          <cell r="A25184">
            <v>0</v>
          </cell>
          <cell r="B25184">
            <v>0</v>
          </cell>
          <cell r="C25184">
            <v>0</v>
          </cell>
          <cell r="D25184">
            <v>0</v>
          </cell>
        </row>
        <row r="25185">
          <cell r="A25185">
            <v>0</v>
          </cell>
          <cell r="B25185">
            <v>0</v>
          </cell>
          <cell r="C25185">
            <v>0</v>
          </cell>
          <cell r="D25185">
            <v>0</v>
          </cell>
        </row>
        <row r="25186">
          <cell r="A25186">
            <v>0</v>
          </cell>
          <cell r="B25186">
            <v>0</v>
          </cell>
          <cell r="C25186">
            <v>0</v>
          </cell>
          <cell r="D25186">
            <v>0</v>
          </cell>
        </row>
        <row r="25187">
          <cell r="A25187">
            <v>0</v>
          </cell>
          <cell r="B25187">
            <v>0</v>
          </cell>
          <cell r="C25187">
            <v>0</v>
          </cell>
          <cell r="D25187">
            <v>0</v>
          </cell>
        </row>
        <row r="25188">
          <cell r="A25188">
            <v>0</v>
          </cell>
          <cell r="B25188">
            <v>0</v>
          </cell>
          <cell r="C25188">
            <v>0</v>
          </cell>
          <cell r="D25188">
            <v>0</v>
          </cell>
        </row>
        <row r="25189">
          <cell r="A25189">
            <v>0</v>
          </cell>
          <cell r="B25189">
            <v>0</v>
          </cell>
          <cell r="C25189">
            <v>0</v>
          </cell>
          <cell r="D25189">
            <v>0</v>
          </cell>
        </row>
        <row r="25190">
          <cell r="A25190">
            <v>0</v>
          </cell>
          <cell r="B25190">
            <v>0</v>
          </cell>
          <cell r="C25190">
            <v>0</v>
          </cell>
          <cell r="D25190">
            <v>0</v>
          </cell>
        </row>
        <row r="25191">
          <cell r="A25191">
            <v>0</v>
          </cell>
          <cell r="B25191">
            <v>0</v>
          </cell>
          <cell r="C25191">
            <v>0</v>
          </cell>
          <cell r="D25191">
            <v>0</v>
          </cell>
        </row>
        <row r="25192">
          <cell r="A25192">
            <v>0</v>
          </cell>
          <cell r="B25192">
            <v>0</v>
          </cell>
          <cell r="C25192">
            <v>0</v>
          </cell>
          <cell r="D25192">
            <v>0</v>
          </cell>
        </row>
        <row r="25193">
          <cell r="A25193">
            <v>0</v>
          </cell>
          <cell r="B25193">
            <v>0</v>
          </cell>
          <cell r="C25193">
            <v>0</v>
          </cell>
          <cell r="D25193">
            <v>0</v>
          </cell>
        </row>
        <row r="25194">
          <cell r="A25194">
            <v>0</v>
          </cell>
          <cell r="B25194">
            <v>0</v>
          </cell>
          <cell r="C25194">
            <v>0</v>
          </cell>
          <cell r="D25194">
            <v>0</v>
          </cell>
        </row>
        <row r="25195">
          <cell r="A25195">
            <v>0</v>
          </cell>
          <cell r="B25195">
            <v>0</v>
          </cell>
          <cell r="C25195">
            <v>0</v>
          </cell>
          <cell r="D25195">
            <v>0</v>
          </cell>
        </row>
        <row r="25196">
          <cell r="A25196">
            <v>0</v>
          </cell>
          <cell r="B25196">
            <v>0</v>
          </cell>
          <cell r="C25196">
            <v>0</v>
          </cell>
          <cell r="D25196">
            <v>0</v>
          </cell>
        </row>
        <row r="25197">
          <cell r="A25197">
            <v>0</v>
          </cell>
          <cell r="B25197">
            <v>0</v>
          </cell>
          <cell r="C25197">
            <v>0</v>
          </cell>
          <cell r="D25197">
            <v>0</v>
          </cell>
        </row>
        <row r="25198">
          <cell r="A25198">
            <v>0</v>
          </cell>
          <cell r="B25198">
            <v>0</v>
          </cell>
          <cell r="C25198">
            <v>0</v>
          </cell>
          <cell r="D25198">
            <v>0</v>
          </cell>
        </row>
        <row r="25199">
          <cell r="A25199">
            <v>0</v>
          </cell>
          <cell r="B25199">
            <v>0</v>
          </cell>
          <cell r="C25199">
            <v>0</v>
          </cell>
          <cell r="D25199">
            <v>0</v>
          </cell>
        </row>
        <row r="25200">
          <cell r="A25200">
            <v>0</v>
          </cell>
          <cell r="B25200">
            <v>0</v>
          </cell>
          <cell r="C25200">
            <v>0</v>
          </cell>
          <cell r="D25200">
            <v>0</v>
          </cell>
        </row>
        <row r="25201">
          <cell r="A25201">
            <v>0</v>
          </cell>
          <cell r="B25201">
            <v>0</v>
          </cell>
          <cell r="C25201">
            <v>0</v>
          </cell>
          <cell r="D25201">
            <v>0</v>
          </cell>
        </row>
        <row r="25202">
          <cell r="A25202">
            <v>0</v>
          </cell>
          <cell r="B25202">
            <v>0</v>
          </cell>
          <cell r="C25202">
            <v>0</v>
          </cell>
          <cell r="D25202">
            <v>0</v>
          </cell>
        </row>
        <row r="25203">
          <cell r="A25203">
            <v>0</v>
          </cell>
          <cell r="B25203">
            <v>0</v>
          </cell>
          <cell r="C25203">
            <v>0</v>
          </cell>
          <cell r="D25203">
            <v>0</v>
          </cell>
        </row>
        <row r="25204">
          <cell r="A25204">
            <v>0</v>
          </cell>
          <cell r="B25204">
            <v>0</v>
          </cell>
          <cell r="C25204">
            <v>0</v>
          </cell>
          <cell r="D25204">
            <v>0</v>
          </cell>
        </row>
        <row r="25205">
          <cell r="A25205">
            <v>0</v>
          </cell>
          <cell r="B25205">
            <v>0</v>
          </cell>
          <cell r="C25205">
            <v>0</v>
          </cell>
          <cell r="D25205">
            <v>0</v>
          </cell>
        </row>
        <row r="25206">
          <cell r="A25206">
            <v>0</v>
          </cell>
          <cell r="B25206">
            <v>0</v>
          </cell>
          <cell r="C25206">
            <v>0</v>
          </cell>
          <cell r="D25206">
            <v>0</v>
          </cell>
        </row>
        <row r="25207">
          <cell r="A25207">
            <v>0</v>
          </cell>
          <cell r="B25207">
            <v>0</v>
          </cell>
          <cell r="C25207">
            <v>0</v>
          </cell>
          <cell r="D25207">
            <v>0</v>
          </cell>
        </row>
        <row r="25208">
          <cell r="A25208">
            <v>0</v>
          </cell>
          <cell r="B25208">
            <v>0</v>
          </cell>
          <cell r="C25208">
            <v>0</v>
          </cell>
          <cell r="D25208">
            <v>0</v>
          </cell>
        </row>
        <row r="25209">
          <cell r="A25209">
            <v>0</v>
          </cell>
          <cell r="B25209">
            <v>0</v>
          </cell>
          <cell r="C25209">
            <v>0</v>
          </cell>
          <cell r="D25209">
            <v>0</v>
          </cell>
        </row>
        <row r="25210">
          <cell r="A25210">
            <v>0</v>
          </cell>
          <cell r="B25210">
            <v>0</v>
          </cell>
          <cell r="C25210">
            <v>0</v>
          </cell>
          <cell r="D25210">
            <v>0</v>
          </cell>
        </row>
        <row r="25211">
          <cell r="A25211">
            <v>0</v>
          </cell>
          <cell r="B25211">
            <v>0</v>
          </cell>
          <cell r="C25211">
            <v>0</v>
          </cell>
          <cell r="D25211">
            <v>0</v>
          </cell>
        </row>
        <row r="25212">
          <cell r="A25212">
            <v>0</v>
          </cell>
          <cell r="B25212">
            <v>0</v>
          </cell>
          <cell r="C25212">
            <v>0</v>
          </cell>
          <cell r="D25212">
            <v>0</v>
          </cell>
        </row>
        <row r="25213">
          <cell r="A25213">
            <v>0</v>
          </cell>
          <cell r="B25213">
            <v>0</v>
          </cell>
          <cell r="C25213">
            <v>0</v>
          </cell>
          <cell r="D25213">
            <v>0</v>
          </cell>
        </row>
        <row r="25214">
          <cell r="A25214">
            <v>0</v>
          </cell>
          <cell r="B25214">
            <v>0</v>
          </cell>
          <cell r="C25214">
            <v>0</v>
          </cell>
          <cell r="D25214">
            <v>0</v>
          </cell>
        </row>
        <row r="25215">
          <cell r="A25215">
            <v>0</v>
          </cell>
          <cell r="B25215">
            <v>0</v>
          </cell>
          <cell r="C25215">
            <v>0</v>
          </cell>
          <cell r="D25215">
            <v>0</v>
          </cell>
        </row>
        <row r="25216">
          <cell r="A25216">
            <v>0</v>
          </cell>
          <cell r="B25216">
            <v>0</v>
          </cell>
          <cell r="C25216">
            <v>0</v>
          </cell>
          <cell r="D25216">
            <v>0</v>
          </cell>
        </row>
        <row r="25217">
          <cell r="A25217">
            <v>0</v>
          </cell>
          <cell r="B25217">
            <v>0</v>
          </cell>
          <cell r="C25217">
            <v>0</v>
          </cell>
          <cell r="D25217">
            <v>0</v>
          </cell>
        </row>
        <row r="25218">
          <cell r="A25218">
            <v>0</v>
          </cell>
          <cell r="B25218">
            <v>0</v>
          </cell>
          <cell r="C25218">
            <v>0</v>
          </cell>
          <cell r="D25218">
            <v>0</v>
          </cell>
        </row>
        <row r="25219">
          <cell r="A25219">
            <v>0</v>
          </cell>
          <cell r="B25219">
            <v>0</v>
          </cell>
          <cell r="C25219">
            <v>0</v>
          </cell>
          <cell r="D25219">
            <v>0</v>
          </cell>
        </row>
        <row r="25220">
          <cell r="A25220">
            <v>0</v>
          </cell>
          <cell r="B25220">
            <v>0</v>
          </cell>
          <cell r="C25220">
            <v>0</v>
          </cell>
          <cell r="D25220">
            <v>0</v>
          </cell>
        </row>
        <row r="25221">
          <cell r="A25221">
            <v>0</v>
          </cell>
          <cell r="B25221">
            <v>0</v>
          </cell>
          <cell r="C25221">
            <v>0</v>
          </cell>
          <cell r="D25221">
            <v>0</v>
          </cell>
        </row>
        <row r="25222">
          <cell r="A25222">
            <v>0</v>
          </cell>
          <cell r="B25222">
            <v>0</v>
          </cell>
          <cell r="C25222">
            <v>0</v>
          </cell>
          <cell r="D25222">
            <v>0</v>
          </cell>
        </row>
        <row r="25223">
          <cell r="A25223">
            <v>0</v>
          </cell>
          <cell r="B25223">
            <v>0</v>
          </cell>
          <cell r="C25223">
            <v>0</v>
          </cell>
          <cell r="D25223">
            <v>0</v>
          </cell>
        </row>
        <row r="25224">
          <cell r="A25224">
            <v>0</v>
          </cell>
          <cell r="B25224">
            <v>0</v>
          </cell>
          <cell r="C25224">
            <v>0</v>
          </cell>
          <cell r="D25224">
            <v>0</v>
          </cell>
        </row>
        <row r="25225">
          <cell r="A25225">
            <v>0</v>
          </cell>
          <cell r="B25225">
            <v>0</v>
          </cell>
          <cell r="C25225">
            <v>0</v>
          </cell>
          <cell r="D25225">
            <v>0</v>
          </cell>
        </row>
        <row r="25226">
          <cell r="A25226">
            <v>0</v>
          </cell>
          <cell r="B25226">
            <v>0</v>
          </cell>
          <cell r="C25226">
            <v>0</v>
          </cell>
          <cell r="D25226">
            <v>0</v>
          </cell>
        </row>
        <row r="25227">
          <cell r="A25227">
            <v>0</v>
          </cell>
          <cell r="B25227">
            <v>0</v>
          </cell>
          <cell r="C25227">
            <v>0</v>
          </cell>
          <cell r="D25227">
            <v>0</v>
          </cell>
        </row>
        <row r="25228">
          <cell r="A25228">
            <v>0</v>
          </cell>
          <cell r="B25228">
            <v>0</v>
          </cell>
          <cell r="C25228">
            <v>0</v>
          </cell>
          <cell r="D25228">
            <v>0</v>
          </cell>
        </row>
        <row r="25229">
          <cell r="A25229">
            <v>0</v>
          </cell>
          <cell r="B25229">
            <v>0</v>
          </cell>
          <cell r="C25229">
            <v>0</v>
          </cell>
          <cell r="D25229">
            <v>0</v>
          </cell>
        </row>
        <row r="25230">
          <cell r="A25230">
            <v>0</v>
          </cell>
          <cell r="B25230">
            <v>0</v>
          </cell>
          <cell r="C25230">
            <v>0</v>
          </cell>
          <cell r="D25230">
            <v>0</v>
          </cell>
        </row>
        <row r="25231">
          <cell r="A25231">
            <v>0</v>
          </cell>
          <cell r="B25231">
            <v>0</v>
          </cell>
          <cell r="C25231">
            <v>0</v>
          </cell>
          <cell r="D25231">
            <v>0</v>
          </cell>
        </row>
        <row r="25232">
          <cell r="A25232">
            <v>0</v>
          </cell>
          <cell r="B25232">
            <v>0</v>
          </cell>
          <cell r="C25232">
            <v>0</v>
          </cell>
          <cell r="D25232">
            <v>0</v>
          </cell>
        </row>
        <row r="25233">
          <cell r="A25233">
            <v>0</v>
          </cell>
          <cell r="B25233">
            <v>0</v>
          </cell>
          <cell r="C25233">
            <v>0</v>
          </cell>
          <cell r="D25233">
            <v>0</v>
          </cell>
        </row>
        <row r="25234">
          <cell r="A25234">
            <v>0</v>
          </cell>
          <cell r="B25234">
            <v>0</v>
          </cell>
          <cell r="C25234">
            <v>0</v>
          </cell>
          <cell r="D25234">
            <v>0</v>
          </cell>
        </row>
        <row r="25235">
          <cell r="A25235">
            <v>0</v>
          </cell>
          <cell r="B25235">
            <v>0</v>
          </cell>
          <cell r="C25235">
            <v>0</v>
          </cell>
          <cell r="D25235">
            <v>0</v>
          </cell>
        </row>
        <row r="25236">
          <cell r="A25236">
            <v>0</v>
          </cell>
          <cell r="B25236">
            <v>0</v>
          </cell>
          <cell r="C25236">
            <v>0</v>
          </cell>
          <cell r="D25236">
            <v>0</v>
          </cell>
        </row>
        <row r="25237">
          <cell r="A25237">
            <v>0</v>
          </cell>
          <cell r="B25237">
            <v>0</v>
          </cell>
          <cell r="C25237">
            <v>0</v>
          </cell>
          <cell r="D25237">
            <v>0</v>
          </cell>
        </row>
        <row r="25238">
          <cell r="A25238">
            <v>0</v>
          </cell>
          <cell r="B25238">
            <v>0</v>
          </cell>
          <cell r="C25238">
            <v>0</v>
          </cell>
          <cell r="D25238">
            <v>0</v>
          </cell>
        </row>
        <row r="25239">
          <cell r="A25239">
            <v>0</v>
          </cell>
          <cell r="B25239">
            <v>0</v>
          </cell>
          <cell r="C25239">
            <v>0</v>
          </cell>
          <cell r="D25239">
            <v>0</v>
          </cell>
        </row>
        <row r="25240">
          <cell r="A25240">
            <v>0</v>
          </cell>
          <cell r="B25240">
            <v>0</v>
          </cell>
          <cell r="C25240">
            <v>0</v>
          </cell>
          <cell r="D25240">
            <v>0</v>
          </cell>
        </row>
        <row r="25241">
          <cell r="A25241">
            <v>0</v>
          </cell>
          <cell r="B25241">
            <v>0</v>
          </cell>
          <cell r="C25241">
            <v>0</v>
          </cell>
          <cell r="D25241">
            <v>0</v>
          </cell>
        </row>
        <row r="25242">
          <cell r="A25242">
            <v>0</v>
          </cell>
          <cell r="B25242">
            <v>0</v>
          </cell>
          <cell r="C25242">
            <v>0</v>
          </cell>
          <cell r="D25242">
            <v>0</v>
          </cell>
        </row>
        <row r="25243">
          <cell r="A25243">
            <v>0</v>
          </cell>
          <cell r="B25243">
            <v>0</v>
          </cell>
          <cell r="C25243">
            <v>0</v>
          </cell>
          <cell r="D25243">
            <v>0</v>
          </cell>
        </row>
        <row r="25244">
          <cell r="A25244">
            <v>0</v>
          </cell>
          <cell r="B25244">
            <v>0</v>
          </cell>
          <cell r="C25244">
            <v>0</v>
          </cell>
          <cell r="D25244">
            <v>0</v>
          </cell>
        </row>
        <row r="25245">
          <cell r="A25245">
            <v>0</v>
          </cell>
          <cell r="B25245">
            <v>0</v>
          </cell>
          <cell r="C25245">
            <v>0</v>
          </cell>
          <cell r="D25245">
            <v>0</v>
          </cell>
        </row>
        <row r="25246">
          <cell r="A25246">
            <v>0</v>
          </cell>
          <cell r="B25246">
            <v>0</v>
          </cell>
          <cell r="C25246">
            <v>0</v>
          </cell>
          <cell r="D25246">
            <v>0</v>
          </cell>
        </row>
        <row r="25247">
          <cell r="A25247">
            <v>0</v>
          </cell>
          <cell r="B25247">
            <v>0</v>
          </cell>
          <cell r="C25247">
            <v>0</v>
          </cell>
          <cell r="D25247">
            <v>0</v>
          </cell>
        </row>
        <row r="25248">
          <cell r="A25248">
            <v>0</v>
          </cell>
          <cell r="B25248">
            <v>0</v>
          </cell>
          <cell r="C25248">
            <v>0</v>
          </cell>
          <cell r="D25248">
            <v>0</v>
          </cell>
        </row>
        <row r="25249">
          <cell r="A25249">
            <v>0</v>
          </cell>
          <cell r="B25249">
            <v>0</v>
          </cell>
          <cell r="C25249">
            <v>0</v>
          </cell>
          <cell r="D25249">
            <v>0</v>
          </cell>
        </row>
        <row r="25250">
          <cell r="A25250">
            <v>0</v>
          </cell>
          <cell r="B25250">
            <v>0</v>
          </cell>
          <cell r="C25250">
            <v>0</v>
          </cell>
          <cell r="D25250">
            <v>0</v>
          </cell>
        </row>
        <row r="25251">
          <cell r="A25251">
            <v>0</v>
          </cell>
          <cell r="B25251">
            <v>0</v>
          </cell>
          <cell r="C25251">
            <v>0</v>
          </cell>
          <cell r="D25251">
            <v>0</v>
          </cell>
        </row>
        <row r="25252">
          <cell r="A25252">
            <v>0</v>
          </cell>
          <cell r="B25252">
            <v>0</v>
          </cell>
          <cell r="C25252">
            <v>0</v>
          </cell>
          <cell r="D25252">
            <v>0</v>
          </cell>
        </row>
        <row r="25253">
          <cell r="A25253">
            <v>0</v>
          </cell>
          <cell r="B25253">
            <v>0</v>
          </cell>
          <cell r="C25253">
            <v>0</v>
          </cell>
          <cell r="D25253">
            <v>0</v>
          </cell>
        </row>
        <row r="25254">
          <cell r="A25254">
            <v>0</v>
          </cell>
          <cell r="B25254">
            <v>0</v>
          </cell>
          <cell r="C25254">
            <v>0</v>
          </cell>
          <cell r="D25254">
            <v>0</v>
          </cell>
        </row>
        <row r="25255">
          <cell r="A25255">
            <v>0</v>
          </cell>
          <cell r="B25255">
            <v>0</v>
          </cell>
          <cell r="C25255">
            <v>0</v>
          </cell>
          <cell r="D25255">
            <v>0</v>
          </cell>
        </row>
        <row r="25256">
          <cell r="A25256">
            <v>0</v>
          </cell>
          <cell r="B25256">
            <v>0</v>
          </cell>
          <cell r="C25256">
            <v>0</v>
          </cell>
          <cell r="D25256">
            <v>0</v>
          </cell>
        </row>
        <row r="25257">
          <cell r="A25257">
            <v>0</v>
          </cell>
          <cell r="B25257">
            <v>0</v>
          </cell>
          <cell r="C25257">
            <v>0</v>
          </cell>
          <cell r="D25257">
            <v>0</v>
          </cell>
        </row>
        <row r="25258">
          <cell r="A25258">
            <v>0</v>
          </cell>
          <cell r="B25258">
            <v>0</v>
          </cell>
          <cell r="C25258">
            <v>0</v>
          </cell>
          <cell r="D25258">
            <v>0</v>
          </cell>
        </row>
        <row r="25259">
          <cell r="A25259">
            <v>0</v>
          </cell>
          <cell r="B25259">
            <v>0</v>
          </cell>
          <cell r="C25259">
            <v>0</v>
          </cell>
          <cell r="D25259">
            <v>0</v>
          </cell>
        </row>
        <row r="25260">
          <cell r="A25260">
            <v>0</v>
          </cell>
          <cell r="B25260">
            <v>0</v>
          </cell>
          <cell r="C25260">
            <v>0</v>
          </cell>
          <cell r="D25260">
            <v>0</v>
          </cell>
        </row>
        <row r="25261">
          <cell r="A25261">
            <v>0</v>
          </cell>
          <cell r="B25261">
            <v>0</v>
          </cell>
          <cell r="C25261">
            <v>0</v>
          </cell>
          <cell r="D25261">
            <v>0</v>
          </cell>
        </row>
        <row r="25262">
          <cell r="A25262">
            <v>0</v>
          </cell>
          <cell r="B25262">
            <v>0</v>
          </cell>
          <cell r="C25262">
            <v>0</v>
          </cell>
          <cell r="D25262">
            <v>0</v>
          </cell>
        </row>
        <row r="25263">
          <cell r="A25263">
            <v>0</v>
          </cell>
          <cell r="B25263">
            <v>0</v>
          </cell>
          <cell r="C25263">
            <v>0</v>
          </cell>
          <cell r="D25263">
            <v>0</v>
          </cell>
        </row>
        <row r="25264">
          <cell r="A25264">
            <v>0</v>
          </cell>
          <cell r="B25264">
            <v>0</v>
          </cell>
          <cell r="C25264">
            <v>0</v>
          </cell>
          <cell r="D25264">
            <v>0</v>
          </cell>
        </row>
        <row r="25265">
          <cell r="A25265">
            <v>0</v>
          </cell>
          <cell r="B25265">
            <v>0</v>
          </cell>
          <cell r="C25265">
            <v>0</v>
          </cell>
          <cell r="D25265">
            <v>0</v>
          </cell>
        </row>
        <row r="25266">
          <cell r="A25266">
            <v>0</v>
          </cell>
          <cell r="B25266">
            <v>0</v>
          </cell>
          <cell r="C25266">
            <v>0</v>
          </cell>
          <cell r="D25266">
            <v>0</v>
          </cell>
        </row>
        <row r="25267">
          <cell r="A25267">
            <v>0</v>
          </cell>
          <cell r="B25267">
            <v>0</v>
          </cell>
          <cell r="C25267">
            <v>0</v>
          </cell>
          <cell r="D25267">
            <v>0</v>
          </cell>
        </row>
        <row r="25268">
          <cell r="A25268">
            <v>0</v>
          </cell>
          <cell r="B25268">
            <v>0</v>
          </cell>
          <cell r="C25268">
            <v>0</v>
          </cell>
          <cell r="D25268">
            <v>0</v>
          </cell>
        </row>
        <row r="25269">
          <cell r="A25269">
            <v>0</v>
          </cell>
          <cell r="B25269">
            <v>0</v>
          </cell>
          <cell r="C25269">
            <v>0</v>
          </cell>
          <cell r="D25269">
            <v>0</v>
          </cell>
        </row>
        <row r="25270">
          <cell r="A25270">
            <v>0</v>
          </cell>
          <cell r="B25270">
            <v>0</v>
          </cell>
          <cell r="C25270">
            <v>0</v>
          </cell>
          <cell r="D25270">
            <v>0</v>
          </cell>
        </row>
        <row r="25271">
          <cell r="A25271">
            <v>0</v>
          </cell>
          <cell r="B25271">
            <v>0</v>
          </cell>
          <cell r="C25271">
            <v>0</v>
          </cell>
          <cell r="D25271">
            <v>0</v>
          </cell>
        </row>
        <row r="25272">
          <cell r="A25272">
            <v>0</v>
          </cell>
          <cell r="B25272">
            <v>0</v>
          </cell>
          <cell r="C25272">
            <v>0</v>
          </cell>
          <cell r="D25272">
            <v>0</v>
          </cell>
        </row>
        <row r="25273">
          <cell r="A25273">
            <v>0</v>
          </cell>
          <cell r="B25273">
            <v>0</v>
          </cell>
          <cell r="C25273">
            <v>0</v>
          </cell>
          <cell r="D25273">
            <v>0</v>
          </cell>
        </row>
        <row r="25274">
          <cell r="A25274">
            <v>0</v>
          </cell>
          <cell r="B25274">
            <v>0</v>
          </cell>
          <cell r="C25274">
            <v>0</v>
          </cell>
          <cell r="D25274">
            <v>0</v>
          </cell>
        </row>
        <row r="25275">
          <cell r="A25275">
            <v>0</v>
          </cell>
          <cell r="B25275">
            <v>0</v>
          </cell>
          <cell r="C25275">
            <v>0</v>
          </cell>
          <cell r="D25275">
            <v>0</v>
          </cell>
        </row>
        <row r="25276">
          <cell r="A25276">
            <v>0</v>
          </cell>
          <cell r="B25276">
            <v>0</v>
          </cell>
          <cell r="C25276">
            <v>0</v>
          </cell>
          <cell r="D25276">
            <v>0</v>
          </cell>
        </row>
        <row r="25277">
          <cell r="A25277">
            <v>0</v>
          </cell>
          <cell r="B25277">
            <v>0</v>
          </cell>
          <cell r="C25277">
            <v>0</v>
          </cell>
          <cell r="D25277">
            <v>0</v>
          </cell>
        </row>
        <row r="25278">
          <cell r="A25278">
            <v>0</v>
          </cell>
          <cell r="B25278">
            <v>0</v>
          </cell>
          <cell r="C25278">
            <v>0</v>
          </cell>
          <cell r="D25278">
            <v>0</v>
          </cell>
        </row>
        <row r="25279">
          <cell r="A25279">
            <v>0</v>
          </cell>
          <cell r="B25279">
            <v>0</v>
          </cell>
          <cell r="C25279">
            <v>0</v>
          </cell>
          <cell r="D25279">
            <v>0</v>
          </cell>
        </row>
        <row r="25280">
          <cell r="A25280">
            <v>0</v>
          </cell>
          <cell r="B25280">
            <v>0</v>
          </cell>
          <cell r="C25280">
            <v>0</v>
          </cell>
          <cell r="D25280">
            <v>0</v>
          </cell>
        </row>
        <row r="25281">
          <cell r="A25281">
            <v>0</v>
          </cell>
          <cell r="B25281">
            <v>0</v>
          </cell>
          <cell r="C25281">
            <v>0</v>
          </cell>
          <cell r="D25281">
            <v>0</v>
          </cell>
        </row>
        <row r="25282">
          <cell r="A25282">
            <v>0</v>
          </cell>
          <cell r="B25282">
            <v>0</v>
          </cell>
          <cell r="C25282">
            <v>0</v>
          </cell>
          <cell r="D25282">
            <v>0</v>
          </cell>
        </row>
        <row r="25283">
          <cell r="A25283">
            <v>0</v>
          </cell>
          <cell r="B25283">
            <v>0</v>
          </cell>
          <cell r="C25283">
            <v>0</v>
          </cell>
          <cell r="D25283">
            <v>0</v>
          </cell>
        </row>
        <row r="25284">
          <cell r="A25284">
            <v>0</v>
          </cell>
          <cell r="B25284">
            <v>0</v>
          </cell>
          <cell r="C25284">
            <v>0</v>
          </cell>
          <cell r="D25284">
            <v>0</v>
          </cell>
        </row>
        <row r="25285">
          <cell r="A25285">
            <v>0</v>
          </cell>
          <cell r="B25285">
            <v>0</v>
          </cell>
          <cell r="C25285">
            <v>0</v>
          </cell>
          <cell r="D25285">
            <v>0</v>
          </cell>
        </row>
        <row r="25286">
          <cell r="A25286">
            <v>0</v>
          </cell>
          <cell r="B25286">
            <v>0</v>
          </cell>
          <cell r="C25286">
            <v>0</v>
          </cell>
          <cell r="D25286">
            <v>0</v>
          </cell>
        </row>
        <row r="25287">
          <cell r="A25287">
            <v>0</v>
          </cell>
          <cell r="B25287">
            <v>0</v>
          </cell>
          <cell r="C25287">
            <v>0</v>
          </cell>
          <cell r="D25287">
            <v>0</v>
          </cell>
        </row>
        <row r="25288">
          <cell r="A25288">
            <v>0</v>
          </cell>
          <cell r="B25288">
            <v>0</v>
          </cell>
          <cell r="C25288">
            <v>0</v>
          </cell>
          <cell r="D25288">
            <v>0</v>
          </cell>
        </row>
        <row r="25289">
          <cell r="A25289">
            <v>0</v>
          </cell>
          <cell r="B25289">
            <v>0</v>
          </cell>
          <cell r="C25289">
            <v>0</v>
          </cell>
          <cell r="D25289">
            <v>0</v>
          </cell>
        </row>
        <row r="25290">
          <cell r="A25290">
            <v>0</v>
          </cell>
          <cell r="B25290">
            <v>0</v>
          </cell>
          <cell r="C25290">
            <v>0</v>
          </cell>
          <cell r="D25290">
            <v>0</v>
          </cell>
        </row>
        <row r="25291">
          <cell r="A25291">
            <v>0</v>
          </cell>
          <cell r="B25291">
            <v>0</v>
          </cell>
          <cell r="C25291">
            <v>0</v>
          </cell>
          <cell r="D25291">
            <v>0</v>
          </cell>
        </row>
        <row r="25292">
          <cell r="A25292">
            <v>0</v>
          </cell>
          <cell r="B25292">
            <v>0</v>
          </cell>
          <cell r="C25292">
            <v>0</v>
          </cell>
          <cell r="D25292">
            <v>0</v>
          </cell>
        </row>
        <row r="25293">
          <cell r="A25293">
            <v>0</v>
          </cell>
          <cell r="B25293">
            <v>0</v>
          </cell>
          <cell r="C25293">
            <v>0</v>
          </cell>
          <cell r="D25293">
            <v>0</v>
          </cell>
        </row>
        <row r="25294">
          <cell r="A25294">
            <v>0</v>
          </cell>
          <cell r="B25294">
            <v>0</v>
          </cell>
          <cell r="C25294">
            <v>0</v>
          </cell>
          <cell r="D25294">
            <v>0</v>
          </cell>
        </row>
        <row r="25295">
          <cell r="A25295">
            <v>0</v>
          </cell>
          <cell r="B25295">
            <v>0</v>
          </cell>
          <cell r="C25295">
            <v>0</v>
          </cell>
          <cell r="D25295">
            <v>0</v>
          </cell>
        </row>
        <row r="25296">
          <cell r="A25296">
            <v>0</v>
          </cell>
          <cell r="B25296">
            <v>0</v>
          </cell>
          <cell r="C25296">
            <v>0</v>
          </cell>
          <cell r="D25296">
            <v>0</v>
          </cell>
        </row>
        <row r="25297">
          <cell r="A25297">
            <v>0</v>
          </cell>
          <cell r="B25297">
            <v>0</v>
          </cell>
          <cell r="C25297">
            <v>0</v>
          </cell>
          <cell r="D25297">
            <v>0</v>
          </cell>
        </row>
        <row r="25298">
          <cell r="A25298">
            <v>0</v>
          </cell>
          <cell r="B25298">
            <v>0</v>
          </cell>
          <cell r="C25298">
            <v>0</v>
          </cell>
          <cell r="D25298">
            <v>0</v>
          </cell>
        </row>
        <row r="25299">
          <cell r="A25299">
            <v>0</v>
          </cell>
          <cell r="B25299">
            <v>0</v>
          </cell>
          <cell r="C25299">
            <v>0</v>
          </cell>
          <cell r="D25299">
            <v>0</v>
          </cell>
        </row>
        <row r="25300">
          <cell r="A25300">
            <v>0</v>
          </cell>
          <cell r="B25300">
            <v>0</v>
          </cell>
          <cell r="C25300">
            <v>0</v>
          </cell>
          <cell r="D25300">
            <v>0</v>
          </cell>
        </row>
        <row r="25301">
          <cell r="A25301">
            <v>0</v>
          </cell>
          <cell r="B25301">
            <v>0</v>
          </cell>
          <cell r="C25301">
            <v>0</v>
          </cell>
          <cell r="D25301">
            <v>0</v>
          </cell>
        </row>
        <row r="25302">
          <cell r="A25302">
            <v>0</v>
          </cell>
          <cell r="B25302">
            <v>0</v>
          </cell>
          <cell r="C25302">
            <v>0</v>
          </cell>
          <cell r="D25302">
            <v>0</v>
          </cell>
        </row>
        <row r="25303">
          <cell r="A25303">
            <v>0</v>
          </cell>
          <cell r="B25303">
            <v>0</v>
          </cell>
          <cell r="C25303">
            <v>0</v>
          </cell>
          <cell r="D25303">
            <v>0</v>
          </cell>
        </row>
        <row r="25304">
          <cell r="A25304">
            <v>0</v>
          </cell>
          <cell r="B25304">
            <v>0</v>
          </cell>
          <cell r="C25304">
            <v>0</v>
          </cell>
          <cell r="D25304">
            <v>0</v>
          </cell>
        </row>
        <row r="25305">
          <cell r="A25305">
            <v>0</v>
          </cell>
          <cell r="B25305">
            <v>0</v>
          </cell>
          <cell r="C25305">
            <v>0</v>
          </cell>
          <cell r="D25305">
            <v>0</v>
          </cell>
        </row>
        <row r="25306">
          <cell r="A25306">
            <v>0</v>
          </cell>
          <cell r="B25306">
            <v>0</v>
          </cell>
          <cell r="C25306">
            <v>0</v>
          </cell>
          <cell r="D25306">
            <v>0</v>
          </cell>
        </row>
        <row r="25307">
          <cell r="A25307">
            <v>0</v>
          </cell>
          <cell r="B25307">
            <v>0</v>
          </cell>
          <cell r="C25307">
            <v>0</v>
          </cell>
          <cell r="D25307">
            <v>0</v>
          </cell>
        </row>
        <row r="25308">
          <cell r="A25308">
            <v>0</v>
          </cell>
          <cell r="B25308">
            <v>0</v>
          </cell>
          <cell r="C25308">
            <v>0</v>
          </cell>
          <cell r="D25308">
            <v>0</v>
          </cell>
        </row>
        <row r="25309">
          <cell r="A25309">
            <v>0</v>
          </cell>
          <cell r="B25309">
            <v>0</v>
          </cell>
          <cell r="C25309">
            <v>0</v>
          </cell>
          <cell r="D25309">
            <v>0</v>
          </cell>
        </row>
        <row r="25310">
          <cell r="A25310">
            <v>0</v>
          </cell>
          <cell r="B25310">
            <v>0</v>
          </cell>
          <cell r="C25310">
            <v>0</v>
          </cell>
          <cell r="D25310">
            <v>0</v>
          </cell>
        </row>
        <row r="25311">
          <cell r="A25311">
            <v>0</v>
          </cell>
          <cell r="B25311">
            <v>0</v>
          </cell>
          <cell r="C25311">
            <v>0</v>
          </cell>
          <cell r="D25311">
            <v>0</v>
          </cell>
        </row>
        <row r="25312">
          <cell r="A25312">
            <v>0</v>
          </cell>
          <cell r="B25312">
            <v>0</v>
          </cell>
          <cell r="C25312">
            <v>0</v>
          </cell>
          <cell r="D25312">
            <v>0</v>
          </cell>
        </row>
        <row r="25313">
          <cell r="A25313">
            <v>0</v>
          </cell>
          <cell r="B25313">
            <v>0</v>
          </cell>
          <cell r="C25313">
            <v>0</v>
          </cell>
          <cell r="D25313">
            <v>0</v>
          </cell>
        </row>
        <row r="25314">
          <cell r="A25314">
            <v>0</v>
          </cell>
          <cell r="B25314">
            <v>0</v>
          </cell>
          <cell r="C25314">
            <v>0</v>
          </cell>
          <cell r="D25314">
            <v>0</v>
          </cell>
        </row>
        <row r="25315">
          <cell r="A25315">
            <v>0</v>
          </cell>
          <cell r="B25315">
            <v>0</v>
          </cell>
          <cell r="C25315">
            <v>0</v>
          </cell>
          <cell r="D25315">
            <v>0</v>
          </cell>
        </row>
        <row r="25316">
          <cell r="A25316">
            <v>0</v>
          </cell>
          <cell r="B25316">
            <v>0</v>
          </cell>
          <cell r="C25316">
            <v>0</v>
          </cell>
          <cell r="D25316">
            <v>0</v>
          </cell>
        </row>
        <row r="25317">
          <cell r="A25317">
            <v>0</v>
          </cell>
          <cell r="B25317">
            <v>0</v>
          </cell>
          <cell r="C25317">
            <v>0</v>
          </cell>
          <cell r="D25317">
            <v>0</v>
          </cell>
        </row>
        <row r="25318">
          <cell r="A25318">
            <v>0</v>
          </cell>
          <cell r="B25318">
            <v>0</v>
          </cell>
          <cell r="C25318">
            <v>0</v>
          </cell>
          <cell r="D25318">
            <v>0</v>
          </cell>
        </row>
        <row r="25319">
          <cell r="A25319">
            <v>0</v>
          </cell>
          <cell r="B25319">
            <v>0</v>
          </cell>
          <cell r="C25319">
            <v>0</v>
          </cell>
          <cell r="D25319">
            <v>0</v>
          </cell>
        </row>
        <row r="25320">
          <cell r="A25320">
            <v>0</v>
          </cell>
          <cell r="B25320">
            <v>0</v>
          </cell>
          <cell r="C25320">
            <v>0</v>
          </cell>
          <cell r="D25320">
            <v>0</v>
          </cell>
        </row>
        <row r="25321">
          <cell r="A25321">
            <v>0</v>
          </cell>
          <cell r="B25321">
            <v>0</v>
          </cell>
          <cell r="C25321">
            <v>0</v>
          </cell>
          <cell r="D25321">
            <v>0</v>
          </cell>
        </row>
        <row r="25322">
          <cell r="A25322">
            <v>0</v>
          </cell>
          <cell r="B25322">
            <v>0</v>
          </cell>
          <cell r="C25322">
            <v>0</v>
          </cell>
          <cell r="D25322">
            <v>0</v>
          </cell>
        </row>
        <row r="25323">
          <cell r="A25323">
            <v>0</v>
          </cell>
          <cell r="B25323">
            <v>0</v>
          </cell>
          <cell r="C25323">
            <v>0</v>
          </cell>
          <cell r="D25323">
            <v>0</v>
          </cell>
        </row>
        <row r="25324">
          <cell r="A25324">
            <v>0</v>
          </cell>
          <cell r="B25324">
            <v>0</v>
          </cell>
          <cell r="C25324">
            <v>0</v>
          </cell>
          <cell r="D25324">
            <v>0</v>
          </cell>
        </row>
        <row r="25325">
          <cell r="A25325">
            <v>0</v>
          </cell>
          <cell r="B25325">
            <v>0</v>
          </cell>
          <cell r="C25325">
            <v>0</v>
          </cell>
          <cell r="D25325">
            <v>0</v>
          </cell>
        </row>
        <row r="25326">
          <cell r="A25326">
            <v>0</v>
          </cell>
          <cell r="B25326">
            <v>0</v>
          </cell>
          <cell r="C25326">
            <v>0</v>
          </cell>
          <cell r="D25326">
            <v>0</v>
          </cell>
        </row>
        <row r="25327">
          <cell r="A25327">
            <v>0</v>
          </cell>
          <cell r="B25327">
            <v>0</v>
          </cell>
          <cell r="C25327">
            <v>0</v>
          </cell>
          <cell r="D25327">
            <v>0</v>
          </cell>
        </row>
        <row r="25328">
          <cell r="A25328">
            <v>0</v>
          </cell>
          <cell r="B25328">
            <v>0</v>
          </cell>
          <cell r="C25328">
            <v>0</v>
          </cell>
          <cell r="D25328">
            <v>0</v>
          </cell>
        </row>
        <row r="25329">
          <cell r="A25329">
            <v>0</v>
          </cell>
          <cell r="B25329">
            <v>0</v>
          </cell>
          <cell r="C25329">
            <v>0</v>
          </cell>
          <cell r="D25329">
            <v>0</v>
          </cell>
        </row>
        <row r="25330">
          <cell r="A25330">
            <v>0</v>
          </cell>
          <cell r="B25330">
            <v>0</v>
          </cell>
          <cell r="C25330">
            <v>0</v>
          </cell>
          <cell r="D25330">
            <v>0</v>
          </cell>
        </row>
        <row r="25331">
          <cell r="A25331">
            <v>0</v>
          </cell>
          <cell r="B25331">
            <v>0</v>
          </cell>
          <cell r="C25331">
            <v>0</v>
          </cell>
          <cell r="D25331">
            <v>0</v>
          </cell>
        </row>
        <row r="25332">
          <cell r="A25332">
            <v>0</v>
          </cell>
          <cell r="B25332">
            <v>0</v>
          </cell>
          <cell r="C25332">
            <v>0</v>
          </cell>
          <cell r="D25332">
            <v>0</v>
          </cell>
        </row>
        <row r="25333">
          <cell r="A25333">
            <v>0</v>
          </cell>
          <cell r="B25333">
            <v>0</v>
          </cell>
          <cell r="C25333">
            <v>0</v>
          </cell>
          <cell r="D25333">
            <v>0</v>
          </cell>
        </row>
        <row r="25334">
          <cell r="A25334">
            <v>0</v>
          </cell>
          <cell r="B25334">
            <v>0</v>
          </cell>
          <cell r="C25334">
            <v>0</v>
          </cell>
          <cell r="D25334">
            <v>0</v>
          </cell>
        </row>
        <row r="25335">
          <cell r="A25335">
            <v>0</v>
          </cell>
          <cell r="B25335">
            <v>0</v>
          </cell>
          <cell r="C25335">
            <v>0</v>
          </cell>
          <cell r="D25335">
            <v>0</v>
          </cell>
        </row>
        <row r="25336">
          <cell r="A25336">
            <v>0</v>
          </cell>
          <cell r="B25336">
            <v>0</v>
          </cell>
          <cell r="C25336">
            <v>0</v>
          </cell>
          <cell r="D25336">
            <v>0</v>
          </cell>
        </row>
        <row r="25337">
          <cell r="A25337">
            <v>0</v>
          </cell>
          <cell r="B25337">
            <v>0</v>
          </cell>
          <cell r="C25337">
            <v>0</v>
          </cell>
          <cell r="D25337">
            <v>0</v>
          </cell>
        </row>
        <row r="25338">
          <cell r="A25338">
            <v>0</v>
          </cell>
          <cell r="B25338">
            <v>0</v>
          </cell>
          <cell r="C25338">
            <v>0</v>
          </cell>
          <cell r="D25338">
            <v>0</v>
          </cell>
        </row>
        <row r="25339">
          <cell r="A25339">
            <v>0</v>
          </cell>
          <cell r="B25339">
            <v>0</v>
          </cell>
          <cell r="C25339">
            <v>0</v>
          </cell>
          <cell r="D25339">
            <v>0</v>
          </cell>
        </row>
        <row r="25340">
          <cell r="A25340">
            <v>0</v>
          </cell>
          <cell r="B25340">
            <v>0</v>
          </cell>
          <cell r="C25340">
            <v>0</v>
          </cell>
          <cell r="D25340">
            <v>0</v>
          </cell>
        </row>
        <row r="25341">
          <cell r="A25341">
            <v>0</v>
          </cell>
          <cell r="B25341">
            <v>0</v>
          </cell>
          <cell r="C25341">
            <v>0</v>
          </cell>
          <cell r="D25341">
            <v>0</v>
          </cell>
        </row>
        <row r="25342">
          <cell r="A25342">
            <v>0</v>
          </cell>
          <cell r="B25342">
            <v>0</v>
          </cell>
          <cell r="C25342">
            <v>0</v>
          </cell>
          <cell r="D25342">
            <v>0</v>
          </cell>
        </row>
        <row r="25343">
          <cell r="A25343">
            <v>0</v>
          </cell>
          <cell r="B25343">
            <v>0</v>
          </cell>
          <cell r="C25343">
            <v>0</v>
          </cell>
          <cell r="D25343">
            <v>0</v>
          </cell>
        </row>
        <row r="25344">
          <cell r="A25344">
            <v>0</v>
          </cell>
          <cell r="B25344">
            <v>0</v>
          </cell>
          <cell r="C25344">
            <v>0</v>
          </cell>
          <cell r="D25344">
            <v>0</v>
          </cell>
        </row>
        <row r="25345">
          <cell r="A25345">
            <v>0</v>
          </cell>
          <cell r="B25345">
            <v>0</v>
          </cell>
          <cell r="C25345">
            <v>0</v>
          </cell>
          <cell r="D25345">
            <v>0</v>
          </cell>
        </row>
        <row r="25346">
          <cell r="A25346">
            <v>0</v>
          </cell>
          <cell r="B25346">
            <v>0</v>
          </cell>
          <cell r="C25346">
            <v>0</v>
          </cell>
          <cell r="D25346">
            <v>0</v>
          </cell>
        </row>
        <row r="25347">
          <cell r="A25347">
            <v>0</v>
          </cell>
          <cell r="B25347">
            <v>0</v>
          </cell>
          <cell r="C25347">
            <v>0</v>
          </cell>
          <cell r="D25347">
            <v>0</v>
          </cell>
        </row>
        <row r="25348">
          <cell r="A25348">
            <v>0</v>
          </cell>
          <cell r="B25348">
            <v>0</v>
          </cell>
          <cell r="C25348">
            <v>0</v>
          </cell>
          <cell r="D25348">
            <v>0</v>
          </cell>
        </row>
        <row r="25349">
          <cell r="A25349">
            <v>0</v>
          </cell>
          <cell r="B25349">
            <v>0</v>
          </cell>
          <cell r="C25349">
            <v>0</v>
          </cell>
          <cell r="D25349">
            <v>0</v>
          </cell>
        </row>
        <row r="25350">
          <cell r="A25350">
            <v>0</v>
          </cell>
          <cell r="B25350">
            <v>0</v>
          </cell>
          <cell r="C25350">
            <v>0</v>
          </cell>
          <cell r="D25350">
            <v>0</v>
          </cell>
        </row>
        <row r="25351">
          <cell r="A25351">
            <v>0</v>
          </cell>
          <cell r="B25351">
            <v>0</v>
          </cell>
          <cell r="C25351">
            <v>0</v>
          </cell>
          <cell r="D25351">
            <v>0</v>
          </cell>
        </row>
        <row r="25352">
          <cell r="A25352">
            <v>0</v>
          </cell>
          <cell r="B25352">
            <v>0</v>
          </cell>
          <cell r="C25352">
            <v>0</v>
          </cell>
          <cell r="D25352">
            <v>0</v>
          </cell>
        </row>
        <row r="25353">
          <cell r="A25353">
            <v>0</v>
          </cell>
          <cell r="B25353">
            <v>0</v>
          </cell>
          <cell r="C25353">
            <v>0</v>
          </cell>
          <cell r="D25353">
            <v>0</v>
          </cell>
        </row>
        <row r="25354">
          <cell r="A25354">
            <v>0</v>
          </cell>
          <cell r="B25354">
            <v>0</v>
          </cell>
          <cell r="C25354">
            <v>0</v>
          </cell>
          <cell r="D25354">
            <v>0</v>
          </cell>
        </row>
        <row r="25355">
          <cell r="A25355">
            <v>0</v>
          </cell>
          <cell r="B25355">
            <v>0</v>
          </cell>
          <cell r="C25355">
            <v>0</v>
          </cell>
          <cell r="D25355">
            <v>0</v>
          </cell>
        </row>
        <row r="25356">
          <cell r="A25356">
            <v>0</v>
          </cell>
          <cell r="B25356">
            <v>0</v>
          </cell>
          <cell r="C25356">
            <v>0</v>
          </cell>
          <cell r="D25356">
            <v>0</v>
          </cell>
        </row>
        <row r="25357">
          <cell r="A25357">
            <v>0</v>
          </cell>
          <cell r="B25357">
            <v>0</v>
          </cell>
          <cell r="C25357">
            <v>0</v>
          </cell>
          <cell r="D25357">
            <v>0</v>
          </cell>
        </row>
        <row r="25358">
          <cell r="A25358">
            <v>0</v>
          </cell>
          <cell r="B25358">
            <v>0</v>
          </cell>
          <cell r="C25358">
            <v>0</v>
          </cell>
          <cell r="D25358">
            <v>0</v>
          </cell>
        </row>
        <row r="25359">
          <cell r="A25359">
            <v>0</v>
          </cell>
          <cell r="B25359">
            <v>0</v>
          </cell>
          <cell r="C25359">
            <v>0</v>
          </cell>
          <cell r="D25359">
            <v>0</v>
          </cell>
        </row>
        <row r="25360">
          <cell r="A25360">
            <v>0</v>
          </cell>
          <cell r="B25360">
            <v>0</v>
          </cell>
          <cell r="C25360">
            <v>0</v>
          </cell>
          <cell r="D25360">
            <v>0</v>
          </cell>
        </row>
        <row r="25361">
          <cell r="A25361">
            <v>0</v>
          </cell>
          <cell r="B25361">
            <v>0</v>
          </cell>
          <cell r="C25361">
            <v>0</v>
          </cell>
          <cell r="D25361">
            <v>0</v>
          </cell>
        </row>
        <row r="25362">
          <cell r="A25362">
            <v>0</v>
          </cell>
          <cell r="B25362">
            <v>0</v>
          </cell>
          <cell r="C25362">
            <v>0</v>
          </cell>
          <cell r="D25362">
            <v>0</v>
          </cell>
        </row>
        <row r="25363">
          <cell r="A25363">
            <v>0</v>
          </cell>
          <cell r="B25363">
            <v>0</v>
          </cell>
          <cell r="C25363">
            <v>0</v>
          </cell>
          <cell r="D25363">
            <v>0</v>
          </cell>
        </row>
        <row r="25364">
          <cell r="A25364">
            <v>0</v>
          </cell>
          <cell r="B25364">
            <v>0</v>
          </cell>
          <cell r="C25364">
            <v>0</v>
          </cell>
          <cell r="D25364">
            <v>0</v>
          </cell>
        </row>
        <row r="25365">
          <cell r="A25365">
            <v>0</v>
          </cell>
          <cell r="B25365">
            <v>0</v>
          </cell>
          <cell r="C25365">
            <v>0</v>
          </cell>
          <cell r="D25365">
            <v>0</v>
          </cell>
        </row>
        <row r="25366">
          <cell r="A25366">
            <v>0</v>
          </cell>
          <cell r="B25366">
            <v>0</v>
          </cell>
          <cell r="C25366">
            <v>0</v>
          </cell>
          <cell r="D25366">
            <v>0</v>
          </cell>
        </row>
        <row r="25367">
          <cell r="A25367">
            <v>0</v>
          </cell>
          <cell r="B25367">
            <v>0</v>
          </cell>
          <cell r="C25367">
            <v>0</v>
          </cell>
          <cell r="D25367">
            <v>0</v>
          </cell>
        </row>
        <row r="25368">
          <cell r="A25368">
            <v>0</v>
          </cell>
          <cell r="B25368">
            <v>0</v>
          </cell>
          <cell r="C25368">
            <v>0</v>
          </cell>
          <cell r="D25368">
            <v>0</v>
          </cell>
        </row>
        <row r="25369">
          <cell r="A25369">
            <v>0</v>
          </cell>
          <cell r="B25369">
            <v>0</v>
          </cell>
          <cell r="C25369">
            <v>0</v>
          </cell>
          <cell r="D25369">
            <v>0</v>
          </cell>
        </row>
        <row r="25370">
          <cell r="A25370">
            <v>0</v>
          </cell>
          <cell r="B25370">
            <v>0</v>
          </cell>
          <cell r="C25370">
            <v>0</v>
          </cell>
          <cell r="D25370">
            <v>0</v>
          </cell>
        </row>
        <row r="25371">
          <cell r="A25371">
            <v>0</v>
          </cell>
          <cell r="B25371">
            <v>0</v>
          </cell>
          <cell r="C25371">
            <v>0</v>
          </cell>
          <cell r="D25371">
            <v>0</v>
          </cell>
        </row>
        <row r="25372">
          <cell r="A25372">
            <v>0</v>
          </cell>
          <cell r="B25372">
            <v>0</v>
          </cell>
          <cell r="C25372">
            <v>0</v>
          </cell>
          <cell r="D25372">
            <v>0</v>
          </cell>
        </row>
        <row r="25373">
          <cell r="A25373">
            <v>0</v>
          </cell>
          <cell r="B25373">
            <v>0</v>
          </cell>
          <cell r="C25373">
            <v>0</v>
          </cell>
          <cell r="D25373">
            <v>0</v>
          </cell>
        </row>
        <row r="25374">
          <cell r="A25374">
            <v>0</v>
          </cell>
          <cell r="B25374">
            <v>0</v>
          </cell>
          <cell r="C25374">
            <v>0</v>
          </cell>
          <cell r="D25374">
            <v>0</v>
          </cell>
        </row>
        <row r="25375">
          <cell r="A25375">
            <v>0</v>
          </cell>
          <cell r="B25375">
            <v>0</v>
          </cell>
          <cell r="C25375">
            <v>0</v>
          </cell>
          <cell r="D25375">
            <v>0</v>
          </cell>
        </row>
        <row r="25376">
          <cell r="A25376">
            <v>0</v>
          </cell>
          <cell r="B25376">
            <v>0</v>
          </cell>
          <cell r="C25376">
            <v>0</v>
          </cell>
          <cell r="D25376">
            <v>0</v>
          </cell>
        </row>
        <row r="25377">
          <cell r="A25377">
            <v>0</v>
          </cell>
          <cell r="B25377">
            <v>0</v>
          </cell>
          <cell r="C25377">
            <v>0</v>
          </cell>
          <cell r="D25377">
            <v>0</v>
          </cell>
        </row>
        <row r="25378">
          <cell r="A25378">
            <v>0</v>
          </cell>
          <cell r="B25378">
            <v>0</v>
          </cell>
          <cell r="C25378">
            <v>0</v>
          </cell>
          <cell r="D25378">
            <v>0</v>
          </cell>
        </row>
        <row r="25379">
          <cell r="A25379">
            <v>0</v>
          </cell>
          <cell r="B25379">
            <v>0</v>
          </cell>
          <cell r="C25379">
            <v>0</v>
          </cell>
          <cell r="D25379">
            <v>0</v>
          </cell>
        </row>
        <row r="25380">
          <cell r="A25380">
            <v>0</v>
          </cell>
          <cell r="B25380">
            <v>0</v>
          </cell>
          <cell r="C25380">
            <v>0</v>
          </cell>
          <cell r="D25380">
            <v>0</v>
          </cell>
        </row>
        <row r="25381">
          <cell r="A25381">
            <v>0</v>
          </cell>
          <cell r="B25381">
            <v>0</v>
          </cell>
          <cell r="C25381">
            <v>0</v>
          </cell>
          <cell r="D25381">
            <v>0</v>
          </cell>
        </row>
        <row r="25382">
          <cell r="A25382">
            <v>0</v>
          </cell>
          <cell r="B25382">
            <v>0</v>
          </cell>
          <cell r="C25382">
            <v>0</v>
          </cell>
          <cell r="D25382">
            <v>0</v>
          </cell>
        </row>
        <row r="25383">
          <cell r="A25383">
            <v>0</v>
          </cell>
          <cell r="B25383">
            <v>0</v>
          </cell>
          <cell r="C25383">
            <v>0</v>
          </cell>
          <cell r="D25383">
            <v>0</v>
          </cell>
        </row>
        <row r="25384">
          <cell r="A25384">
            <v>0</v>
          </cell>
          <cell r="B25384">
            <v>0</v>
          </cell>
          <cell r="C25384">
            <v>0</v>
          </cell>
          <cell r="D25384">
            <v>0</v>
          </cell>
        </row>
        <row r="25385">
          <cell r="A25385">
            <v>0</v>
          </cell>
          <cell r="B25385">
            <v>0</v>
          </cell>
          <cell r="C25385">
            <v>0</v>
          </cell>
          <cell r="D25385">
            <v>0</v>
          </cell>
        </row>
        <row r="25386">
          <cell r="A25386">
            <v>0</v>
          </cell>
          <cell r="B25386">
            <v>0</v>
          </cell>
          <cell r="C25386">
            <v>0</v>
          </cell>
          <cell r="D25386">
            <v>0</v>
          </cell>
        </row>
        <row r="25387">
          <cell r="A25387">
            <v>0</v>
          </cell>
          <cell r="B25387">
            <v>0</v>
          </cell>
          <cell r="C25387">
            <v>0</v>
          </cell>
          <cell r="D25387">
            <v>0</v>
          </cell>
        </row>
        <row r="25388">
          <cell r="A25388">
            <v>0</v>
          </cell>
          <cell r="B25388">
            <v>0</v>
          </cell>
          <cell r="C25388">
            <v>0</v>
          </cell>
          <cell r="D25388">
            <v>0</v>
          </cell>
        </row>
        <row r="25389">
          <cell r="A25389">
            <v>0</v>
          </cell>
          <cell r="B25389">
            <v>0</v>
          </cell>
          <cell r="C25389">
            <v>0</v>
          </cell>
          <cell r="D25389">
            <v>0</v>
          </cell>
        </row>
        <row r="25390">
          <cell r="A25390">
            <v>0</v>
          </cell>
          <cell r="B25390">
            <v>0</v>
          </cell>
          <cell r="C25390">
            <v>0</v>
          </cell>
          <cell r="D25390">
            <v>0</v>
          </cell>
        </row>
        <row r="25391">
          <cell r="A25391">
            <v>0</v>
          </cell>
          <cell r="B25391">
            <v>0</v>
          </cell>
          <cell r="C25391">
            <v>0</v>
          </cell>
          <cell r="D25391">
            <v>0</v>
          </cell>
        </row>
        <row r="25392">
          <cell r="A25392">
            <v>0</v>
          </cell>
          <cell r="B25392">
            <v>0</v>
          </cell>
          <cell r="C25392">
            <v>0</v>
          </cell>
          <cell r="D25392">
            <v>0</v>
          </cell>
        </row>
        <row r="25393">
          <cell r="A25393">
            <v>0</v>
          </cell>
          <cell r="B25393">
            <v>0</v>
          </cell>
          <cell r="C25393">
            <v>0</v>
          </cell>
          <cell r="D25393">
            <v>0</v>
          </cell>
        </row>
        <row r="25394">
          <cell r="A25394">
            <v>0</v>
          </cell>
          <cell r="B25394">
            <v>0</v>
          </cell>
          <cell r="C25394">
            <v>0</v>
          </cell>
          <cell r="D25394">
            <v>0</v>
          </cell>
        </row>
        <row r="25395">
          <cell r="A25395">
            <v>0</v>
          </cell>
          <cell r="B25395">
            <v>0</v>
          </cell>
          <cell r="C25395">
            <v>0</v>
          </cell>
          <cell r="D25395">
            <v>0</v>
          </cell>
        </row>
        <row r="25396">
          <cell r="A25396">
            <v>0</v>
          </cell>
          <cell r="B25396">
            <v>0</v>
          </cell>
          <cell r="C25396">
            <v>0</v>
          </cell>
          <cell r="D25396">
            <v>0</v>
          </cell>
        </row>
        <row r="25397">
          <cell r="A25397">
            <v>0</v>
          </cell>
          <cell r="B25397">
            <v>0</v>
          </cell>
          <cell r="C25397">
            <v>0</v>
          </cell>
          <cell r="D25397">
            <v>0</v>
          </cell>
        </row>
        <row r="25398">
          <cell r="A25398">
            <v>0</v>
          </cell>
          <cell r="B25398">
            <v>0</v>
          </cell>
          <cell r="C25398">
            <v>0</v>
          </cell>
          <cell r="D25398">
            <v>0</v>
          </cell>
        </row>
        <row r="25399">
          <cell r="A25399">
            <v>0</v>
          </cell>
          <cell r="B25399">
            <v>0</v>
          </cell>
          <cell r="C25399">
            <v>0</v>
          </cell>
          <cell r="D25399">
            <v>0</v>
          </cell>
        </row>
        <row r="25400">
          <cell r="A25400">
            <v>0</v>
          </cell>
          <cell r="B25400">
            <v>0</v>
          </cell>
          <cell r="C25400">
            <v>0</v>
          </cell>
          <cell r="D25400">
            <v>0</v>
          </cell>
        </row>
        <row r="25401">
          <cell r="A25401">
            <v>0</v>
          </cell>
          <cell r="B25401">
            <v>0</v>
          </cell>
          <cell r="C25401">
            <v>0</v>
          </cell>
          <cell r="D25401">
            <v>0</v>
          </cell>
        </row>
        <row r="25402">
          <cell r="A25402">
            <v>0</v>
          </cell>
          <cell r="B25402">
            <v>0</v>
          </cell>
          <cell r="C25402">
            <v>0</v>
          </cell>
          <cell r="D25402">
            <v>0</v>
          </cell>
        </row>
        <row r="25403">
          <cell r="A25403">
            <v>0</v>
          </cell>
          <cell r="B25403">
            <v>0</v>
          </cell>
          <cell r="C25403">
            <v>0</v>
          </cell>
          <cell r="D25403">
            <v>0</v>
          </cell>
        </row>
        <row r="25404">
          <cell r="A25404">
            <v>0</v>
          </cell>
          <cell r="B25404">
            <v>0</v>
          </cell>
          <cell r="C25404">
            <v>0</v>
          </cell>
          <cell r="D25404">
            <v>0</v>
          </cell>
        </row>
        <row r="25405">
          <cell r="A25405">
            <v>0</v>
          </cell>
          <cell r="B25405">
            <v>0</v>
          </cell>
          <cell r="C25405">
            <v>0</v>
          </cell>
          <cell r="D25405">
            <v>0</v>
          </cell>
        </row>
        <row r="25406">
          <cell r="A25406">
            <v>0</v>
          </cell>
          <cell r="B25406">
            <v>0</v>
          </cell>
          <cell r="C25406">
            <v>0</v>
          </cell>
          <cell r="D25406">
            <v>0</v>
          </cell>
        </row>
        <row r="25407">
          <cell r="A25407">
            <v>0</v>
          </cell>
          <cell r="B25407">
            <v>0</v>
          </cell>
          <cell r="C25407">
            <v>0</v>
          </cell>
          <cell r="D25407">
            <v>0</v>
          </cell>
        </row>
        <row r="25408">
          <cell r="A25408">
            <v>0</v>
          </cell>
          <cell r="B25408">
            <v>0</v>
          </cell>
          <cell r="C25408">
            <v>0</v>
          </cell>
          <cell r="D25408">
            <v>0</v>
          </cell>
        </row>
        <row r="25409">
          <cell r="A25409">
            <v>0</v>
          </cell>
          <cell r="B25409">
            <v>0</v>
          </cell>
          <cell r="C25409">
            <v>0</v>
          </cell>
          <cell r="D25409">
            <v>0</v>
          </cell>
        </row>
        <row r="25410">
          <cell r="A25410">
            <v>0</v>
          </cell>
          <cell r="B25410">
            <v>0</v>
          </cell>
          <cell r="C25410">
            <v>0</v>
          </cell>
          <cell r="D25410">
            <v>0</v>
          </cell>
        </row>
        <row r="25411">
          <cell r="A25411">
            <v>0</v>
          </cell>
          <cell r="B25411">
            <v>0</v>
          </cell>
          <cell r="C25411">
            <v>0</v>
          </cell>
          <cell r="D25411">
            <v>0</v>
          </cell>
        </row>
        <row r="25412">
          <cell r="A25412">
            <v>0</v>
          </cell>
          <cell r="B25412">
            <v>0</v>
          </cell>
          <cell r="C25412">
            <v>0</v>
          </cell>
          <cell r="D25412">
            <v>0</v>
          </cell>
        </row>
        <row r="25413">
          <cell r="A25413">
            <v>0</v>
          </cell>
          <cell r="B25413">
            <v>0</v>
          </cell>
          <cell r="C25413">
            <v>0</v>
          </cell>
          <cell r="D25413">
            <v>0</v>
          </cell>
        </row>
        <row r="25414">
          <cell r="A25414">
            <v>0</v>
          </cell>
          <cell r="B25414">
            <v>0</v>
          </cell>
          <cell r="C25414">
            <v>0</v>
          </cell>
          <cell r="D25414">
            <v>0</v>
          </cell>
        </row>
        <row r="25415">
          <cell r="A25415">
            <v>0</v>
          </cell>
          <cell r="B25415">
            <v>0</v>
          </cell>
          <cell r="C25415">
            <v>0</v>
          </cell>
          <cell r="D25415">
            <v>0</v>
          </cell>
        </row>
        <row r="25416">
          <cell r="A25416">
            <v>0</v>
          </cell>
          <cell r="B25416">
            <v>0</v>
          </cell>
          <cell r="C25416">
            <v>0</v>
          </cell>
          <cell r="D25416">
            <v>0</v>
          </cell>
        </row>
        <row r="25417">
          <cell r="A25417">
            <v>0</v>
          </cell>
          <cell r="B25417">
            <v>0</v>
          </cell>
          <cell r="C25417">
            <v>0</v>
          </cell>
          <cell r="D25417">
            <v>0</v>
          </cell>
        </row>
        <row r="25418">
          <cell r="A25418">
            <v>0</v>
          </cell>
          <cell r="B25418">
            <v>0</v>
          </cell>
          <cell r="C25418">
            <v>0</v>
          </cell>
          <cell r="D25418">
            <v>0</v>
          </cell>
        </row>
        <row r="25419">
          <cell r="A25419">
            <v>0</v>
          </cell>
          <cell r="B25419">
            <v>0</v>
          </cell>
          <cell r="C25419">
            <v>0</v>
          </cell>
          <cell r="D25419">
            <v>0</v>
          </cell>
        </row>
        <row r="25420">
          <cell r="A25420">
            <v>0</v>
          </cell>
          <cell r="B25420">
            <v>0</v>
          </cell>
          <cell r="C25420">
            <v>0</v>
          </cell>
          <cell r="D25420">
            <v>0</v>
          </cell>
        </row>
        <row r="25421">
          <cell r="A25421">
            <v>0</v>
          </cell>
          <cell r="B25421">
            <v>0</v>
          </cell>
          <cell r="C25421">
            <v>0</v>
          </cell>
          <cell r="D25421">
            <v>0</v>
          </cell>
        </row>
        <row r="25422">
          <cell r="A25422">
            <v>0</v>
          </cell>
          <cell r="B25422">
            <v>0</v>
          </cell>
          <cell r="C25422">
            <v>0</v>
          </cell>
          <cell r="D25422">
            <v>0</v>
          </cell>
        </row>
        <row r="25423">
          <cell r="A25423">
            <v>0</v>
          </cell>
          <cell r="B25423">
            <v>0</v>
          </cell>
          <cell r="C25423">
            <v>0</v>
          </cell>
          <cell r="D25423">
            <v>0</v>
          </cell>
        </row>
        <row r="25424">
          <cell r="A25424">
            <v>0</v>
          </cell>
          <cell r="B25424">
            <v>0</v>
          </cell>
          <cell r="C25424">
            <v>0</v>
          </cell>
          <cell r="D25424">
            <v>0</v>
          </cell>
        </row>
        <row r="25425">
          <cell r="A25425">
            <v>0</v>
          </cell>
          <cell r="B25425">
            <v>0</v>
          </cell>
          <cell r="C25425">
            <v>0</v>
          </cell>
          <cell r="D25425">
            <v>0</v>
          </cell>
        </row>
        <row r="25426">
          <cell r="A25426">
            <v>0</v>
          </cell>
          <cell r="B25426">
            <v>0</v>
          </cell>
          <cell r="C25426">
            <v>0</v>
          </cell>
          <cell r="D25426">
            <v>0</v>
          </cell>
        </row>
        <row r="25427">
          <cell r="A25427">
            <v>0</v>
          </cell>
          <cell r="B25427">
            <v>0</v>
          </cell>
          <cell r="C25427">
            <v>0</v>
          </cell>
          <cell r="D25427">
            <v>0</v>
          </cell>
        </row>
        <row r="25428">
          <cell r="A25428">
            <v>0</v>
          </cell>
          <cell r="B25428">
            <v>0</v>
          </cell>
          <cell r="C25428">
            <v>0</v>
          </cell>
          <cell r="D25428">
            <v>0</v>
          </cell>
        </row>
        <row r="25429">
          <cell r="A25429">
            <v>0</v>
          </cell>
          <cell r="B25429">
            <v>0</v>
          </cell>
          <cell r="C25429">
            <v>0</v>
          </cell>
          <cell r="D25429">
            <v>0</v>
          </cell>
        </row>
        <row r="25430">
          <cell r="A25430">
            <v>0</v>
          </cell>
          <cell r="B25430">
            <v>0</v>
          </cell>
          <cell r="C25430">
            <v>0</v>
          </cell>
          <cell r="D25430">
            <v>0</v>
          </cell>
        </row>
        <row r="25431">
          <cell r="A25431">
            <v>0</v>
          </cell>
          <cell r="B25431">
            <v>0</v>
          </cell>
          <cell r="C25431">
            <v>0</v>
          </cell>
          <cell r="D25431">
            <v>0</v>
          </cell>
        </row>
        <row r="25432">
          <cell r="A25432">
            <v>0</v>
          </cell>
          <cell r="B25432">
            <v>0</v>
          </cell>
          <cell r="C25432">
            <v>0</v>
          </cell>
          <cell r="D25432">
            <v>0</v>
          </cell>
        </row>
        <row r="25433">
          <cell r="A25433">
            <v>0</v>
          </cell>
          <cell r="B25433">
            <v>0</v>
          </cell>
          <cell r="C25433">
            <v>0</v>
          </cell>
          <cell r="D25433">
            <v>0</v>
          </cell>
        </row>
        <row r="25434">
          <cell r="A25434">
            <v>0</v>
          </cell>
          <cell r="B25434">
            <v>0</v>
          </cell>
          <cell r="C25434">
            <v>0</v>
          </cell>
          <cell r="D25434">
            <v>0</v>
          </cell>
        </row>
        <row r="25435">
          <cell r="A25435">
            <v>0</v>
          </cell>
          <cell r="B25435">
            <v>0</v>
          </cell>
          <cell r="C25435">
            <v>0</v>
          </cell>
          <cell r="D25435">
            <v>0</v>
          </cell>
        </row>
        <row r="25436">
          <cell r="A25436">
            <v>0</v>
          </cell>
          <cell r="B25436">
            <v>0</v>
          </cell>
          <cell r="C25436">
            <v>0</v>
          </cell>
          <cell r="D25436">
            <v>0</v>
          </cell>
        </row>
        <row r="25437">
          <cell r="A25437">
            <v>0</v>
          </cell>
          <cell r="B25437">
            <v>0</v>
          </cell>
          <cell r="C25437">
            <v>0</v>
          </cell>
          <cell r="D25437">
            <v>0</v>
          </cell>
        </row>
        <row r="25438">
          <cell r="A25438">
            <v>0</v>
          </cell>
          <cell r="B25438">
            <v>0</v>
          </cell>
          <cell r="C25438">
            <v>0</v>
          </cell>
          <cell r="D25438">
            <v>0</v>
          </cell>
        </row>
        <row r="25439">
          <cell r="A25439">
            <v>0</v>
          </cell>
          <cell r="B25439">
            <v>0</v>
          </cell>
          <cell r="C25439">
            <v>0</v>
          </cell>
          <cell r="D25439">
            <v>0</v>
          </cell>
        </row>
        <row r="25440">
          <cell r="A25440">
            <v>0</v>
          </cell>
          <cell r="B25440">
            <v>0</v>
          </cell>
          <cell r="C25440">
            <v>0</v>
          </cell>
          <cell r="D25440">
            <v>0</v>
          </cell>
        </row>
        <row r="25441">
          <cell r="A25441">
            <v>0</v>
          </cell>
          <cell r="B25441">
            <v>0</v>
          </cell>
          <cell r="C25441">
            <v>0</v>
          </cell>
          <cell r="D25441">
            <v>0</v>
          </cell>
        </row>
        <row r="25442">
          <cell r="A25442">
            <v>0</v>
          </cell>
          <cell r="B25442">
            <v>0</v>
          </cell>
          <cell r="C25442">
            <v>0</v>
          </cell>
          <cell r="D25442">
            <v>0</v>
          </cell>
        </row>
        <row r="25443">
          <cell r="A25443">
            <v>0</v>
          </cell>
          <cell r="B25443">
            <v>0</v>
          </cell>
          <cell r="C25443">
            <v>0</v>
          </cell>
          <cell r="D25443">
            <v>0</v>
          </cell>
        </row>
        <row r="25444">
          <cell r="A25444">
            <v>0</v>
          </cell>
          <cell r="B25444">
            <v>0</v>
          </cell>
          <cell r="C25444">
            <v>0</v>
          </cell>
          <cell r="D25444">
            <v>0</v>
          </cell>
        </row>
        <row r="25445">
          <cell r="A25445">
            <v>0</v>
          </cell>
          <cell r="B25445">
            <v>0</v>
          </cell>
          <cell r="C25445">
            <v>0</v>
          </cell>
          <cell r="D25445">
            <v>0</v>
          </cell>
        </row>
        <row r="25446">
          <cell r="A25446">
            <v>0</v>
          </cell>
          <cell r="B25446">
            <v>0</v>
          </cell>
          <cell r="C25446">
            <v>0</v>
          </cell>
          <cell r="D25446">
            <v>0</v>
          </cell>
        </row>
        <row r="25447">
          <cell r="A25447">
            <v>0</v>
          </cell>
          <cell r="B25447">
            <v>0</v>
          </cell>
          <cell r="C25447">
            <v>0</v>
          </cell>
          <cell r="D25447">
            <v>0</v>
          </cell>
        </row>
        <row r="25448">
          <cell r="A25448">
            <v>0</v>
          </cell>
          <cell r="B25448">
            <v>0</v>
          </cell>
          <cell r="C25448">
            <v>0</v>
          </cell>
          <cell r="D25448">
            <v>0</v>
          </cell>
        </row>
        <row r="25449">
          <cell r="A25449">
            <v>0</v>
          </cell>
          <cell r="B25449">
            <v>0</v>
          </cell>
          <cell r="C25449">
            <v>0</v>
          </cell>
          <cell r="D25449">
            <v>0</v>
          </cell>
        </row>
        <row r="25450">
          <cell r="A25450">
            <v>0</v>
          </cell>
          <cell r="B25450">
            <v>0</v>
          </cell>
          <cell r="C25450">
            <v>0</v>
          </cell>
          <cell r="D25450">
            <v>0</v>
          </cell>
        </row>
        <row r="25451">
          <cell r="A25451">
            <v>0</v>
          </cell>
          <cell r="B25451">
            <v>0</v>
          </cell>
          <cell r="C25451">
            <v>0</v>
          </cell>
          <cell r="D25451">
            <v>0</v>
          </cell>
        </row>
        <row r="25452">
          <cell r="A25452">
            <v>0</v>
          </cell>
          <cell r="B25452">
            <v>0</v>
          </cell>
          <cell r="C25452">
            <v>0</v>
          </cell>
          <cell r="D25452">
            <v>0</v>
          </cell>
        </row>
        <row r="25453">
          <cell r="A25453">
            <v>0</v>
          </cell>
          <cell r="B25453">
            <v>0</v>
          </cell>
          <cell r="C25453">
            <v>0</v>
          </cell>
          <cell r="D25453">
            <v>0</v>
          </cell>
        </row>
        <row r="25454">
          <cell r="A25454">
            <v>0</v>
          </cell>
          <cell r="B25454">
            <v>0</v>
          </cell>
          <cell r="C25454">
            <v>0</v>
          </cell>
          <cell r="D25454">
            <v>0</v>
          </cell>
        </row>
        <row r="25455">
          <cell r="A25455">
            <v>0</v>
          </cell>
          <cell r="B25455">
            <v>0</v>
          </cell>
          <cell r="C25455">
            <v>0</v>
          </cell>
          <cell r="D25455">
            <v>0</v>
          </cell>
        </row>
        <row r="25456">
          <cell r="A25456">
            <v>0</v>
          </cell>
          <cell r="B25456">
            <v>0</v>
          </cell>
          <cell r="C25456">
            <v>0</v>
          </cell>
          <cell r="D25456">
            <v>0</v>
          </cell>
        </row>
        <row r="25457">
          <cell r="A25457">
            <v>0</v>
          </cell>
          <cell r="B25457">
            <v>0</v>
          </cell>
          <cell r="C25457">
            <v>0</v>
          </cell>
          <cell r="D25457">
            <v>0</v>
          </cell>
        </row>
        <row r="25458">
          <cell r="A25458">
            <v>0</v>
          </cell>
          <cell r="B25458">
            <v>0</v>
          </cell>
          <cell r="C25458">
            <v>0</v>
          </cell>
          <cell r="D25458">
            <v>0</v>
          </cell>
        </row>
        <row r="25459">
          <cell r="A25459">
            <v>0</v>
          </cell>
          <cell r="B25459">
            <v>0</v>
          </cell>
          <cell r="C25459">
            <v>0</v>
          </cell>
          <cell r="D25459">
            <v>0</v>
          </cell>
        </row>
        <row r="25460">
          <cell r="A25460">
            <v>0</v>
          </cell>
          <cell r="B25460">
            <v>0</v>
          </cell>
          <cell r="C25460">
            <v>0</v>
          </cell>
          <cell r="D25460">
            <v>0</v>
          </cell>
        </row>
        <row r="25461">
          <cell r="A25461">
            <v>0</v>
          </cell>
          <cell r="B25461">
            <v>0</v>
          </cell>
          <cell r="C25461">
            <v>0</v>
          </cell>
          <cell r="D25461">
            <v>0</v>
          </cell>
        </row>
        <row r="25462">
          <cell r="A25462">
            <v>0</v>
          </cell>
          <cell r="B25462">
            <v>0</v>
          </cell>
          <cell r="C25462">
            <v>0</v>
          </cell>
          <cell r="D25462">
            <v>0</v>
          </cell>
        </row>
        <row r="25463">
          <cell r="A25463">
            <v>0</v>
          </cell>
          <cell r="B25463">
            <v>0</v>
          </cell>
          <cell r="C25463">
            <v>0</v>
          </cell>
          <cell r="D25463">
            <v>0</v>
          </cell>
        </row>
        <row r="25464">
          <cell r="A25464">
            <v>0</v>
          </cell>
          <cell r="B25464">
            <v>0</v>
          </cell>
          <cell r="C25464">
            <v>0</v>
          </cell>
          <cell r="D25464">
            <v>0</v>
          </cell>
        </row>
        <row r="25465">
          <cell r="A25465">
            <v>0</v>
          </cell>
          <cell r="B25465">
            <v>0</v>
          </cell>
          <cell r="C25465">
            <v>0</v>
          </cell>
          <cell r="D25465">
            <v>0</v>
          </cell>
        </row>
        <row r="25466">
          <cell r="A25466">
            <v>0</v>
          </cell>
          <cell r="B25466">
            <v>0</v>
          </cell>
          <cell r="C25466">
            <v>0</v>
          </cell>
          <cell r="D25466">
            <v>0</v>
          </cell>
        </row>
        <row r="25467">
          <cell r="A25467">
            <v>0</v>
          </cell>
          <cell r="B25467">
            <v>0</v>
          </cell>
          <cell r="C25467">
            <v>0</v>
          </cell>
          <cell r="D25467">
            <v>0</v>
          </cell>
        </row>
        <row r="25468">
          <cell r="A25468">
            <v>0</v>
          </cell>
          <cell r="B25468">
            <v>0</v>
          </cell>
          <cell r="C25468">
            <v>0</v>
          </cell>
          <cell r="D25468">
            <v>0</v>
          </cell>
        </row>
        <row r="25469">
          <cell r="A25469">
            <v>0</v>
          </cell>
          <cell r="B25469">
            <v>0</v>
          </cell>
          <cell r="C25469">
            <v>0</v>
          </cell>
          <cell r="D25469">
            <v>0</v>
          </cell>
        </row>
        <row r="25470">
          <cell r="A25470">
            <v>0</v>
          </cell>
          <cell r="B25470">
            <v>0</v>
          </cell>
          <cell r="C25470">
            <v>0</v>
          </cell>
          <cell r="D25470">
            <v>0</v>
          </cell>
        </row>
        <row r="25471">
          <cell r="A25471">
            <v>0</v>
          </cell>
          <cell r="B25471">
            <v>0</v>
          </cell>
          <cell r="C25471">
            <v>0</v>
          </cell>
          <cell r="D25471">
            <v>0</v>
          </cell>
        </row>
        <row r="25472">
          <cell r="A25472">
            <v>0</v>
          </cell>
          <cell r="B25472">
            <v>0</v>
          </cell>
          <cell r="C25472">
            <v>0</v>
          </cell>
          <cell r="D25472">
            <v>0</v>
          </cell>
        </row>
        <row r="25473">
          <cell r="A25473">
            <v>0</v>
          </cell>
          <cell r="B25473">
            <v>0</v>
          </cell>
          <cell r="C25473">
            <v>0</v>
          </cell>
          <cell r="D25473">
            <v>0</v>
          </cell>
        </row>
        <row r="25474">
          <cell r="A25474">
            <v>0</v>
          </cell>
          <cell r="B25474">
            <v>0</v>
          </cell>
          <cell r="C25474">
            <v>0</v>
          </cell>
          <cell r="D25474">
            <v>0</v>
          </cell>
        </row>
        <row r="25475">
          <cell r="A25475">
            <v>0</v>
          </cell>
          <cell r="B25475">
            <v>0</v>
          </cell>
          <cell r="C25475">
            <v>0</v>
          </cell>
          <cell r="D25475">
            <v>0</v>
          </cell>
        </row>
        <row r="25476">
          <cell r="A25476">
            <v>0</v>
          </cell>
          <cell r="B25476">
            <v>0</v>
          </cell>
          <cell r="C25476">
            <v>0</v>
          </cell>
          <cell r="D25476">
            <v>0</v>
          </cell>
        </row>
        <row r="25477">
          <cell r="A25477">
            <v>0</v>
          </cell>
          <cell r="B25477">
            <v>0</v>
          </cell>
          <cell r="C25477">
            <v>0</v>
          </cell>
          <cell r="D25477">
            <v>0</v>
          </cell>
        </row>
        <row r="25478">
          <cell r="A25478">
            <v>0</v>
          </cell>
          <cell r="B25478">
            <v>0</v>
          </cell>
          <cell r="C25478">
            <v>0</v>
          </cell>
          <cell r="D25478">
            <v>0</v>
          </cell>
        </row>
        <row r="25479">
          <cell r="A25479">
            <v>0</v>
          </cell>
          <cell r="B25479">
            <v>0</v>
          </cell>
          <cell r="C25479">
            <v>0</v>
          </cell>
          <cell r="D25479">
            <v>0</v>
          </cell>
        </row>
        <row r="25480">
          <cell r="A25480">
            <v>0</v>
          </cell>
          <cell r="B25480">
            <v>0</v>
          </cell>
          <cell r="C25480">
            <v>0</v>
          </cell>
          <cell r="D25480">
            <v>0</v>
          </cell>
        </row>
        <row r="25481">
          <cell r="A25481">
            <v>0</v>
          </cell>
          <cell r="B25481">
            <v>0</v>
          </cell>
          <cell r="C25481">
            <v>0</v>
          </cell>
          <cell r="D25481">
            <v>0</v>
          </cell>
        </row>
        <row r="25482">
          <cell r="A25482">
            <v>0</v>
          </cell>
          <cell r="B25482">
            <v>0</v>
          </cell>
          <cell r="C25482">
            <v>0</v>
          </cell>
          <cell r="D25482">
            <v>0</v>
          </cell>
        </row>
        <row r="25483">
          <cell r="A25483">
            <v>0</v>
          </cell>
          <cell r="B25483">
            <v>0</v>
          </cell>
          <cell r="C25483">
            <v>0</v>
          </cell>
          <cell r="D25483">
            <v>0</v>
          </cell>
        </row>
        <row r="25484">
          <cell r="A25484">
            <v>0</v>
          </cell>
          <cell r="B25484">
            <v>0</v>
          </cell>
          <cell r="C25484">
            <v>0</v>
          </cell>
          <cell r="D25484">
            <v>0</v>
          </cell>
        </row>
        <row r="25485">
          <cell r="A25485">
            <v>0</v>
          </cell>
          <cell r="B25485">
            <v>0</v>
          </cell>
          <cell r="C25485">
            <v>0</v>
          </cell>
          <cell r="D25485">
            <v>0</v>
          </cell>
        </row>
        <row r="25486">
          <cell r="A25486">
            <v>0</v>
          </cell>
          <cell r="B25486">
            <v>0</v>
          </cell>
          <cell r="C25486">
            <v>0</v>
          </cell>
          <cell r="D25486">
            <v>0</v>
          </cell>
        </row>
        <row r="25487">
          <cell r="A25487">
            <v>0</v>
          </cell>
          <cell r="B25487">
            <v>0</v>
          </cell>
          <cell r="C25487">
            <v>0</v>
          </cell>
          <cell r="D25487">
            <v>0</v>
          </cell>
        </row>
        <row r="25488">
          <cell r="A25488">
            <v>0</v>
          </cell>
          <cell r="B25488">
            <v>0</v>
          </cell>
          <cell r="C25488">
            <v>0</v>
          </cell>
          <cell r="D25488">
            <v>0</v>
          </cell>
        </row>
        <row r="25489">
          <cell r="A25489">
            <v>0</v>
          </cell>
          <cell r="B25489">
            <v>0</v>
          </cell>
          <cell r="C25489">
            <v>0</v>
          </cell>
          <cell r="D25489">
            <v>0</v>
          </cell>
        </row>
        <row r="25490">
          <cell r="A25490">
            <v>0</v>
          </cell>
          <cell r="B25490">
            <v>0</v>
          </cell>
          <cell r="C25490">
            <v>0</v>
          </cell>
          <cell r="D25490">
            <v>0</v>
          </cell>
        </row>
        <row r="25491">
          <cell r="A25491">
            <v>0</v>
          </cell>
          <cell r="B25491">
            <v>0</v>
          </cell>
          <cell r="C25491">
            <v>0</v>
          </cell>
          <cell r="D25491">
            <v>0</v>
          </cell>
        </row>
        <row r="25492">
          <cell r="A25492">
            <v>0</v>
          </cell>
          <cell r="B25492">
            <v>0</v>
          </cell>
          <cell r="C25492">
            <v>0</v>
          </cell>
          <cell r="D25492">
            <v>0</v>
          </cell>
        </row>
        <row r="25493">
          <cell r="A25493">
            <v>0</v>
          </cell>
          <cell r="B25493">
            <v>0</v>
          </cell>
          <cell r="C25493">
            <v>0</v>
          </cell>
          <cell r="D25493">
            <v>0</v>
          </cell>
        </row>
        <row r="25494">
          <cell r="A25494">
            <v>0</v>
          </cell>
          <cell r="B25494">
            <v>0</v>
          </cell>
          <cell r="C25494">
            <v>0</v>
          </cell>
          <cell r="D25494">
            <v>0</v>
          </cell>
        </row>
        <row r="25495">
          <cell r="A25495">
            <v>0</v>
          </cell>
          <cell r="B25495">
            <v>0</v>
          </cell>
          <cell r="C25495">
            <v>0</v>
          </cell>
          <cell r="D25495">
            <v>0</v>
          </cell>
        </row>
        <row r="25496">
          <cell r="A25496">
            <v>0</v>
          </cell>
          <cell r="B25496">
            <v>0</v>
          </cell>
          <cell r="C25496">
            <v>0</v>
          </cell>
          <cell r="D25496">
            <v>0</v>
          </cell>
        </row>
        <row r="25497">
          <cell r="A25497">
            <v>0</v>
          </cell>
          <cell r="B25497">
            <v>0</v>
          </cell>
          <cell r="C25497">
            <v>0</v>
          </cell>
          <cell r="D25497">
            <v>0</v>
          </cell>
        </row>
        <row r="25498">
          <cell r="A25498">
            <v>0</v>
          </cell>
          <cell r="B25498">
            <v>0</v>
          </cell>
          <cell r="C25498">
            <v>0</v>
          </cell>
          <cell r="D25498">
            <v>0</v>
          </cell>
        </row>
        <row r="25499">
          <cell r="A25499">
            <v>0</v>
          </cell>
          <cell r="B25499">
            <v>0</v>
          </cell>
          <cell r="C25499">
            <v>0</v>
          </cell>
          <cell r="D25499">
            <v>0</v>
          </cell>
        </row>
        <row r="25500">
          <cell r="A25500">
            <v>0</v>
          </cell>
          <cell r="B25500">
            <v>0</v>
          </cell>
          <cell r="C25500">
            <v>0</v>
          </cell>
          <cell r="D25500">
            <v>0</v>
          </cell>
        </row>
        <row r="25501">
          <cell r="A25501">
            <v>0</v>
          </cell>
          <cell r="B25501">
            <v>0</v>
          </cell>
          <cell r="C25501">
            <v>0</v>
          </cell>
          <cell r="D25501">
            <v>0</v>
          </cell>
        </row>
        <row r="25502">
          <cell r="A25502">
            <v>0</v>
          </cell>
          <cell r="B25502">
            <v>0</v>
          </cell>
          <cell r="C25502">
            <v>0</v>
          </cell>
          <cell r="D25502">
            <v>0</v>
          </cell>
        </row>
        <row r="25503">
          <cell r="A25503">
            <v>0</v>
          </cell>
          <cell r="B25503">
            <v>0</v>
          </cell>
          <cell r="C25503">
            <v>0</v>
          </cell>
          <cell r="D25503">
            <v>0</v>
          </cell>
        </row>
        <row r="25504">
          <cell r="A25504">
            <v>0</v>
          </cell>
          <cell r="B25504">
            <v>0</v>
          </cell>
          <cell r="C25504">
            <v>0</v>
          </cell>
          <cell r="D25504">
            <v>0</v>
          </cell>
        </row>
        <row r="25505">
          <cell r="A25505">
            <v>0</v>
          </cell>
          <cell r="B25505">
            <v>0</v>
          </cell>
          <cell r="C25505">
            <v>0</v>
          </cell>
          <cell r="D25505">
            <v>0</v>
          </cell>
        </row>
        <row r="25506">
          <cell r="A25506">
            <v>0</v>
          </cell>
          <cell r="B25506">
            <v>0</v>
          </cell>
          <cell r="C25506">
            <v>0</v>
          </cell>
          <cell r="D25506">
            <v>0</v>
          </cell>
        </row>
        <row r="25507">
          <cell r="A25507">
            <v>0</v>
          </cell>
          <cell r="B25507">
            <v>0</v>
          </cell>
          <cell r="C25507">
            <v>0</v>
          </cell>
          <cell r="D25507">
            <v>0</v>
          </cell>
        </row>
        <row r="25508">
          <cell r="A25508">
            <v>0</v>
          </cell>
          <cell r="B25508">
            <v>0</v>
          </cell>
          <cell r="C25508">
            <v>0</v>
          </cell>
          <cell r="D25508">
            <v>0</v>
          </cell>
        </row>
        <row r="25509">
          <cell r="A25509">
            <v>0</v>
          </cell>
          <cell r="B25509">
            <v>0</v>
          </cell>
          <cell r="C25509">
            <v>0</v>
          </cell>
          <cell r="D25509">
            <v>0</v>
          </cell>
        </row>
        <row r="25510">
          <cell r="A25510">
            <v>0</v>
          </cell>
          <cell r="B25510">
            <v>0</v>
          </cell>
          <cell r="C25510">
            <v>0</v>
          </cell>
          <cell r="D25510">
            <v>0</v>
          </cell>
        </row>
        <row r="25511">
          <cell r="A25511">
            <v>0</v>
          </cell>
          <cell r="B25511">
            <v>0</v>
          </cell>
          <cell r="C25511">
            <v>0</v>
          </cell>
          <cell r="D25511">
            <v>0</v>
          </cell>
        </row>
        <row r="25512">
          <cell r="A25512">
            <v>0</v>
          </cell>
          <cell r="B25512">
            <v>0</v>
          </cell>
          <cell r="C25512">
            <v>0</v>
          </cell>
          <cell r="D25512">
            <v>0</v>
          </cell>
        </row>
        <row r="25513">
          <cell r="A25513">
            <v>0</v>
          </cell>
          <cell r="B25513">
            <v>0</v>
          </cell>
          <cell r="C25513">
            <v>0</v>
          </cell>
          <cell r="D25513">
            <v>0</v>
          </cell>
        </row>
        <row r="25514">
          <cell r="A25514">
            <v>0</v>
          </cell>
          <cell r="B25514">
            <v>0</v>
          </cell>
          <cell r="C25514">
            <v>0</v>
          </cell>
          <cell r="D25514">
            <v>0</v>
          </cell>
        </row>
        <row r="25515">
          <cell r="A25515">
            <v>0</v>
          </cell>
          <cell r="B25515">
            <v>0</v>
          </cell>
          <cell r="C25515">
            <v>0</v>
          </cell>
          <cell r="D25515">
            <v>0</v>
          </cell>
        </row>
        <row r="25516">
          <cell r="A25516">
            <v>0</v>
          </cell>
          <cell r="B25516">
            <v>0</v>
          </cell>
          <cell r="C25516">
            <v>0</v>
          </cell>
          <cell r="D25516">
            <v>0</v>
          </cell>
        </row>
        <row r="25517">
          <cell r="A25517">
            <v>0</v>
          </cell>
          <cell r="B25517">
            <v>0</v>
          </cell>
          <cell r="C25517">
            <v>0</v>
          </cell>
          <cell r="D25517">
            <v>0</v>
          </cell>
        </row>
        <row r="25518">
          <cell r="A25518">
            <v>0</v>
          </cell>
          <cell r="B25518">
            <v>0</v>
          </cell>
          <cell r="C25518">
            <v>0</v>
          </cell>
          <cell r="D25518">
            <v>0</v>
          </cell>
        </row>
        <row r="25519">
          <cell r="A25519">
            <v>0</v>
          </cell>
          <cell r="B25519">
            <v>0</v>
          </cell>
          <cell r="C25519">
            <v>0</v>
          </cell>
          <cell r="D25519">
            <v>0</v>
          </cell>
        </row>
        <row r="25520">
          <cell r="A25520">
            <v>0</v>
          </cell>
          <cell r="B25520">
            <v>0</v>
          </cell>
          <cell r="C25520">
            <v>0</v>
          </cell>
          <cell r="D25520">
            <v>0</v>
          </cell>
        </row>
        <row r="25521">
          <cell r="A25521">
            <v>0</v>
          </cell>
          <cell r="B25521">
            <v>0</v>
          </cell>
          <cell r="C25521">
            <v>0</v>
          </cell>
          <cell r="D25521">
            <v>0</v>
          </cell>
        </row>
        <row r="25522">
          <cell r="A25522">
            <v>0</v>
          </cell>
          <cell r="B25522">
            <v>0</v>
          </cell>
          <cell r="C25522">
            <v>0</v>
          </cell>
          <cell r="D25522">
            <v>0</v>
          </cell>
        </row>
        <row r="25523">
          <cell r="A25523">
            <v>0</v>
          </cell>
          <cell r="B25523">
            <v>0</v>
          </cell>
          <cell r="C25523">
            <v>0</v>
          </cell>
          <cell r="D25523">
            <v>0</v>
          </cell>
        </row>
        <row r="25524">
          <cell r="A25524">
            <v>0</v>
          </cell>
          <cell r="B25524">
            <v>0</v>
          </cell>
          <cell r="C25524">
            <v>0</v>
          </cell>
          <cell r="D25524">
            <v>0</v>
          </cell>
        </row>
        <row r="25525">
          <cell r="A25525">
            <v>0</v>
          </cell>
          <cell r="B25525">
            <v>0</v>
          </cell>
          <cell r="C25525">
            <v>0</v>
          </cell>
          <cell r="D25525">
            <v>0</v>
          </cell>
        </row>
        <row r="25526">
          <cell r="A25526">
            <v>0</v>
          </cell>
          <cell r="B25526">
            <v>0</v>
          </cell>
          <cell r="C25526">
            <v>0</v>
          </cell>
          <cell r="D25526">
            <v>0</v>
          </cell>
        </row>
        <row r="25527">
          <cell r="A25527">
            <v>0</v>
          </cell>
          <cell r="B25527">
            <v>0</v>
          </cell>
          <cell r="C25527">
            <v>0</v>
          </cell>
          <cell r="D25527">
            <v>0</v>
          </cell>
        </row>
        <row r="25528">
          <cell r="A25528">
            <v>0</v>
          </cell>
          <cell r="B25528">
            <v>0</v>
          </cell>
          <cell r="C25528">
            <v>0</v>
          </cell>
          <cell r="D25528">
            <v>0</v>
          </cell>
        </row>
        <row r="25529">
          <cell r="A25529">
            <v>0</v>
          </cell>
          <cell r="B25529">
            <v>0</v>
          </cell>
          <cell r="C25529">
            <v>0</v>
          </cell>
          <cell r="D25529">
            <v>0</v>
          </cell>
        </row>
        <row r="25530">
          <cell r="A25530">
            <v>0</v>
          </cell>
          <cell r="B25530">
            <v>0</v>
          </cell>
          <cell r="C25530">
            <v>0</v>
          </cell>
          <cell r="D25530">
            <v>0</v>
          </cell>
        </row>
        <row r="25531">
          <cell r="A25531">
            <v>0</v>
          </cell>
          <cell r="B25531">
            <v>0</v>
          </cell>
          <cell r="C25531">
            <v>0</v>
          </cell>
          <cell r="D25531">
            <v>0</v>
          </cell>
        </row>
        <row r="25532">
          <cell r="A25532">
            <v>0</v>
          </cell>
          <cell r="B25532">
            <v>0</v>
          </cell>
          <cell r="C25532">
            <v>0</v>
          </cell>
          <cell r="D25532">
            <v>0</v>
          </cell>
        </row>
        <row r="25533">
          <cell r="A25533">
            <v>0</v>
          </cell>
          <cell r="B25533">
            <v>0</v>
          </cell>
          <cell r="C25533">
            <v>0</v>
          </cell>
          <cell r="D25533">
            <v>0</v>
          </cell>
        </row>
        <row r="25534">
          <cell r="A25534">
            <v>0</v>
          </cell>
          <cell r="B25534">
            <v>0</v>
          </cell>
          <cell r="C25534">
            <v>0</v>
          </cell>
          <cell r="D25534">
            <v>0</v>
          </cell>
        </row>
        <row r="25535">
          <cell r="A25535">
            <v>0</v>
          </cell>
          <cell r="B25535">
            <v>0</v>
          </cell>
          <cell r="C25535">
            <v>0</v>
          </cell>
          <cell r="D25535">
            <v>0</v>
          </cell>
        </row>
        <row r="25536">
          <cell r="A25536">
            <v>0</v>
          </cell>
          <cell r="B25536">
            <v>0</v>
          </cell>
          <cell r="C25536">
            <v>0</v>
          </cell>
          <cell r="D25536">
            <v>0</v>
          </cell>
        </row>
        <row r="25537">
          <cell r="A25537">
            <v>0</v>
          </cell>
          <cell r="B25537">
            <v>0</v>
          </cell>
          <cell r="C25537">
            <v>0</v>
          </cell>
          <cell r="D25537">
            <v>0</v>
          </cell>
        </row>
        <row r="25538">
          <cell r="A25538">
            <v>0</v>
          </cell>
          <cell r="B25538">
            <v>0</v>
          </cell>
          <cell r="C25538">
            <v>0</v>
          </cell>
          <cell r="D25538">
            <v>0</v>
          </cell>
        </row>
        <row r="25539">
          <cell r="A25539">
            <v>0</v>
          </cell>
          <cell r="B25539">
            <v>0</v>
          </cell>
          <cell r="C25539">
            <v>0</v>
          </cell>
          <cell r="D25539">
            <v>0</v>
          </cell>
        </row>
        <row r="25540">
          <cell r="A25540">
            <v>0</v>
          </cell>
          <cell r="B25540">
            <v>0</v>
          </cell>
          <cell r="C25540">
            <v>0</v>
          </cell>
          <cell r="D25540">
            <v>0</v>
          </cell>
        </row>
        <row r="25541">
          <cell r="A25541">
            <v>0</v>
          </cell>
          <cell r="B25541">
            <v>0</v>
          </cell>
          <cell r="C25541">
            <v>0</v>
          </cell>
          <cell r="D25541">
            <v>0</v>
          </cell>
        </row>
        <row r="25542">
          <cell r="A25542">
            <v>0</v>
          </cell>
          <cell r="B25542">
            <v>0</v>
          </cell>
          <cell r="C25542">
            <v>0</v>
          </cell>
          <cell r="D25542">
            <v>0</v>
          </cell>
        </row>
        <row r="25543">
          <cell r="A25543">
            <v>0</v>
          </cell>
          <cell r="B25543">
            <v>0</v>
          </cell>
          <cell r="C25543">
            <v>0</v>
          </cell>
          <cell r="D25543">
            <v>0</v>
          </cell>
        </row>
        <row r="25544">
          <cell r="A25544">
            <v>0</v>
          </cell>
          <cell r="B25544">
            <v>0</v>
          </cell>
          <cell r="C25544">
            <v>0</v>
          </cell>
          <cell r="D25544">
            <v>0</v>
          </cell>
        </row>
        <row r="25545">
          <cell r="A25545">
            <v>0</v>
          </cell>
          <cell r="B25545">
            <v>0</v>
          </cell>
          <cell r="C25545">
            <v>0</v>
          </cell>
          <cell r="D25545">
            <v>0</v>
          </cell>
        </row>
        <row r="25546">
          <cell r="A25546">
            <v>0</v>
          </cell>
          <cell r="B25546">
            <v>0</v>
          </cell>
          <cell r="C25546">
            <v>0</v>
          </cell>
          <cell r="D25546">
            <v>0</v>
          </cell>
        </row>
        <row r="25547">
          <cell r="A25547">
            <v>0</v>
          </cell>
          <cell r="B25547">
            <v>0</v>
          </cell>
          <cell r="C25547">
            <v>0</v>
          </cell>
          <cell r="D25547">
            <v>0</v>
          </cell>
        </row>
        <row r="25548">
          <cell r="A25548">
            <v>0</v>
          </cell>
          <cell r="B25548">
            <v>0</v>
          </cell>
          <cell r="C25548">
            <v>0</v>
          </cell>
          <cell r="D25548">
            <v>0</v>
          </cell>
        </row>
        <row r="25549">
          <cell r="A25549">
            <v>0</v>
          </cell>
          <cell r="B25549">
            <v>0</v>
          </cell>
          <cell r="C25549">
            <v>0</v>
          </cell>
          <cell r="D25549">
            <v>0</v>
          </cell>
        </row>
        <row r="25550">
          <cell r="A25550">
            <v>0</v>
          </cell>
          <cell r="B25550">
            <v>0</v>
          </cell>
          <cell r="C25550">
            <v>0</v>
          </cell>
          <cell r="D25550">
            <v>0</v>
          </cell>
        </row>
        <row r="25551">
          <cell r="A25551">
            <v>0</v>
          </cell>
          <cell r="B25551">
            <v>0</v>
          </cell>
          <cell r="C25551">
            <v>0</v>
          </cell>
          <cell r="D25551">
            <v>0</v>
          </cell>
        </row>
        <row r="25552">
          <cell r="A25552">
            <v>0</v>
          </cell>
          <cell r="B25552">
            <v>0</v>
          </cell>
          <cell r="C25552">
            <v>0</v>
          </cell>
          <cell r="D25552">
            <v>0</v>
          </cell>
        </row>
        <row r="25553">
          <cell r="A25553">
            <v>0</v>
          </cell>
          <cell r="B25553">
            <v>0</v>
          </cell>
          <cell r="C25553">
            <v>0</v>
          </cell>
          <cell r="D25553">
            <v>0</v>
          </cell>
        </row>
        <row r="25554">
          <cell r="A25554">
            <v>0</v>
          </cell>
          <cell r="B25554">
            <v>0</v>
          </cell>
          <cell r="C25554">
            <v>0</v>
          </cell>
          <cell r="D25554">
            <v>0</v>
          </cell>
        </row>
        <row r="25555">
          <cell r="A25555">
            <v>0</v>
          </cell>
          <cell r="B25555">
            <v>0</v>
          </cell>
          <cell r="C25555">
            <v>0</v>
          </cell>
          <cell r="D25555">
            <v>0</v>
          </cell>
        </row>
        <row r="25556">
          <cell r="A25556">
            <v>0</v>
          </cell>
          <cell r="B25556">
            <v>0</v>
          </cell>
          <cell r="C25556">
            <v>0</v>
          </cell>
          <cell r="D25556">
            <v>0</v>
          </cell>
        </row>
        <row r="25557">
          <cell r="A25557">
            <v>0</v>
          </cell>
          <cell r="B25557">
            <v>0</v>
          </cell>
          <cell r="C25557">
            <v>0</v>
          </cell>
          <cell r="D25557">
            <v>0</v>
          </cell>
        </row>
        <row r="25558">
          <cell r="A25558">
            <v>0</v>
          </cell>
          <cell r="B25558">
            <v>0</v>
          </cell>
          <cell r="C25558">
            <v>0</v>
          </cell>
          <cell r="D25558">
            <v>0</v>
          </cell>
        </row>
        <row r="25559">
          <cell r="A25559">
            <v>0</v>
          </cell>
          <cell r="B25559">
            <v>0</v>
          </cell>
          <cell r="C25559">
            <v>0</v>
          </cell>
          <cell r="D25559">
            <v>0</v>
          </cell>
        </row>
        <row r="25560">
          <cell r="A25560">
            <v>0</v>
          </cell>
          <cell r="B25560">
            <v>0</v>
          </cell>
          <cell r="C25560">
            <v>0</v>
          </cell>
          <cell r="D25560">
            <v>0</v>
          </cell>
        </row>
        <row r="25561">
          <cell r="A25561">
            <v>0</v>
          </cell>
          <cell r="B25561">
            <v>0</v>
          </cell>
          <cell r="C25561">
            <v>0</v>
          </cell>
          <cell r="D25561">
            <v>0</v>
          </cell>
        </row>
        <row r="25562">
          <cell r="A25562">
            <v>0</v>
          </cell>
          <cell r="B25562">
            <v>0</v>
          </cell>
          <cell r="C25562">
            <v>0</v>
          </cell>
          <cell r="D25562">
            <v>0</v>
          </cell>
        </row>
        <row r="25563">
          <cell r="A25563">
            <v>0</v>
          </cell>
          <cell r="B25563">
            <v>0</v>
          </cell>
          <cell r="C25563">
            <v>0</v>
          </cell>
          <cell r="D25563">
            <v>0</v>
          </cell>
        </row>
        <row r="25564">
          <cell r="A25564">
            <v>0</v>
          </cell>
          <cell r="B25564">
            <v>0</v>
          </cell>
          <cell r="C25564">
            <v>0</v>
          </cell>
          <cell r="D25564">
            <v>0</v>
          </cell>
        </row>
        <row r="25565">
          <cell r="A25565">
            <v>0</v>
          </cell>
          <cell r="B25565">
            <v>0</v>
          </cell>
          <cell r="C25565">
            <v>0</v>
          </cell>
          <cell r="D25565">
            <v>0</v>
          </cell>
        </row>
        <row r="25566">
          <cell r="A25566">
            <v>0</v>
          </cell>
          <cell r="B25566">
            <v>0</v>
          </cell>
          <cell r="C25566">
            <v>0</v>
          </cell>
          <cell r="D25566">
            <v>0</v>
          </cell>
        </row>
        <row r="25567">
          <cell r="A25567">
            <v>0</v>
          </cell>
          <cell r="B25567">
            <v>0</v>
          </cell>
          <cell r="C25567">
            <v>0</v>
          </cell>
          <cell r="D25567">
            <v>0</v>
          </cell>
        </row>
        <row r="25568">
          <cell r="A25568">
            <v>0</v>
          </cell>
          <cell r="B25568">
            <v>0</v>
          </cell>
          <cell r="C25568">
            <v>0</v>
          </cell>
          <cell r="D25568">
            <v>0</v>
          </cell>
        </row>
        <row r="25569">
          <cell r="A25569">
            <v>0</v>
          </cell>
          <cell r="B25569">
            <v>0</v>
          </cell>
          <cell r="C25569">
            <v>0</v>
          </cell>
          <cell r="D25569">
            <v>0</v>
          </cell>
        </row>
        <row r="25570">
          <cell r="A25570">
            <v>0</v>
          </cell>
          <cell r="B25570">
            <v>0</v>
          </cell>
          <cell r="C25570">
            <v>0</v>
          </cell>
          <cell r="D25570">
            <v>0</v>
          </cell>
        </row>
        <row r="25571">
          <cell r="A25571">
            <v>0</v>
          </cell>
          <cell r="B25571">
            <v>0</v>
          </cell>
          <cell r="C25571">
            <v>0</v>
          </cell>
          <cell r="D25571">
            <v>0</v>
          </cell>
        </row>
        <row r="25572">
          <cell r="A25572">
            <v>0</v>
          </cell>
          <cell r="B25572">
            <v>0</v>
          </cell>
          <cell r="C25572">
            <v>0</v>
          </cell>
          <cell r="D25572">
            <v>0</v>
          </cell>
        </row>
        <row r="25573">
          <cell r="A25573">
            <v>0</v>
          </cell>
          <cell r="B25573">
            <v>0</v>
          </cell>
          <cell r="C25573">
            <v>0</v>
          </cell>
          <cell r="D25573">
            <v>0</v>
          </cell>
        </row>
        <row r="25574">
          <cell r="A25574">
            <v>0</v>
          </cell>
          <cell r="B25574">
            <v>0</v>
          </cell>
          <cell r="C25574">
            <v>0</v>
          </cell>
          <cell r="D25574">
            <v>0</v>
          </cell>
        </row>
        <row r="25575">
          <cell r="A25575">
            <v>0</v>
          </cell>
          <cell r="B25575">
            <v>0</v>
          </cell>
          <cell r="C25575">
            <v>0</v>
          </cell>
          <cell r="D25575">
            <v>0</v>
          </cell>
        </row>
        <row r="25576">
          <cell r="A25576">
            <v>0</v>
          </cell>
          <cell r="B25576">
            <v>0</v>
          </cell>
          <cell r="C25576">
            <v>0</v>
          </cell>
          <cell r="D25576">
            <v>0</v>
          </cell>
        </row>
        <row r="25577">
          <cell r="A25577">
            <v>0</v>
          </cell>
          <cell r="B25577">
            <v>0</v>
          </cell>
          <cell r="C25577">
            <v>0</v>
          </cell>
          <cell r="D25577">
            <v>0</v>
          </cell>
        </row>
        <row r="25578">
          <cell r="A25578">
            <v>0</v>
          </cell>
          <cell r="B25578">
            <v>0</v>
          </cell>
          <cell r="C25578">
            <v>0</v>
          </cell>
          <cell r="D25578">
            <v>0</v>
          </cell>
        </row>
        <row r="25579">
          <cell r="A25579">
            <v>0</v>
          </cell>
          <cell r="B25579">
            <v>0</v>
          </cell>
          <cell r="C25579">
            <v>0</v>
          </cell>
          <cell r="D25579">
            <v>0</v>
          </cell>
        </row>
        <row r="25580">
          <cell r="A25580">
            <v>0</v>
          </cell>
          <cell r="B25580">
            <v>0</v>
          </cell>
          <cell r="C25580">
            <v>0</v>
          </cell>
          <cell r="D25580">
            <v>0</v>
          </cell>
        </row>
        <row r="25581">
          <cell r="A25581">
            <v>0</v>
          </cell>
          <cell r="B25581">
            <v>0</v>
          </cell>
          <cell r="C25581">
            <v>0</v>
          </cell>
          <cell r="D25581">
            <v>0</v>
          </cell>
        </row>
        <row r="25582">
          <cell r="A25582">
            <v>0</v>
          </cell>
          <cell r="B25582">
            <v>0</v>
          </cell>
          <cell r="C25582">
            <v>0</v>
          </cell>
          <cell r="D25582">
            <v>0</v>
          </cell>
        </row>
        <row r="25583">
          <cell r="A25583">
            <v>0</v>
          </cell>
          <cell r="B25583">
            <v>0</v>
          </cell>
          <cell r="C25583">
            <v>0</v>
          </cell>
          <cell r="D25583">
            <v>0</v>
          </cell>
        </row>
        <row r="25584">
          <cell r="A25584">
            <v>0</v>
          </cell>
          <cell r="B25584">
            <v>0</v>
          </cell>
          <cell r="C25584">
            <v>0</v>
          </cell>
          <cell r="D25584">
            <v>0</v>
          </cell>
        </row>
        <row r="25585">
          <cell r="A25585">
            <v>0</v>
          </cell>
          <cell r="B25585">
            <v>0</v>
          </cell>
          <cell r="C25585">
            <v>0</v>
          </cell>
          <cell r="D25585">
            <v>0</v>
          </cell>
        </row>
        <row r="25586">
          <cell r="A25586">
            <v>0</v>
          </cell>
          <cell r="B25586">
            <v>0</v>
          </cell>
          <cell r="C25586">
            <v>0</v>
          </cell>
          <cell r="D25586">
            <v>0</v>
          </cell>
        </row>
        <row r="25587">
          <cell r="A25587">
            <v>0</v>
          </cell>
          <cell r="B25587">
            <v>0</v>
          </cell>
          <cell r="C25587">
            <v>0</v>
          </cell>
          <cell r="D25587">
            <v>0</v>
          </cell>
        </row>
        <row r="25588">
          <cell r="A25588">
            <v>0</v>
          </cell>
          <cell r="B25588">
            <v>0</v>
          </cell>
          <cell r="C25588">
            <v>0</v>
          </cell>
          <cell r="D25588">
            <v>0</v>
          </cell>
        </row>
        <row r="25589">
          <cell r="A25589">
            <v>0</v>
          </cell>
          <cell r="B25589">
            <v>0</v>
          </cell>
          <cell r="C25589">
            <v>0</v>
          </cell>
          <cell r="D25589">
            <v>0</v>
          </cell>
        </row>
        <row r="25590">
          <cell r="A25590">
            <v>0</v>
          </cell>
          <cell r="B25590">
            <v>0</v>
          </cell>
          <cell r="C25590">
            <v>0</v>
          </cell>
          <cell r="D25590">
            <v>0</v>
          </cell>
        </row>
        <row r="25591">
          <cell r="A25591">
            <v>0</v>
          </cell>
          <cell r="B25591">
            <v>0</v>
          </cell>
          <cell r="C25591">
            <v>0</v>
          </cell>
          <cell r="D25591">
            <v>0</v>
          </cell>
        </row>
        <row r="25592">
          <cell r="A25592">
            <v>0</v>
          </cell>
          <cell r="B25592">
            <v>0</v>
          </cell>
          <cell r="C25592">
            <v>0</v>
          </cell>
          <cell r="D25592">
            <v>0</v>
          </cell>
        </row>
        <row r="25593">
          <cell r="A25593">
            <v>0</v>
          </cell>
          <cell r="B25593">
            <v>0</v>
          </cell>
          <cell r="C25593">
            <v>0</v>
          </cell>
          <cell r="D25593">
            <v>0</v>
          </cell>
        </row>
        <row r="25594">
          <cell r="A25594">
            <v>0</v>
          </cell>
          <cell r="B25594">
            <v>0</v>
          </cell>
          <cell r="C25594">
            <v>0</v>
          </cell>
          <cell r="D25594">
            <v>0</v>
          </cell>
        </row>
        <row r="25595">
          <cell r="A25595">
            <v>0</v>
          </cell>
          <cell r="B25595">
            <v>0</v>
          </cell>
          <cell r="C25595">
            <v>0</v>
          </cell>
          <cell r="D25595">
            <v>0</v>
          </cell>
        </row>
        <row r="25596">
          <cell r="A25596">
            <v>0</v>
          </cell>
          <cell r="B25596">
            <v>0</v>
          </cell>
          <cell r="C25596">
            <v>0</v>
          </cell>
          <cell r="D25596">
            <v>0</v>
          </cell>
        </row>
        <row r="25597">
          <cell r="A25597">
            <v>0</v>
          </cell>
          <cell r="B25597">
            <v>0</v>
          </cell>
          <cell r="C25597">
            <v>0</v>
          </cell>
          <cell r="D25597">
            <v>0</v>
          </cell>
        </row>
        <row r="25598">
          <cell r="A25598">
            <v>0</v>
          </cell>
          <cell r="B25598">
            <v>0</v>
          </cell>
          <cell r="C25598">
            <v>0</v>
          </cell>
          <cell r="D25598">
            <v>0</v>
          </cell>
        </row>
        <row r="25599">
          <cell r="A25599">
            <v>0</v>
          </cell>
          <cell r="B25599">
            <v>0</v>
          </cell>
          <cell r="C25599">
            <v>0</v>
          </cell>
          <cell r="D25599">
            <v>0</v>
          </cell>
        </row>
        <row r="25600">
          <cell r="A25600">
            <v>0</v>
          </cell>
          <cell r="B25600">
            <v>0</v>
          </cell>
          <cell r="C25600">
            <v>0</v>
          </cell>
          <cell r="D25600">
            <v>0</v>
          </cell>
        </row>
        <row r="25601">
          <cell r="A25601">
            <v>0</v>
          </cell>
          <cell r="B25601">
            <v>0</v>
          </cell>
          <cell r="C25601">
            <v>0</v>
          </cell>
          <cell r="D25601">
            <v>0</v>
          </cell>
        </row>
        <row r="25602">
          <cell r="A25602">
            <v>0</v>
          </cell>
          <cell r="B25602">
            <v>0</v>
          </cell>
          <cell r="C25602">
            <v>0</v>
          </cell>
          <cell r="D25602">
            <v>0</v>
          </cell>
        </row>
        <row r="25603">
          <cell r="A25603">
            <v>0</v>
          </cell>
          <cell r="B25603">
            <v>0</v>
          </cell>
          <cell r="C25603">
            <v>0</v>
          </cell>
          <cell r="D25603">
            <v>0</v>
          </cell>
        </row>
        <row r="25604">
          <cell r="A25604">
            <v>0</v>
          </cell>
          <cell r="B25604">
            <v>0</v>
          </cell>
          <cell r="C25604">
            <v>0</v>
          </cell>
          <cell r="D25604">
            <v>0</v>
          </cell>
        </row>
        <row r="25605">
          <cell r="A25605">
            <v>0</v>
          </cell>
          <cell r="B25605">
            <v>0</v>
          </cell>
          <cell r="C25605">
            <v>0</v>
          </cell>
          <cell r="D25605">
            <v>0</v>
          </cell>
        </row>
        <row r="25606">
          <cell r="A25606">
            <v>0</v>
          </cell>
          <cell r="B25606">
            <v>0</v>
          </cell>
          <cell r="C25606">
            <v>0</v>
          </cell>
          <cell r="D25606">
            <v>0</v>
          </cell>
        </row>
        <row r="25607">
          <cell r="A25607">
            <v>0</v>
          </cell>
          <cell r="B25607">
            <v>0</v>
          </cell>
          <cell r="C25607">
            <v>0</v>
          </cell>
          <cell r="D25607">
            <v>0</v>
          </cell>
        </row>
        <row r="25608">
          <cell r="A25608">
            <v>0</v>
          </cell>
          <cell r="B25608">
            <v>0</v>
          </cell>
          <cell r="C25608">
            <v>0</v>
          </cell>
          <cell r="D25608">
            <v>0</v>
          </cell>
        </row>
        <row r="25609">
          <cell r="A25609">
            <v>0</v>
          </cell>
          <cell r="B25609">
            <v>0</v>
          </cell>
          <cell r="C25609">
            <v>0</v>
          </cell>
          <cell r="D25609">
            <v>0</v>
          </cell>
        </row>
        <row r="25610">
          <cell r="A25610">
            <v>0</v>
          </cell>
          <cell r="B25610">
            <v>0</v>
          </cell>
          <cell r="C25610">
            <v>0</v>
          </cell>
          <cell r="D25610">
            <v>0</v>
          </cell>
        </row>
        <row r="25611">
          <cell r="A25611">
            <v>0</v>
          </cell>
          <cell r="B25611">
            <v>0</v>
          </cell>
          <cell r="C25611">
            <v>0</v>
          </cell>
          <cell r="D25611">
            <v>0</v>
          </cell>
        </row>
        <row r="25612">
          <cell r="A25612">
            <v>0</v>
          </cell>
          <cell r="B25612">
            <v>0</v>
          </cell>
          <cell r="C25612">
            <v>0</v>
          </cell>
          <cell r="D25612">
            <v>0</v>
          </cell>
        </row>
        <row r="25613">
          <cell r="A25613">
            <v>0</v>
          </cell>
          <cell r="B25613">
            <v>0</v>
          </cell>
          <cell r="C25613">
            <v>0</v>
          </cell>
          <cell r="D25613">
            <v>0</v>
          </cell>
        </row>
        <row r="25614">
          <cell r="A25614">
            <v>0</v>
          </cell>
          <cell r="B25614">
            <v>0</v>
          </cell>
          <cell r="C25614">
            <v>0</v>
          </cell>
          <cell r="D25614">
            <v>0</v>
          </cell>
        </row>
        <row r="25615">
          <cell r="A25615">
            <v>0</v>
          </cell>
          <cell r="B25615">
            <v>0</v>
          </cell>
          <cell r="C25615">
            <v>0</v>
          </cell>
          <cell r="D25615">
            <v>0</v>
          </cell>
        </row>
        <row r="25616">
          <cell r="A25616">
            <v>0</v>
          </cell>
          <cell r="B25616">
            <v>0</v>
          </cell>
          <cell r="C25616">
            <v>0</v>
          </cell>
          <cell r="D25616">
            <v>0</v>
          </cell>
        </row>
        <row r="25617">
          <cell r="A25617">
            <v>0</v>
          </cell>
          <cell r="B25617">
            <v>0</v>
          </cell>
          <cell r="C25617">
            <v>0</v>
          </cell>
          <cell r="D25617">
            <v>0</v>
          </cell>
        </row>
        <row r="25618">
          <cell r="A25618">
            <v>0</v>
          </cell>
          <cell r="B25618">
            <v>0</v>
          </cell>
          <cell r="C25618">
            <v>0</v>
          </cell>
          <cell r="D25618">
            <v>0</v>
          </cell>
        </row>
        <row r="25619">
          <cell r="A25619">
            <v>0</v>
          </cell>
          <cell r="B25619">
            <v>0</v>
          </cell>
          <cell r="C25619">
            <v>0</v>
          </cell>
          <cell r="D25619">
            <v>0</v>
          </cell>
        </row>
        <row r="25620">
          <cell r="A25620">
            <v>0</v>
          </cell>
          <cell r="B25620">
            <v>0</v>
          </cell>
          <cell r="C25620">
            <v>0</v>
          </cell>
          <cell r="D25620">
            <v>0</v>
          </cell>
        </row>
        <row r="25621">
          <cell r="A25621">
            <v>0</v>
          </cell>
          <cell r="B25621">
            <v>0</v>
          </cell>
          <cell r="C25621">
            <v>0</v>
          </cell>
          <cell r="D25621">
            <v>0</v>
          </cell>
        </row>
        <row r="25622">
          <cell r="A25622">
            <v>0</v>
          </cell>
          <cell r="B25622">
            <v>0</v>
          </cell>
          <cell r="C25622">
            <v>0</v>
          </cell>
          <cell r="D25622">
            <v>0</v>
          </cell>
        </row>
        <row r="25623">
          <cell r="A25623">
            <v>0</v>
          </cell>
          <cell r="B25623">
            <v>0</v>
          </cell>
          <cell r="C25623">
            <v>0</v>
          </cell>
          <cell r="D25623">
            <v>0</v>
          </cell>
        </row>
        <row r="25624">
          <cell r="A25624">
            <v>0</v>
          </cell>
          <cell r="B25624">
            <v>0</v>
          </cell>
          <cell r="C25624">
            <v>0</v>
          </cell>
          <cell r="D25624">
            <v>0</v>
          </cell>
        </row>
        <row r="25625">
          <cell r="A25625">
            <v>0</v>
          </cell>
          <cell r="B25625">
            <v>0</v>
          </cell>
          <cell r="C25625">
            <v>0</v>
          </cell>
          <cell r="D25625">
            <v>0</v>
          </cell>
        </row>
        <row r="25626">
          <cell r="A25626">
            <v>0</v>
          </cell>
          <cell r="B25626">
            <v>0</v>
          </cell>
          <cell r="C25626">
            <v>0</v>
          </cell>
          <cell r="D25626">
            <v>0</v>
          </cell>
        </row>
        <row r="25627">
          <cell r="A25627">
            <v>0</v>
          </cell>
          <cell r="B25627">
            <v>0</v>
          </cell>
          <cell r="C25627">
            <v>0</v>
          </cell>
          <cell r="D25627">
            <v>0</v>
          </cell>
        </row>
        <row r="25628">
          <cell r="A25628">
            <v>0</v>
          </cell>
          <cell r="B25628">
            <v>0</v>
          </cell>
          <cell r="C25628">
            <v>0</v>
          </cell>
          <cell r="D25628">
            <v>0</v>
          </cell>
        </row>
        <row r="25629">
          <cell r="A25629">
            <v>0</v>
          </cell>
          <cell r="B25629">
            <v>0</v>
          </cell>
          <cell r="C25629">
            <v>0</v>
          </cell>
          <cell r="D25629">
            <v>0</v>
          </cell>
        </row>
        <row r="25630">
          <cell r="A25630">
            <v>0</v>
          </cell>
          <cell r="B25630">
            <v>0</v>
          </cell>
          <cell r="C25630">
            <v>0</v>
          </cell>
          <cell r="D25630">
            <v>0</v>
          </cell>
        </row>
        <row r="25631">
          <cell r="A25631">
            <v>0</v>
          </cell>
          <cell r="B25631">
            <v>0</v>
          </cell>
          <cell r="C25631">
            <v>0</v>
          </cell>
          <cell r="D25631">
            <v>0</v>
          </cell>
        </row>
        <row r="25632">
          <cell r="A25632">
            <v>0</v>
          </cell>
          <cell r="B25632">
            <v>0</v>
          </cell>
          <cell r="C25632">
            <v>0</v>
          </cell>
          <cell r="D25632">
            <v>0</v>
          </cell>
        </row>
        <row r="25633">
          <cell r="A25633">
            <v>0</v>
          </cell>
          <cell r="B25633">
            <v>0</v>
          </cell>
          <cell r="C25633">
            <v>0</v>
          </cell>
          <cell r="D25633">
            <v>0</v>
          </cell>
        </row>
        <row r="25634">
          <cell r="A25634">
            <v>0</v>
          </cell>
          <cell r="B25634">
            <v>0</v>
          </cell>
          <cell r="C25634">
            <v>0</v>
          </cell>
          <cell r="D25634">
            <v>0</v>
          </cell>
        </row>
        <row r="25635">
          <cell r="A25635">
            <v>0</v>
          </cell>
          <cell r="B25635">
            <v>0</v>
          </cell>
          <cell r="C25635">
            <v>0</v>
          </cell>
          <cell r="D25635">
            <v>0</v>
          </cell>
        </row>
        <row r="25636">
          <cell r="A25636">
            <v>0</v>
          </cell>
          <cell r="B25636">
            <v>0</v>
          </cell>
          <cell r="C25636">
            <v>0</v>
          </cell>
          <cell r="D25636">
            <v>0</v>
          </cell>
        </row>
        <row r="25637">
          <cell r="A25637">
            <v>0</v>
          </cell>
          <cell r="B25637">
            <v>0</v>
          </cell>
          <cell r="C25637">
            <v>0</v>
          </cell>
          <cell r="D25637">
            <v>0</v>
          </cell>
        </row>
        <row r="25638">
          <cell r="A25638">
            <v>0</v>
          </cell>
          <cell r="B25638">
            <v>0</v>
          </cell>
          <cell r="C25638">
            <v>0</v>
          </cell>
          <cell r="D25638">
            <v>0</v>
          </cell>
        </row>
        <row r="25639">
          <cell r="A25639">
            <v>0</v>
          </cell>
          <cell r="B25639">
            <v>0</v>
          </cell>
          <cell r="C25639">
            <v>0</v>
          </cell>
          <cell r="D25639">
            <v>0</v>
          </cell>
        </row>
        <row r="25640">
          <cell r="A25640">
            <v>0</v>
          </cell>
          <cell r="B25640">
            <v>0</v>
          </cell>
          <cell r="C25640">
            <v>0</v>
          </cell>
          <cell r="D25640">
            <v>0</v>
          </cell>
        </row>
        <row r="25641">
          <cell r="A25641">
            <v>0</v>
          </cell>
          <cell r="B25641">
            <v>0</v>
          </cell>
          <cell r="C25641">
            <v>0</v>
          </cell>
          <cell r="D25641">
            <v>0</v>
          </cell>
        </row>
        <row r="25642">
          <cell r="A25642">
            <v>0</v>
          </cell>
          <cell r="B25642">
            <v>0</v>
          </cell>
          <cell r="C25642">
            <v>0</v>
          </cell>
          <cell r="D25642">
            <v>0</v>
          </cell>
        </row>
        <row r="25643">
          <cell r="A25643">
            <v>0</v>
          </cell>
          <cell r="B25643">
            <v>0</v>
          </cell>
          <cell r="C25643">
            <v>0</v>
          </cell>
          <cell r="D25643">
            <v>0</v>
          </cell>
        </row>
        <row r="25644">
          <cell r="A25644">
            <v>0</v>
          </cell>
          <cell r="B25644">
            <v>0</v>
          </cell>
          <cell r="C25644">
            <v>0</v>
          </cell>
          <cell r="D25644">
            <v>0</v>
          </cell>
        </row>
        <row r="25645">
          <cell r="A25645">
            <v>0</v>
          </cell>
          <cell r="B25645">
            <v>0</v>
          </cell>
          <cell r="C25645">
            <v>0</v>
          </cell>
          <cell r="D25645">
            <v>0</v>
          </cell>
        </row>
        <row r="25646">
          <cell r="A25646">
            <v>0</v>
          </cell>
          <cell r="B25646">
            <v>0</v>
          </cell>
          <cell r="C25646">
            <v>0</v>
          </cell>
          <cell r="D25646">
            <v>0</v>
          </cell>
        </row>
        <row r="25647">
          <cell r="A25647">
            <v>0</v>
          </cell>
          <cell r="B25647">
            <v>0</v>
          </cell>
          <cell r="C25647">
            <v>0</v>
          </cell>
          <cell r="D25647">
            <v>0</v>
          </cell>
        </row>
        <row r="25648">
          <cell r="A25648">
            <v>0</v>
          </cell>
          <cell r="B25648">
            <v>0</v>
          </cell>
          <cell r="C25648">
            <v>0</v>
          </cell>
          <cell r="D25648">
            <v>0</v>
          </cell>
        </row>
        <row r="25649">
          <cell r="A25649">
            <v>0</v>
          </cell>
          <cell r="B25649">
            <v>0</v>
          </cell>
          <cell r="C25649">
            <v>0</v>
          </cell>
          <cell r="D25649">
            <v>0</v>
          </cell>
        </row>
        <row r="25650">
          <cell r="A25650">
            <v>0</v>
          </cell>
          <cell r="B25650">
            <v>0</v>
          </cell>
          <cell r="C25650">
            <v>0</v>
          </cell>
          <cell r="D25650">
            <v>0</v>
          </cell>
        </row>
        <row r="25651">
          <cell r="A25651">
            <v>0</v>
          </cell>
          <cell r="B25651">
            <v>0</v>
          </cell>
          <cell r="C25651">
            <v>0</v>
          </cell>
          <cell r="D25651">
            <v>0</v>
          </cell>
        </row>
        <row r="25652">
          <cell r="A25652">
            <v>0</v>
          </cell>
          <cell r="B25652">
            <v>0</v>
          </cell>
          <cell r="C25652">
            <v>0</v>
          </cell>
          <cell r="D25652">
            <v>0</v>
          </cell>
        </row>
        <row r="25653">
          <cell r="A25653">
            <v>0</v>
          </cell>
          <cell r="B25653">
            <v>0</v>
          </cell>
          <cell r="C25653">
            <v>0</v>
          </cell>
          <cell r="D25653">
            <v>0</v>
          </cell>
        </row>
        <row r="25654">
          <cell r="A25654">
            <v>0</v>
          </cell>
          <cell r="B25654">
            <v>0</v>
          </cell>
          <cell r="C25654">
            <v>0</v>
          </cell>
          <cell r="D25654">
            <v>0</v>
          </cell>
        </row>
        <row r="25655">
          <cell r="A25655">
            <v>0</v>
          </cell>
          <cell r="B25655">
            <v>0</v>
          </cell>
          <cell r="C25655">
            <v>0</v>
          </cell>
          <cell r="D25655">
            <v>0</v>
          </cell>
        </row>
        <row r="25656">
          <cell r="A25656">
            <v>0</v>
          </cell>
          <cell r="B25656">
            <v>0</v>
          </cell>
          <cell r="C25656">
            <v>0</v>
          </cell>
          <cell r="D25656">
            <v>0</v>
          </cell>
        </row>
        <row r="25657">
          <cell r="A25657">
            <v>0</v>
          </cell>
          <cell r="B25657">
            <v>0</v>
          </cell>
          <cell r="C25657">
            <v>0</v>
          </cell>
          <cell r="D25657">
            <v>0</v>
          </cell>
        </row>
        <row r="25658">
          <cell r="A25658">
            <v>0</v>
          </cell>
          <cell r="B25658">
            <v>0</v>
          </cell>
          <cell r="C25658">
            <v>0</v>
          </cell>
          <cell r="D25658">
            <v>0</v>
          </cell>
        </row>
        <row r="25659">
          <cell r="A25659">
            <v>0</v>
          </cell>
          <cell r="B25659">
            <v>0</v>
          </cell>
          <cell r="C25659">
            <v>0</v>
          </cell>
          <cell r="D25659">
            <v>0</v>
          </cell>
        </row>
        <row r="25660">
          <cell r="A25660">
            <v>0</v>
          </cell>
          <cell r="B25660">
            <v>0</v>
          </cell>
          <cell r="C25660">
            <v>0</v>
          </cell>
          <cell r="D25660">
            <v>0</v>
          </cell>
        </row>
        <row r="25661">
          <cell r="A25661">
            <v>0</v>
          </cell>
          <cell r="B25661">
            <v>0</v>
          </cell>
          <cell r="C25661">
            <v>0</v>
          </cell>
          <cell r="D25661">
            <v>0</v>
          </cell>
        </row>
        <row r="25662">
          <cell r="A25662">
            <v>0</v>
          </cell>
          <cell r="B25662">
            <v>0</v>
          </cell>
          <cell r="C25662">
            <v>0</v>
          </cell>
          <cell r="D25662">
            <v>0</v>
          </cell>
        </row>
        <row r="25663">
          <cell r="A25663">
            <v>0</v>
          </cell>
          <cell r="B25663">
            <v>0</v>
          </cell>
          <cell r="C25663">
            <v>0</v>
          </cell>
          <cell r="D25663">
            <v>0</v>
          </cell>
        </row>
        <row r="25664">
          <cell r="A25664">
            <v>0</v>
          </cell>
          <cell r="B25664">
            <v>0</v>
          </cell>
          <cell r="C25664">
            <v>0</v>
          </cell>
          <cell r="D25664">
            <v>0</v>
          </cell>
        </row>
        <row r="25665">
          <cell r="A25665">
            <v>0</v>
          </cell>
          <cell r="B25665">
            <v>0</v>
          </cell>
          <cell r="C25665">
            <v>0</v>
          </cell>
          <cell r="D25665">
            <v>0</v>
          </cell>
        </row>
        <row r="25666">
          <cell r="A25666">
            <v>0</v>
          </cell>
          <cell r="B25666">
            <v>0</v>
          </cell>
          <cell r="C25666">
            <v>0</v>
          </cell>
          <cell r="D25666">
            <v>0</v>
          </cell>
        </row>
        <row r="25667">
          <cell r="A25667">
            <v>0</v>
          </cell>
          <cell r="B25667">
            <v>0</v>
          </cell>
          <cell r="C25667">
            <v>0</v>
          </cell>
          <cell r="D25667">
            <v>0</v>
          </cell>
        </row>
        <row r="25668">
          <cell r="A25668">
            <v>0</v>
          </cell>
          <cell r="B25668">
            <v>0</v>
          </cell>
          <cell r="C25668">
            <v>0</v>
          </cell>
          <cell r="D25668">
            <v>0</v>
          </cell>
        </row>
        <row r="25669">
          <cell r="A25669">
            <v>0</v>
          </cell>
          <cell r="B25669">
            <v>0</v>
          </cell>
          <cell r="C25669">
            <v>0</v>
          </cell>
          <cell r="D25669">
            <v>0</v>
          </cell>
        </row>
        <row r="25670">
          <cell r="A25670">
            <v>0</v>
          </cell>
          <cell r="B25670">
            <v>0</v>
          </cell>
          <cell r="C25670">
            <v>0</v>
          </cell>
          <cell r="D25670">
            <v>0</v>
          </cell>
        </row>
        <row r="25671">
          <cell r="A25671">
            <v>0</v>
          </cell>
          <cell r="B25671">
            <v>0</v>
          </cell>
          <cell r="C25671">
            <v>0</v>
          </cell>
          <cell r="D25671">
            <v>0</v>
          </cell>
        </row>
        <row r="25672">
          <cell r="A25672">
            <v>0</v>
          </cell>
          <cell r="B25672">
            <v>0</v>
          </cell>
          <cell r="C25672">
            <v>0</v>
          </cell>
          <cell r="D25672">
            <v>0</v>
          </cell>
        </row>
        <row r="25673">
          <cell r="A25673">
            <v>0</v>
          </cell>
          <cell r="B25673">
            <v>0</v>
          </cell>
          <cell r="C25673">
            <v>0</v>
          </cell>
          <cell r="D25673">
            <v>0</v>
          </cell>
        </row>
        <row r="25674">
          <cell r="A25674">
            <v>0</v>
          </cell>
          <cell r="B25674">
            <v>0</v>
          </cell>
          <cell r="C25674">
            <v>0</v>
          </cell>
          <cell r="D25674">
            <v>0</v>
          </cell>
        </row>
        <row r="25675">
          <cell r="A25675">
            <v>0</v>
          </cell>
          <cell r="B25675">
            <v>0</v>
          </cell>
          <cell r="C25675">
            <v>0</v>
          </cell>
          <cell r="D25675">
            <v>0</v>
          </cell>
        </row>
        <row r="25676">
          <cell r="A25676">
            <v>0</v>
          </cell>
          <cell r="B25676">
            <v>0</v>
          </cell>
          <cell r="C25676">
            <v>0</v>
          </cell>
          <cell r="D25676">
            <v>0</v>
          </cell>
        </row>
        <row r="25677">
          <cell r="A25677">
            <v>0</v>
          </cell>
          <cell r="B25677">
            <v>0</v>
          </cell>
          <cell r="C25677">
            <v>0</v>
          </cell>
          <cell r="D25677">
            <v>0</v>
          </cell>
        </row>
        <row r="25678">
          <cell r="A25678">
            <v>0</v>
          </cell>
          <cell r="B25678">
            <v>0</v>
          </cell>
          <cell r="C25678">
            <v>0</v>
          </cell>
          <cell r="D25678">
            <v>0</v>
          </cell>
        </row>
        <row r="25679">
          <cell r="A25679">
            <v>0</v>
          </cell>
          <cell r="B25679">
            <v>0</v>
          </cell>
          <cell r="C25679">
            <v>0</v>
          </cell>
          <cell r="D25679">
            <v>0</v>
          </cell>
        </row>
        <row r="25680">
          <cell r="A25680">
            <v>0</v>
          </cell>
          <cell r="B25680">
            <v>0</v>
          </cell>
          <cell r="C25680">
            <v>0</v>
          </cell>
          <cell r="D25680">
            <v>0</v>
          </cell>
        </row>
        <row r="25681">
          <cell r="A25681">
            <v>0</v>
          </cell>
          <cell r="B25681">
            <v>0</v>
          </cell>
          <cell r="C25681">
            <v>0</v>
          </cell>
          <cell r="D25681">
            <v>0</v>
          </cell>
        </row>
        <row r="25682">
          <cell r="A25682">
            <v>0</v>
          </cell>
          <cell r="B25682">
            <v>0</v>
          </cell>
          <cell r="C25682">
            <v>0</v>
          </cell>
          <cell r="D25682">
            <v>0</v>
          </cell>
        </row>
        <row r="25683">
          <cell r="A25683">
            <v>0</v>
          </cell>
          <cell r="B25683">
            <v>0</v>
          </cell>
          <cell r="C25683">
            <v>0</v>
          </cell>
          <cell r="D25683">
            <v>0</v>
          </cell>
        </row>
        <row r="25684">
          <cell r="A25684">
            <v>0</v>
          </cell>
          <cell r="B25684">
            <v>0</v>
          </cell>
          <cell r="C25684">
            <v>0</v>
          </cell>
          <cell r="D25684">
            <v>0</v>
          </cell>
        </row>
        <row r="25685">
          <cell r="A25685">
            <v>0</v>
          </cell>
          <cell r="B25685">
            <v>0</v>
          </cell>
          <cell r="C25685">
            <v>0</v>
          </cell>
          <cell r="D25685">
            <v>0</v>
          </cell>
        </row>
        <row r="25686">
          <cell r="A25686">
            <v>0</v>
          </cell>
          <cell r="B25686">
            <v>0</v>
          </cell>
          <cell r="C25686">
            <v>0</v>
          </cell>
          <cell r="D25686">
            <v>0</v>
          </cell>
        </row>
        <row r="25687">
          <cell r="A25687">
            <v>0</v>
          </cell>
          <cell r="B25687">
            <v>0</v>
          </cell>
          <cell r="C25687">
            <v>0</v>
          </cell>
          <cell r="D25687">
            <v>0</v>
          </cell>
        </row>
        <row r="25688">
          <cell r="A25688">
            <v>0</v>
          </cell>
          <cell r="B25688">
            <v>0</v>
          </cell>
          <cell r="C25688">
            <v>0</v>
          </cell>
          <cell r="D25688">
            <v>0</v>
          </cell>
        </row>
        <row r="25689">
          <cell r="A25689">
            <v>0</v>
          </cell>
          <cell r="B25689">
            <v>0</v>
          </cell>
          <cell r="C25689">
            <v>0</v>
          </cell>
          <cell r="D25689">
            <v>0</v>
          </cell>
        </row>
        <row r="25690">
          <cell r="A25690">
            <v>0</v>
          </cell>
          <cell r="B25690">
            <v>0</v>
          </cell>
          <cell r="C25690">
            <v>0</v>
          </cell>
          <cell r="D25690">
            <v>0</v>
          </cell>
        </row>
        <row r="25691">
          <cell r="A25691">
            <v>0</v>
          </cell>
          <cell r="B25691">
            <v>0</v>
          </cell>
          <cell r="C25691">
            <v>0</v>
          </cell>
          <cell r="D25691">
            <v>0</v>
          </cell>
        </row>
        <row r="25692">
          <cell r="A25692">
            <v>0</v>
          </cell>
          <cell r="B25692">
            <v>0</v>
          </cell>
          <cell r="C25692">
            <v>0</v>
          </cell>
          <cell r="D25692">
            <v>0</v>
          </cell>
        </row>
        <row r="25693">
          <cell r="A25693">
            <v>0</v>
          </cell>
          <cell r="B25693">
            <v>0</v>
          </cell>
          <cell r="C25693">
            <v>0</v>
          </cell>
          <cell r="D25693">
            <v>0</v>
          </cell>
        </row>
        <row r="25694">
          <cell r="A25694">
            <v>0</v>
          </cell>
          <cell r="B25694">
            <v>0</v>
          </cell>
          <cell r="C25694">
            <v>0</v>
          </cell>
          <cell r="D25694">
            <v>0</v>
          </cell>
        </row>
        <row r="25695">
          <cell r="A25695">
            <v>0</v>
          </cell>
          <cell r="B25695">
            <v>0</v>
          </cell>
          <cell r="C25695">
            <v>0</v>
          </cell>
          <cell r="D25695">
            <v>0</v>
          </cell>
        </row>
        <row r="25696">
          <cell r="A25696">
            <v>0</v>
          </cell>
          <cell r="B25696">
            <v>0</v>
          </cell>
          <cell r="C25696">
            <v>0</v>
          </cell>
          <cell r="D25696">
            <v>0</v>
          </cell>
        </row>
        <row r="25697">
          <cell r="A25697">
            <v>0</v>
          </cell>
          <cell r="B25697">
            <v>0</v>
          </cell>
          <cell r="C25697">
            <v>0</v>
          </cell>
          <cell r="D25697">
            <v>0</v>
          </cell>
        </row>
        <row r="25698">
          <cell r="A25698">
            <v>0</v>
          </cell>
          <cell r="B25698">
            <v>0</v>
          </cell>
          <cell r="C25698">
            <v>0</v>
          </cell>
          <cell r="D25698">
            <v>0</v>
          </cell>
        </row>
        <row r="25699">
          <cell r="A25699">
            <v>0</v>
          </cell>
          <cell r="B25699">
            <v>0</v>
          </cell>
          <cell r="C25699">
            <v>0</v>
          </cell>
          <cell r="D25699">
            <v>0</v>
          </cell>
        </row>
        <row r="25700">
          <cell r="A25700">
            <v>0</v>
          </cell>
          <cell r="B25700">
            <v>0</v>
          </cell>
          <cell r="C25700">
            <v>0</v>
          </cell>
          <cell r="D25700">
            <v>0</v>
          </cell>
        </row>
        <row r="25701">
          <cell r="A25701">
            <v>0</v>
          </cell>
          <cell r="B25701">
            <v>0</v>
          </cell>
          <cell r="C25701">
            <v>0</v>
          </cell>
          <cell r="D25701">
            <v>0</v>
          </cell>
        </row>
        <row r="25702">
          <cell r="A25702">
            <v>0</v>
          </cell>
          <cell r="B25702">
            <v>0</v>
          </cell>
          <cell r="C25702">
            <v>0</v>
          </cell>
          <cell r="D25702">
            <v>0</v>
          </cell>
        </row>
        <row r="25703">
          <cell r="A25703">
            <v>0</v>
          </cell>
          <cell r="B25703">
            <v>0</v>
          </cell>
          <cell r="C25703">
            <v>0</v>
          </cell>
          <cell r="D25703">
            <v>0</v>
          </cell>
        </row>
        <row r="25704">
          <cell r="A25704">
            <v>0</v>
          </cell>
          <cell r="B25704">
            <v>0</v>
          </cell>
          <cell r="C25704">
            <v>0</v>
          </cell>
          <cell r="D25704">
            <v>0</v>
          </cell>
        </row>
        <row r="25705">
          <cell r="A25705">
            <v>0</v>
          </cell>
          <cell r="B25705">
            <v>0</v>
          </cell>
          <cell r="C25705">
            <v>0</v>
          </cell>
          <cell r="D25705">
            <v>0</v>
          </cell>
        </row>
        <row r="25706">
          <cell r="A25706">
            <v>0</v>
          </cell>
          <cell r="B25706">
            <v>0</v>
          </cell>
          <cell r="C25706">
            <v>0</v>
          </cell>
          <cell r="D25706">
            <v>0</v>
          </cell>
        </row>
        <row r="25707">
          <cell r="A25707">
            <v>0</v>
          </cell>
          <cell r="B25707">
            <v>0</v>
          </cell>
          <cell r="C25707">
            <v>0</v>
          </cell>
          <cell r="D25707">
            <v>0</v>
          </cell>
        </row>
        <row r="25708">
          <cell r="A25708">
            <v>0</v>
          </cell>
          <cell r="B25708">
            <v>0</v>
          </cell>
          <cell r="C25708">
            <v>0</v>
          </cell>
          <cell r="D25708">
            <v>0</v>
          </cell>
        </row>
        <row r="25709">
          <cell r="A25709">
            <v>0</v>
          </cell>
          <cell r="B25709">
            <v>0</v>
          </cell>
          <cell r="C25709">
            <v>0</v>
          </cell>
          <cell r="D25709">
            <v>0</v>
          </cell>
        </row>
        <row r="25710">
          <cell r="A25710">
            <v>0</v>
          </cell>
          <cell r="B25710">
            <v>0</v>
          </cell>
          <cell r="C25710">
            <v>0</v>
          </cell>
          <cell r="D25710">
            <v>0</v>
          </cell>
        </row>
        <row r="25711">
          <cell r="A25711">
            <v>0</v>
          </cell>
          <cell r="B25711">
            <v>0</v>
          </cell>
          <cell r="C25711">
            <v>0</v>
          </cell>
          <cell r="D25711">
            <v>0</v>
          </cell>
        </row>
        <row r="25712">
          <cell r="A25712">
            <v>0</v>
          </cell>
          <cell r="B25712">
            <v>0</v>
          </cell>
          <cell r="C25712">
            <v>0</v>
          </cell>
          <cell r="D25712">
            <v>0</v>
          </cell>
        </row>
        <row r="25713">
          <cell r="A25713">
            <v>0</v>
          </cell>
          <cell r="B25713">
            <v>0</v>
          </cell>
          <cell r="C25713">
            <v>0</v>
          </cell>
          <cell r="D25713">
            <v>0</v>
          </cell>
        </row>
        <row r="25714">
          <cell r="A25714">
            <v>0</v>
          </cell>
          <cell r="B25714">
            <v>0</v>
          </cell>
          <cell r="C25714">
            <v>0</v>
          </cell>
          <cell r="D25714">
            <v>0</v>
          </cell>
        </row>
        <row r="25715">
          <cell r="A25715">
            <v>0</v>
          </cell>
          <cell r="B25715">
            <v>0</v>
          </cell>
          <cell r="C25715">
            <v>0</v>
          </cell>
          <cell r="D25715">
            <v>0</v>
          </cell>
        </row>
        <row r="25716">
          <cell r="A25716">
            <v>0</v>
          </cell>
          <cell r="B25716">
            <v>0</v>
          </cell>
          <cell r="C25716">
            <v>0</v>
          </cell>
          <cell r="D25716">
            <v>0</v>
          </cell>
        </row>
        <row r="25717">
          <cell r="A25717">
            <v>0</v>
          </cell>
          <cell r="B25717">
            <v>0</v>
          </cell>
          <cell r="C25717">
            <v>0</v>
          </cell>
          <cell r="D25717">
            <v>0</v>
          </cell>
        </row>
        <row r="25718">
          <cell r="A25718">
            <v>0</v>
          </cell>
          <cell r="B25718">
            <v>0</v>
          </cell>
          <cell r="C25718">
            <v>0</v>
          </cell>
          <cell r="D25718">
            <v>0</v>
          </cell>
        </row>
        <row r="25719">
          <cell r="A25719">
            <v>0</v>
          </cell>
          <cell r="B25719">
            <v>0</v>
          </cell>
          <cell r="C25719">
            <v>0</v>
          </cell>
          <cell r="D25719">
            <v>0</v>
          </cell>
        </row>
        <row r="25720">
          <cell r="A25720">
            <v>0</v>
          </cell>
          <cell r="B25720">
            <v>0</v>
          </cell>
          <cell r="C25720">
            <v>0</v>
          </cell>
          <cell r="D25720">
            <v>0</v>
          </cell>
        </row>
        <row r="25721">
          <cell r="A25721">
            <v>0</v>
          </cell>
          <cell r="B25721">
            <v>0</v>
          </cell>
          <cell r="C25721">
            <v>0</v>
          </cell>
          <cell r="D25721">
            <v>0</v>
          </cell>
        </row>
        <row r="25722">
          <cell r="A25722">
            <v>0</v>
          </cell>
          <cell r="B25722">
            <v>0</v>
          </cell>
          <cell r="C25722">
            <v>0</v>
          </cell>
          <cell r="D25722">
            <v>0</v>
          </cell>
        </row>
        <row r="25723">
          <cell r="A25723">
            <v>0</v>
          </cell>
          <cell r="B25723">
            <v>0</v>
          </cell>
          <cell r="C25723">
            <v>0</v>
          </cell>
          <cell r="D25723">
            <v>0</v>
          </cell>
        </row>
        <row r="25724">
          <cell r="A25724">
            <v>0</v>
          </cell>
          <cell r="B25724">
            <v>0</v>
          </cell>
          <cell r="C25724">
            <v>0</v>
          </cell>
          <cell r="D25724">
            <v>0</v>
          </cell>
        </row>
        <row r="25725">
          <cell r="A25725">
            <v>0</v>
          </cell>
          <cell r="B25725">
            <v>0</v>
          </cell>
          <cell r="C25725">
            <v>0</v>
          </cell>
          <cell r="D25725">
            <v>0</v>
          </cell>
        </row>
        <row r="25726">
          <cell r="A25726">
            <v>0</v>
          </cell>
          <cell r="B25726">
            <v>0</v>
          </cell>
          <cell r="C25726">
            <v>0</v>
          </cell>
          <cell r="D25726">
            <v>0</v>
          </cell>
        </row>
        <row r="25727">
          <cell r="A25727">
            <v>0</v>
          </cell>
          <cell r="B25727">
            <v>0</v>
          </cell>
          <cell r="C25727">
            <v>0</v>
          </cell>
          <cell r="D25727">
            <v>0</v>
          </cell>
        </row>
        <row r="25728">
          <cell r="A25728">
            <v>0</v>
          </cell>
          <cell r="B25728">
            <v>0</v>
          </cell>
          <cell r="C25728">
            <v>0</v>
          </cell>
          <cell r="D25728">
            <v>0</v>
          </cell>
        </row>
        <row r="25729">
          <cell r="A25729">
            <v>0</v>
          </cell>
          <cell r="B25729">
            <v>0</v>
          </cell>
          <cell r="C25729">
            <v>0</v>
          </cell>
          <cell r="D25729">
            <v>0</v>
          </cell>
        </row>
        <row r="25730">
          <cell r="A25730">
            <v>0</v>
          </cell>
          <cell r="B25730">
            <v>0</v>
          </cell>
          <cell r="C25730">
            <v>0</v>
          </cell>
          <cell r="D25730">
            <v>0</v>
          </cell>
        </row>
        <row r="25731">
          <cell r="A25731">
            <v>0</v>
          </cell>
          <cell r="B25731">
            <v>0</v>
          </cell>
          <cell r="C25731">
            <v>0</v>
          </cell>
          <cell r="D25731">
            <v>0</v>
          </cell>
        </row>
        <row r="25732">
          <cell r="A25732">
            <v>0</v>
          </cell>
          <cell r="B25732">
            <v>0</v>
          </cell>
          <cell r="C25732">
            <v>0</v>
          </cell>
          <cell r="D25732">
            <v>0</v>
          </cell>
        </row>
        <row r="25733">
          <cell r="A25733">
            <v>0</v>
          </cell>
          <cell r="B25733">
            <v>0</v>
          </cell>
          <cell r="C25733">
            <v>0</v>
          </cell>
          <cell r="D25733">
            <v>0</v>
          </cell>
        </row>
        <row r="25734">
          <cell r="A25734">
            <v>0</v>
          </cell>
          <cell r="B25734">
            <v>0</v>
          </cell>
          <cell r="C25734">
            <v>0</v>
          </cell>
          <cell r="D25734">
            <v>0</v>
          </cell>
        </row>
        <row r="25735">
          <cell r="A25735">
            <v>0</v>
          </cell>
          <cell r="B25735">
            <v>0</v>
          </cell>
          <cell r="C25735">
            <v>0</v>
          </cell>
          <cell r="D25735">
            <v>0</v>
          </cell>
        </row>
        <row r="25736">
          <cell r="A25736">
            <v>0</v>
          </cell>
          <cell r="B25736">
            <v>0</v>
          </cell>
          <cell r="C25736">
            <v>0</v>
          </cell>
          <cell r="D25736">
            <v>0</v>
          </cell>
        </row>
        <row r="25737">
          <cell r="A25737">
            <v>0</v>
          </cell>
          <cell r="B25737">
            <v>0</v>
          </cell>
          <cell r="C25737">
            <v>0</v>
          </cell>
          <cell r="D25737">
            <v>0</v>
          </cell>
        </row>
        <row r="25738">
          <cell r="A25738">
            <v>0</v>
          </cell>
          <cell r="B25738">
            <v>0</v>
          </cell>
          <cell r="C25738">
            <v>0</v>
          </cell>
          <cell r="D25738">
            <v>0</v>
          </cell>
        </row>
        <row r="25739">
          <cell r="A25739">
            <v>0</v>
          </cell>
          <cell r="B25739">
            <v>0</v>
          </cell>
          <cell r="C25739">
            <v>0</v>
          </cell>
          <cell r="D25739">
            <v>0</v>
          </cell>
        </row>
        <row r="25740">
          <cell r="A25740">
            <v>0</v>
          </cell>
          <cell r="B25740">
            <v>0</v>
          </cell>
          <cell r="C25740">
            <v>0</v>
          </cell>
          <cell r="D25740">
            <v>0</v>
          </cell>
        </row>
        <row r="25741">
          <cell r="A25741">
            <v>0</v>
          </cell>
          <cell r="B25741">
            <v>0</v>
          </cell>
          <cell r="C25741">
            <v>0</v>
          </cell>
          <cell r="D25741">
            <v>0</v>
          </cell>
        </row>
        <row r="25742">
          <cell r="A25742">
            <v>0</v>
          </cell>
          <cell r="B25742">
            <v>0</v>
          </cell>
          <cell r="C25742">
            <v>0</v>
          </cell>
          <cell r="D25742">
            <v>0</v>
          </cell>
        </row>
        <row r="25743">
          <cell r="A25743">
            <v>0</v>
          </cell>
          <cell r="B25743">
            <v>0</v>
          </cell>
          <cell r="C25743">
            <v>0</v>
          </cell>
          <cell r="D25743">
            <v>0</v>
          </cell>
        </row>
        <row r="25744">
          <cell r="A25744">
            <v>0</v>
          </cell>
          <cell r="B25744">
            <v>0</v>
          </cell>
          <cell r="C25744">
            <v>0</v>
          </cell>
          <cell r="D25744">
            <v>0</v>
          </cell>
        </row>
        <row r="25745">
          <cell r="A25745">
            <v>0</v>
          </cell>
          <cell r="B25745">
            <v>0</v>
          </cell>
          <cell r="C25745">
            <v>0</v>
          </cell>
          <cell r="D25745">
            <v>0</v>
          </cell>
        </row>
        <row r="25746">
          <cell r="A25746">
            <v>0</v>
          </cell>
          <cell r="B25746">
            <v>0</v>
          </cell>
          <cell r="C25746">
            <v>0</v>
          </cell>
          <cell r="D25746">
            <v>0</v>
          </cell>
        </row>
        <row r="25747">
          <cell r="A25747">
            <v>0</v>
          </cell>
          <cell r="B25747">
            <v>0</v>
          </cell>
          <cell r="C25747">
            <v>0</v>
          </cell>
          <cell r="D25747">
            <v>0</v>
          </cell>
        </row>
        <row r="25748">
          <cell r="A25748">
            <v>0</v>
          </cell>
          <cell r="B25748">
            <v>0</v>
          </cell>
          <cell r="C25748">
            <v>0</v>
          </cell>
          <cell r="D25748">
            <v>0</v>
          </cell>
        </row>
        <row r="25749">
          <cell r="A25749">
            <v>0</v>
          </cell>
          <cell r="B25749">
            <v>0</v>
          </cell>
          <cell r="C25749">
            <v>0</v>
          </cell>
          <cell r="D25749">
            <v>0</v>
          </cell>
        </row>
        <row r="25750">
          <cell r="A25750">
            <v>0</v>
          </cell>
          <cell r="B25750">
            <v>0</v>
          </cell>
          <cell r="C25750">
            <v>0</v>
          </cell>
          <cell r="D25750">
            <v>0</v>
          </cell>
        </row>
        <row r="25751">
          <cell r="A25751">
            <v>0</v>
          </cell>
          <cell r="B25751">
            <v>0</v>
          </cell>
          <cell r="C25751">
            <v>0</v>
          </cell>
          <cell r="D25751">
            <v>0</v>
          </cell>
        </row>
        <row r="25752">
          <cell r="A25752">
            <v>0</v>
          </cell>
          <cell r="B25752">
            <v>0</v>
          </cell>
          <cell r="C25752">
            <v>0</v>
          </cell>
          <cell r="D25752">
            <v>0</v>
          </cell>
        </row>
        <row r="25753">
          <cell r="A25753">
            <v>0</v>
          </cell>
          <cell r="B25753">
            <v>0</v>
          </cell>
          <cell r="C25753">
            <v>0</v>
          </cell>
          <cell r="D25753">
            <v>0</v>
          </cell>
        </row>
        <row r="25754">
          <cell r="A25754">
            <v>0</v>
          </cell>
          <cell r="B25754">
            <v>0</v>
          </cell>
          <cell r="C25754">
            <v>0</v>
          </cell>
          <cell r="D25754">
            <v>0</v>
          </cell>
        </row>
        <row r="25755">
          <cell r="A25755">
            <v>0</v>
          </cell>
          <cell r="B25755">
            <v>0</v>
          </cell>
          <cell r="C25755">
            <v>0</v>
          </cell>
          <cell r="D25755">
            <v>0</v>
          </cell>
        </row>
        <row r="25756">
          <cell r="A25756">
            <v>0</v>
          </cell>
          <cell r="B25756">
            <v>0</v>
          </cell>
          <cell r="C25756">
            <v>0</v>
          </cell>
          <cell r="D25756">
            <v>0</v>
          </cell>
        </row>
        <row r="25757">
          <cell r="A25757">
            <v>0</v>
          </cell>
          <cell r="B25757">
            <v>0</v>
          </cell>
          <cell r="C25757">
            <v>0</v>
          </cell>
          <cell r="D25757">
            <v>0</v>
          </cell>
        </row>
        <row r="25758">
          <cell r="A25758">
            <v>0</v>
          </cell>
          <cell r="B25758">
            <v>0</v>
          </cell>
          <cell r="C25758">
            <v>0</v>
          </cell>
          <cell r="D25758">
            <v>0</v>
          </cell>
        </row>
        <row r="25759">
          <cell r="A25759">
            <v>0</v>
          </cell>
          <cell r="B25759">
            <v>0</v>
          </cell>
          <cell r="C25759">
            <v>0</v>
          </cell>
          <cell r="D25759">
            <v>0</v>
          </cell>
        </row>
        <row r="25760">
          <cell r="A25760">
            <v>0</v>
          </cell>
          <cell r="B25760">
            <v>0</v>
          </cell>
          <cell r="C25760">
            <v>0</v>
          </cell>
          <cell r="D25760">
            <v>0</v>
          </cell>
        </row>
        <row r="25761">
          <cell r="A25761">
            <v>0</v>
          </cell>
          <cell r="B25761">
            <v>0</v>
          </cell>
          <cell r="C25761">
            <v>0</v>
          </cell>
          <cell r="D25761">
            <v>0</v>
          </cell>
        </row>
        <row r="25762">
          <cell r="A25762">
            <v>0</v>
          </cell>
          <cell r="B25762">
            <v>0</v>
          </cell>
          <cell r="C25762">
            <v>0</v>
          </cell>
          <cell r="D25762">
            <v>0</v>
          </cell>
        </row>
        <row r="25763">
          <cell r="A25763">
            <v>0</v>
          </cell>
          <cell r="B25763">
            <v>0</v>
          </cell>
          <cell r="C25763">
            <v>0</v>
          </cell>
          <cell r="D25763">
            <v>0</v>
          </cell>
        </row>
        <row r="25764">
          <cell r="A25764">
            <v>0</v>
          </cell>
          <cell r="B25764">
            <v>0</v>
          </cell>
          <cell r="C25764">
            <v>0</v>
          </cell>
          <cell r="D25764">
            <v>0</v>
          </cell>
        </row>
        <row r="25765">
          <cell r="A25765">
            <v>0</v>
          </cell>
          <cell r="B25765">
            <v>0</v>
          </cell>
          <cell r="C25765">
            <v>0</v>
          </cell>
          <cell r="D25765">
            <v>0</v>
          </cell>
        </row>
        <row r="25766">
          <cell r="A25766">
            <v>0</v>
          </cell>
          <cell r="B25766">
            <v>0</v>
          </cell>
          <cell r="C25766">
            <v>0</v>
          </cell>
          <cell r="D25766">
            <v>0</v>
          </cell>
        </row>
        <row r="25767">
          <cell r="A25767">
            <v>0</v>
          </cell>
          <cell r="B25767">
            <v>0</v>
          </cell>
          <cell r="C25767">
            <v>0</v>
          </cell>
          <cell r="D25767">
            <v>0</v>
          </cell>
        </row>
        <row r="25768">
          <cell r="A25768">
            <v>0</v>
          </cell>
          <cell r="B25768">
            <v>0</v>
          </cell>
          <cell r="C25768">
            <v>0</v>
          </cell>
          <cell r="D25768">
            <v>0</v>
          </cell>
        </row>
        <row r="25769">
          <cell r="A25769">
            <v>0</v>
          </cell>
          <cell r="B25769">
            <v>0</v>
          </cell>
          <cell r="C25769">
            <v>0</v>
          </cell>
          <cell r="D25769">
            <v>0</v>
          </cell>
        </row>
        <row r="25770">
          <cell r="A25770">
            <v>0</v>
          </cell>
          <cell r="B25770">
            <v>0</v>
          </cell>
          <cell r="C25770">
            <v>0</v>
          </cell>
          <cell r="D25770">
            <v>0</v>
          </cell>
        </row>
        <row r="25771">
          <cell r="A25771">
            <v>0</v>
          </cell>
          <cell r="B25771">
            <v>0</v>
          </cell>
          <cell r="C25771">
            <v>0</v>
          </cell>
          <cell r="D25771">
            <v>0</v>
          </cell>
        </row>
        <row r="25772">
          <cell r="A25772">
            <v>0</v>
          </cell>
          <cell r="B25772">
            <v>0</v>
          </cell>
          <cell r="C25772">
            <v>0</v>
          </cell>
          <cell r="D25772">
            <v>0</v>
          </cell>
        </row>
        <row r="25773">
          <cell r="A25773">
            <v>0</v>
          </cell>
          <cell r="B25773">
            <v>0</v>
          </cell>
          <cell r="C25773">
            <v>0</v>
          </cell>
          <cell r="D25773">
            <v>0</v>
          </cell>
        </row>
        <row r="25774">
          <cell r="A25774">
            <v>0</v>
          </cell>
          <cell r="B25774">
            <v>0</v>
          </cell>
          <cell r="C25774">
            <v>0</v>
          </cell>
          <cell r="D25774">
            <v>0</v>
          </cell>
        </row>
        <row r="25775">
          <cell r="A25775">
            <v>0</v>
          </cell>
          <cell r="B25775">
            <v>0</v>
          </cell>
          <cell r="C25775">
            <v>0</v>
          </cell>
          <cell r="D25775">
            <v>0</v>
          </cell>
        </row>
        <row r="25776">
          <cell r="A25776">
            <v>0</v>
          </cell>
          <cell r="B25776">
            <v>0</v>
          </cell>
          <cell r="C25776">
            <v>0</v>
          </cell>
          <cell r="D25776">
            <v>0</v>
          </cell>
        </row>
        <row r="25777">
          <cell r="A25777">
            <v>0</v>
          </cell>
          <cell r="B25777">
            <v>0</v>
          </cell>
          <cell r="C25777">
            <v>0</v>
          </cell>
          <cell r="D25777">
            <v>0</v>
          </cell>
        </row>
        <row r="25778">
          <cell r="A25778">
            <v>0</v>
          </cell>
          <cell r="B25778">
            <v>0</v>
          </cell>
          <cell r="C25778">
            <v>0</v>
          </cell>
          <cell r="D25778">
            <v>0</v>
          </cell>
        </row>
        <row r="25779">
          <cell r="A25779">
            <v>0</v>
          </cell>
          <cell r="B25779">
            <v>0</v>
          </cell>
          <cell r="C25779">
            <v>0</v>
          </cell>
          <cell r="D25779">
            <v>0</v>
          </cell>
        </row>
        <row r="25780">
          <cell r="A25780">
            <v>0</v>
          </cell>
          <cell r="B25780">
            <v>0</v>
          </cell>
          <cell r="C25780">
            <v>0</v>
          </cell>
          <cell r="D25780">
            <v>0</v>
          </cell>
        </row>
        <row r="25781">
          <cell r="A25781">
            <v>0</v>
          </cell>
          <cell r="B25781">
            <v>0</v>
          </cell>
          <cell r="C25781">
            <v>0</v>
          </cell>
          <cell r="D25781">
            <v>0</v>
          </cell>
        </row>
        <row r="25782">
          <cell r="A25782">
            <v>0</v>
          </cell>
          <cell r="B25782">
            <v>0</v>
          </cell>
          <cell r="C25782">
            <v>0</v>
          </cell>
          <cell r="D25782">
            <v>0</v>
          </cell>
        </row>
        <row r="25783">
          <cell r="A25783">
            <v>0</v>
          </cell>
          <cell r="B25783">
            <v>0</v>
          </cell>
          <cell r="C25783">
            <v>0</v>
          </cell>
          <cell r="D25783">
            <v>0</v>
          </cell>
        </row>
        <row r="25784">
          <cell r="A25784">
            <v>0</v>
          </cell>
          <cell r="B25784">
            <v>0</v>
          </cell>
          <cell r="C25784">
            <v>0</v>
          </cell>
          <cell r="D25784">
            <v>0</v>
          </cell>
        </row>
        <row r="25785">
          <cell r="A25785">
            <v>0</v>
          </cell>
          <cell r="B25785">
            <v>0</v>
          </cell>
          <cell r="C25785">
            <v>0</v>
          </cell>
          <cell r="D25785">
            <v>0</v>
          </cell>
        </row>
        <row r="25786">
          <cell r="A25786">
            <v>0</v>
          </cell>
          <cell r="B25786">
            <v>0</v>
          </cell>
          <cell r="C25786">
            <v>0</v>
          </cell>
          <cell r="D25786">
            <v>0</v>
          </cell>
        </row>
        <row r="25787">
          <cell r="A25787">
            <v>0</v>
          </cell>
          <cell r="B25787">
            <v>0</v>
          </cell>
          <cell r="C25787">
            <v>0</v>
          </cell>
          <cell r="D25787">
            <v>0</v>
          </cell>
        </row>
        <row r="25788">
          <cell r="A25788">
            <v>0</v>
          </cell>
          <cell r="B25788">
            <v>0</v>
          </cell>
          <cell r="C25788">
            <v>0</v>
          </cell>
          <cell r="D25788">
            <v>0</v>
          </cell>
        </row>
        <row r="25789">
          <cell r="A25789">
            <v>0</v>
          </cell>
          <cell r="B25789">
            <v>0</v>
          </cell>
          <cell r="C25789">
            <v>0</v>
          </cell>
          <cell r="D25789">
            <v>0</v>
          </cell>
        </row>
        <row r="25790">
          <cell r="A25790">
            <v>0</v>
          </cell>
          <cell r="B25790">
            <v>0</v>
          </cell>
          <cell r="C25790">
            <v>0</v>
          </cell>
          <cell r="D25790">
            <v>0</v>
          </cell>
        </row>
        <row r="25791">
          <cell r="A25791">
            <v>0</v>
          </cell>
          <cell r="B25791">
            <v>0</v>
          </cell>
          <cell r="C25791">
            <v>0</v>
          </cell>
          <cell r="D25791">
            <v>0</v>
          </cell>
        </row>
        <row r="25792">
          <cell r="A25792">
            <v>0</v>
          </cell>
          <cell r="B25792">
            <v>0</v>
          </cell>
          <cell r="C25792">
            <v>0</v>
          </cell>
          <cell r="D25792">
            <v>0</v>
          </cell>
        </row>
        <row r="25793">
          <cell r="A25793">
            <v>0</v>
          </cell>
          <cell r="B25793">
            <v>0</v>
          </cell>
          <cell r="C25793">
            <v>0</v>
          </cell>
          <cell r="D25793">
            <v>0</v>
          </cell>
        </row>
        <row r="25794">
          <cell r="A25794">
            <v>0</v>
          </cell>
          <cell r="B25794">
            <v>0</v>
          </cell>
          <cell r="C25794">
            <v>0</v>
          </cell>
          <cell r="D25794">
            <v>0</v>
          </cell>
        </row>
        <row r="25795">
          <cell r="A25795">
            <v>0</v>
          </cell>
          <cell r="B25795">
            <v>0</v>
          </cell>
          <cell r="C25795">
            <v>0</v>
          </cell>
          <cell r="D25795">
            <v>0</v>
          </cell>
        </row>
        <row r="25796">
          <cell r="A25796">
            <v>0</v>
          </cell>
          <cell r="B25796">
            <v>0</v>
          </cell>
          <cell r="C25796">
            <v>0</v>
          </cell>
          <cell r="D25796">
            <v>0</v>
          </cell>
        </row>
        <row r="25797">
          <cell r="A25797">
            <v>0</v>
          </cell>
          <cell r="B25797">
            <v>0</v>
          </cell>
          <cell r="C25797">
            <v>0</v>
          </cell>
          <cell r="D25797">
            <v>0</v>
          </cell>
        </row>
        <row r="25798">
          <cell r="A25798">
            <v>0</v>
          </cell>
          <cell r="B25798">
            <v>0</v>
          </cell>
          <cell r="C25798">
            <v>0</v>
          </cell>
          <cell r="D25798">
            <v>0</v>
          </cell>
        </row>
        <row r="25799">
          <cell r="A25799">
            <v>0</v>
          </cell>
          <cell r="B25799">
            <v>0</v>
          </cell>
          <cell r="C25799">
            <v>0</v>
          </cell>
          <cell r="D25799">
            <v>0</v>
          </cell>
        </row>
        <row r="25800">
          <cell r="A25800">
            <v>0</v>
          </cell>
          <cell r="B25800">
            <v>0</v>
          </cell>
          <cell r="C25800">
            <v>0</v>
          </cell>
          <cell r="D25800">
            <v>0</v>
          </cell>
        </row>
        <row r="25801">
          <cell r="A25801">
            <v>0</v>
          </cell>
          <cell r="B25801">
            <v>0</v>
          </cell>
          <cell r="C25801">
            <v>0</v>
          </cell>
          <cell r="D25801">
            <v>0</v>
          </cell>
        </row>
        <row r="25802">
          <cell r="A25802">
            <v>0</v>
          </cell>
          <cell r="B25802">
            <v>0</v>
          </cell>
          <cell r="C25802">
            <v>0</v>
          </cell>
          <cell r="D25802">
            <v>0</v>
          </cell>
        </row>
        <row r="25803">
          <cell r="A25803">
            <v>0</v>
          </cell>
          <cell r="B25803">
            <v>0</v>
          </cell>
          <cell r="C25803">
            <v>0</v>
          </cell>
          <cell r="D25803">
            <v>0</v>
          </cell>
        </row>
        <row r="25804">
          <cell r="A25804">
            <v>0</v>
          </cell>
          <cell r="B25804">
            <v>0</v>
          </cell>
          <cell r="C25804">
            <v>0</v>
          </cell>
          <cell r="D25804">
            <v>0</v>
          </cell>
        </row>
        <row r="25805">
          <cell r="A25805">
            <v>0</v>
          </cell>
          <cell r="B25805">
            <v>0</v>
          </cell>
          <cell r="C25805">
            <v>0</v>
          </cell>
          <cell r="D25805">
            <v>0</v>
          </cell>
        </row>
        <row r="25806">
          <cell r="A25806">
            <v>0</v>
          </cell>
          <cell r="B25806">
            <v>0</v>
          </cell>
          <cell r="C25806">
            <v>0</v>
          </cell>
          <cell r="D25806">
            <v>0</v>
          </cell>
        </row>
        <row r="25807">
          <cell r="A25807">
            <v>0</v>
          </cell>
          <cell r="B25807">
            <v>0</v>
          </cell>
          <cell r="C25807">
            <v>0</v>
          </cell>
          <cell r="D25807">
            <v>0</v>
          </cell>
        </row>
        <row r="25808">
          <cell r="A25808">
            <v>0</v>
          </cell>
          <cell r="B25808">
            <v>0</v>
          </cell>
          <cell r="C25808">
            <v>0</v>
          </cell>
          <cell r="D25808">
            <v>0</v>
          </cell>
        </row>
        <row r="25809">
          <cell r="A25809">
            <v>0</v>
          </cell>
          <cell r="B25809">
            <v>0</v>
          </cell>
          <cell r="C25809">
            <v>0</v>
          </cell>
          <cell r="D25809">
            <v>0</v>
          </cell>
        </row>
        <row r="25810">
          <cell r="A25810">
            <v>0</v>
          </cell>
          <cell r="B25810">
            <v>0</v>
          </cell>
          <cell r="C25810">
            <v>0</v>
          </cell>
          <cell r="D25810">
            <v>0</v>
          </cell>
        </row>
        <row r="25811">
          <cell r="A25811">
            <v>0</v>
          </cell>
          <cell r="B25811">
            <v>0</v>
          </cell>
          <cell r="C25811">
            <v>0</v>
          </cell>
          <cell r="D25811">
            <v>0</v>
          </cell>
        </row>
        <row r="25812">
          <cell r="A25812">
            <v>0</v>
          </cell>
          <cell r="B25812">
            <v>0</v>
          </cell>
          <cell r="C25812">
            <v>0</v>
          </cell>
          <cell r="D25812">
            <v>0</v>
          </cell>
        </row>
        <row r="25813">
          <cell r="A25813">
            <v>0</v>
          </cell>
          <cell r="B25813">
            <v>0</v>
          </cell>
          <cell r="C25813">
            <v>0</v>
          </cell>
          <cell r="D25813">
            <v>0</v>
          </cell>
        </row>
        <row r="25814">
          <cell r="A25814">
            <v>0</v>
          </cell>
          <cell r="B25814">
            <v>0</v>
          </cell>
          <cell r="C25814">
            <v>0</v>
          </cell>
          <cell r="D25814">
            <v>0</v>
          </cell>
        </row>
        <row r="25815">
          <cell r="A25815">
            <v>0</v>
          </cell>
          <cell r="B25815">
            <v>0</v>
          </cell>
          <cell r="C25815">
            <v>0</v>
          </cell>
          <cell r="D25815">
            <v>0</v>
          </cell>
        </row>
        <row r="25816">
          <cell r="A25816">
            <v>0</v>
          </cell>
          <cell r="B25816">
            <v>0</v>
          </cell>
          <cell r="C25816">
            <v>0</v>
          </cell>
          <cell r="D25816">
            <v>0</v>
          </cell>
        </row>
        <row r="25817">
          <cell r="A25817">
            <v>0</v>
          </cell>
          <cell r="B25817">
            <v>0</v>
          </cell>
          <cell r="C25817">
            <v>0</v>
          </cell>
          <cell r="D25817">
            <v>0</v>
          </cell>
        </row>
        <row r="25818">
          <cell r="A25818">
            <v>0</v>
          </cell>
          <cell r="B25818">
            <v>0</v>
          </cell>
          <cell r="C25818">
            <v>0</v>
          </cell>
          <cell r="D25818">
            <v>0</v>
          </cell>
        </row>
        <row r="25819">
          <cell r="A25819">
            <v>0</v>
          </cell>
          <cell r="B25819">
            <v>0</v>
          </cell>
          <cell r="C25819">
            <v>0</v>
          </cell>
          <cell r="D25819">
            <v>0</v>
          </cell>
        </row>
        <row r="25820">
          <cell r="A25820">
            <v>0</v>
          </cell>
          <cell r="B25820">
            <v>0</v>
          </cell>
          <cell r="C25820">
            <v>0</v>
          </cell>
          <cell r="D25820">
            <v>0</v>
          </cell>
        </row>
        <row r="25821">
          <cell r="A25821">
            <v>0</v>
          </cell>
          <cell r="B25821">
            <v>0</v>
          </cell>
          <cell r="C25821">
            <v>0</v>
          </cell>
          <cell r="D25821">
            <v>0</v>
          </cell>
        </row>
        <row r="25822">
          <cell r="A25822">
            <v>0</v>
          </cell>
          <cell r="B25822">
            <v>0</v>
          </cell>
          <cell r="C25822">
            <v>0</v>
          </cell>
          <cell r="D25822">
            <v>0</v>
          </cell>
        </row>
        <row r="25823">
          <cell r="A25823">
            <v>0</v>
          </cell>
          <cell r="B25823">
            <v>0</v>
          </cell>
          <cell r="C25823">
            <v>0</v>
          </cell>
          <cell r="D25823">
            <v>0</v>
          </cell>
        </row>
        <row r="25824">
          <cell r="A25824">
            <v>0</v>
          </cell>
          <cell r="B25824">
            <v>0</v>
          </cell>
          <cell r="C25824">
            <v>0</v>
          </cell>
          <cell r="D25824">
            <v>0</v>
          </cell>
        </row>
        <row r="25825">
          <cell r="A25825">
            <v>0</v>
          </cell>
          <cell r="B25825">
            <v>0</v>
          </cell>
          <cell r="C25825">
            <v>0</v>
          </cell>
          <cell r="D25825">
            <v>0</v>
          </cell>
        </row>
        <row r="25826">
          <cell r="A25826">
            <v>0</v>
          </cell>
          <cell r="B25826">
            <v>0</v>
          </cell>
          <cell r="C25826">
            <v>0</v>
          </cell>
          <cell r="D25826">
            <v>0</v>
          </cell>
        </row>
        <row r="25827">
          <cell r="A25827">
            <v>0</v>
          </cell>
          <cell r="B25827">
            <v>0</v>
          </cell>
          <cell r="C25827">
            <v>0</v>
          </cell>
          <cell r="D25827">
            <v>0</v>
          </cell>
        </row>
        <row r="25828">
          <cell r="A25828">
            <v>0</v>
          </cell>
          <cell r="B25828">
            <v>0</v>
          </cell>
          <cell r="C25828">
            <v>0</v>
          </cell>
          <cell r="D25828">
            <v>0</v>
          </cell>
        </row>
        <row r="25829">
          <cell r="A25829">
            <v>0</v>
          </cell>
          <cell r="B25829">
            <v>0</v>
          </cell>
          <cell r="C25829">
            <v>0</v>
          </cell>
          <cell r="D25829">
            <v>0</v>
          </cell>
        </row>
        <row r="25830">
          <cell r="A25830">
            <v>0</v>
          </cell>
          <cell r="B25830">
            <v>0</v>
          </cell>
          <cell r="C25830">
            <v>0</v>
          </cell>
          <cell r="D25830">
            <v>0</v>
          </cell>
        </row>
        <row r="25831">
          <cell r="A25831">
            <v>0</v>
          </cell>
          <cell r="B25831">
            <v>0</v>
          </cell>
          <cell r="C25831">
            <v>0</v>
          </cell>
          <cell r="D25831">
            <v>0</v>
          </cell>
        </row>
        <row r="25832">
          <cell r="A25832">
            <v>0</v>
          </cell>
          <cell r="B25832">
            <v>0</v>
          </cell>
          <cell r="C25832">
            <v>0</v>
          </cell>
          <cell r="D25832">
            <v>0</v>
          </cell>
        </row>
        <row r="25833">
          <cell r="A25833">
            <v>0</v>
          </cell>
          <cell r="B25833">
            <v>0</v>
          </cell>
          <cell r="C25833">
            <v>0</v>
          </cell>
          <cell r="D25833">
            <v>0</v>
          </cell>
        </row>
        <row r="25834">
          <cell r="A25834">
            <v>0</v>
          </cell>
          <cell r="B25834">
            <v>0</v>
          </cell>
          <cell r="C25834">
            <v>0</v>
          </cell>
          <cell r="D25834">
            <v>0</v>
          </cell>
        </row>
        <row r="25835">
          <cell r="A25835">
            <v>0</v>
          </cell>
          <cell r="B25835">
            <v>0</v>
          </cell>
          <cell r="C25835">
            <v>0</v>
          </cell>
          <cell r="D25835">
            <v>0</v>
          </cell>
        </row>
        <row r="25836">
          <cell r="A25836">
            <v>0</v>
          </cell>
          <cell r="B25836">
            <v>0</v>
          </cell>
          <cell r="C25836">
            <v>0</v>
          </cell>
          <cell r="D25836">
            <v>0</v>
          </cell>
        </row>
        <row r="25837">
          <cell r="A25837">
            <v>0</v>
          </cell>
          <cell r="B25837">
            <v>0</v>
          </cell>
          <cell r="C25837">
            <v>0</v>
          </cell>
          <cell r="D25837">
            <v>0</v>
          </cell>
        </row>
        <row r="25838">
          <cell r="A25838">
            <v>0</v>
          </cell>
          <cell r="B25838">
            <v>0</v>
          </cell>
          <cell r="C25838">
            <v>0</v>
          </cell>
          <cell r="D25838">
            <v>0</v>
          </cell>
        </row>
        <row r="25839">
          <cell r="A25839">
            <v>0</v>
          </cell>
          <cell r="B25839">
            <v>0</v>
          </cell>
          <cell r="C25839">
            <v>0</v>
          </cell>
          <cell r="D25839">
            <v>0</v>
          </cell>
        </row>
        <row r="25840">
          <cell r="A25840">
            <v>0</v>
          </cell>
          <cell r="B25840">
            <v>0</v>
          </cell>
          <cell r="C25840">
            <v>0</v>
          </cell>
          <cell r="D25840">
            <v>0</v>
          </cell>
        </row>
        <row r="25841">
          <cell r="A25841">
            <v>0</v>
          </cell>
          <cell r="B25841">
            <v>0</v>
          </cell>
          <cell r="C25841">
            <v>0</v>
          </cell>
          <cell r="D25841">
            <v>0</v>
          </cell>
        </row>
        <row r="25842">
          <cell r="A25842">
            <v>0</v>
          </cell>
          <cell r="B25842">
            <v>0</v>
          </cell>
          <cell r="C25842">
            <v>0</v>
          </cell>
          <cell r="D25842">
            <v>0</v>
          </cell>
        </row>
        <row r="25843">
          <cell r="A25843">
            <v>0</v>
          </cell>
          <cell r="B25843">
            <v>0</v>
          </cell>
          <cell r="C25843">
            <v>0</v>
          </cell>
          <cell r="D25843">
            <v>0</v>
          </cell>
        </row>
        <row r="25844">
          <cell r="A25844">
            <v>0</v>
          </cell>
          <cell r="B25844">
            <v>0</v>
          </cell>
          <cell r="C25844">
            <v>0</v>
          </cell>
          <cell r="D25844">
            <v>0</v>
          </cell>
        </row>
        <row r="25845">
          <cell r="A25845">
            <v>0</v>
          </cell>
          <cell r="B25845">
            <v>0</v>
          </cell>
          <cell r="C25845">
            <v>0</v>
          </cell>
          <cell r="D25845">
            <v>0</v>
          </cell>
        </row>
        <row r="25846">
          <cell r="A25846">
            <v>0</v>
          </cell>
          <cell r="B25846">
            <v>0</v>
          </cell>
          <cell r="C25846">
            <v>0</v>
          </cell>
          <cell r="D25846">
            <v>0</v>
          </cell>
        </row>
        <row r="25847">
          <cell r="A25847">
            <v>0</v>
          </cell>
          <cell r="B25847">
            <v>0</v>
          </cell>
          <cell r="C25847">
            <v>0</v>
          </cell>
          <cell r="D25847">
            <v>0</v>
          </cell>
        </row>
        <row r="25848">
          <cell r="A25848">
            <v>0</v>
          </cell>
          <cell r="B25848">
            <v>0</v>
          </cell>
          <cell r="C25848">
            <v>0</v>
          </cell>
          <cell r="D25848">
            <v>0</v>
          </cell>
        </row>
        <row r="25849">
          <cell r="A25849">
            <v>0</v>
          </cell>
          <cell r="B25849">
            <v>0</v>
          </cell>
          <cell r="C25849">
            <v>0</v>
          </cell>
          <cell r="D25849">
            <v>0</v>
          </cell>
        </row>
        <row r="25850">
          <cell r="A25850">
            <v>0</v>
          </cell>
          <cell r="B25850">
            <v>0</v>
          </cell>
          <cell r="C25850">
            <v>0</v>
          </cell>
          <cell r="D25850">
            <v>0</v>
          </cell>
        </row>
        <row r="25851">
          <cell r="A25851">
            <v>0</v>
          </cell>
          <cell r="B25851">
            <v>0</v>
          </cell>
          <cell r="C25851">
            <v>0</v>
          </cell>
          <cell r="D25851">
            <v>0</v>
          </cell>
        </row>
        <row r="25852">
          <cell r="A25852">
            <v>0</v>
          </cell>
          <cell r="B25852">
            <v>0</v>
          </cell>
          <cell r="C25852">
            <v>0</v>
          </cell>
          <cell r="D25852">
            <v>0</v>
          </cell>
        </row>
        <row r="25853">
          <cell r="A25853">
            <v>0</v>
          </cell>
          <cell r="B25853">
            <v>0</v>
          </cell>
          <cell r="C25853">
            <v>0</v>
          </cell>
          <cell r="D25853">
            <v>0</v>
          </cell>
        </row>
        <row r="25854">
          <cell r="A25854">
            <v>0</v>
          </cell>
          <cell r="B25854">
            <v>0</v>
          </cell>
          <cell r="C25854">
            <v>0</v>
          </cell>
          <cell r="D25854">
            <v>0</v>
          </cell>
        </row>
        <row r="25855">
          <cell r="A25855">
            <v>0</v>
          </cell>
          <cell r="B25855">
            <v>0</v>
          </cell>
          <cell r="C25855">
            <v>0</v>
          </cell>
          <cell r="D25855">
            <v>0</v>
          </cell>
        </row>
        <row r="25856">
          <cell r="A25856">
            <v>0</v>
          </cell>
          <cell r="B25856">
            <v>0</v>
          </cell>
          <cell r="C25856">
            <v>0</v>
          </cell>
          <cell r="D25856">
            <v>0</v>
          </cell>
        </row>
        <row r="25857">
          <cell r="A25857">
            <v>0</v>
          </cell>
          <cell r="B25857">
            <v>0</v>
          </cell>
          <cell r="C25857">
            <v>0</v>
          </cell>
          <cell r="D25857">
            <v>0</v>
          </cell>
        </row>
        <row r="25858">
          <cell r="A25858">
            <v>0</v>
          </cell>
          <cell r="B25858">
            <v>0</v>
          </cell>
          <cell r="C25858">
            <v>0</v>
          </cell>
          <cell r="D25858">
            <v>0</v>
          </cell>
        </row>
        <row r="25859">
          <cell r="A25859">
            <v>0</v>
          </cell>
          <cell r="B25859">
            <v>0</v>
          </cell>
          <cell r="C25859">
            <v>0</v>
          </cell>
          <cell r="D25859">
            <v>0</v>
          </cell>
        </row>
        <row r="25860">
          <cell r="A25860">
            <v>0</v>
          </cell>
          <cell r="B25860">
            <v>0</v>
          </cell>
          <cell r="C25860">
            <v>0</v>
          </cell>
          <cell r="D25860">
            <v>0</v>
          </cell>
        </row>
        <row r="25861">
          <cell r="A25861">
            <v>0</v>
          </cell>
          <cell r="B25861">
            <v>0</v>
          </cell>
          <cell r="C25861">
            <v>0</v>
          </cell>
          <cell r="D25861">
            <v>0</v>
          </cell>
        </row>
        <row r="25862">
          <cell r="A25862">
            <v>0</v>
          </cell>
          <cell r="B25862">
            <v>0</v>
          </cell>
          <cell r="C25862">
            <v>0</v>
          </cell>
          <cell r="D25862">
            <v>0</v>
          </cell>
        </row>
        <row r="25863">
          <cell r="A25863">
            <v>0</v>
          </cell>
          <cell r="B25863">
            <v>0</v>
          </cell>
          <cell r="C25863">
            <v>0</v>
          </cell>
          <cell r="D25863">
            <v>0</v>
          </cell>
        </row>
        <row r="25864">
          <cell r="A25864">
            <v>0</v>
          </cell>
          <cell r="B25864">
            <v>0</v>
          </cell>
          <cell r="C25864">
            <v>0</v>
          </cell>
          <cell r="D25864">
            <v>0</v>
          </cell>
        </row>
        <row r="25865">
          <cell r="A25865">
            <v>0</v>
          </cell>
          <cell r="B25865">
            <v>0</v>
          </cell>
          <cell r="C25865">
            <v>0</v>
          </cell>
          <cell r="D25865">
            <v>0</v>
          </cell>
        </row>
        <row r="25866">
          <cell r="A25866">
            <v>0</v>
          </cell>
          <cell r="B25866">
            <v>0</v>
          </cell>
          <cell r="C25866">
            <v>0</v>
          </cell>
          <cell r="D25866">
            <v>0</v>
          </cell>
        </row>
        <row r="25867">
          <cell r="A25867">
            <v>0</v>
          </cell>
          <cell r="B25867">
            <v>0</v>
          </cell>
          <cell r="C25867">
            <v>0</v>
          </cell>
          <cell r="D25867">
            <v>0</v>
          </cell>
        </row>
        <row r="25868">
          <cell r="A25868">
            <v>0</v>
          </cell>
          <cell r="B25868">
            <v>0</v>
          </cell>
          <cell r="C25868">
            <v>0</v>
          </cell>
          <cell r="D25868">
            <v>0</v>
          </cell>
        </row>
        <row r="25869">
          <cell r="A25869">
            <v>0</v>
          </cell>
          <cell r="B25869">
            <v>0</v>
          </cell>
          <cell r="C25869">
            <v>0</v>
          </cell>
          <cell r="D25869">
            <v>0</v>
          </cell>
        </row>
        <row r="25870">
          <cell r="A25870">
            <v>0</v>
          </cell>
          <cell r="B25870">
            <v>0</v>
          </cell>
          <cell r="C25870">
            <v>0</v>
          </cell>
          <cell r="D25870">
            <v>0</v>
          </cell>
        </row>
        <row r="25871">
          <cell r="A25871">
            <v>0</v>
          </cell>
          <cell r="B25871">
            <v>0</v>
          </cell>
          <cell r="C25871">
            <v>0</v>
          </cell>
          <cell r="D25871">
            <v>0</v>
          </cell>
        </row>
        <row r="25872">
          <cell r="A25872">
            <v>0</v>
          </cell>
          <cell r="B25872">
            <v>0</v>
          </cell>
          <cell r="C25872">
            <v>0</v>
          </cell>
          <cell r="D25872">
            <v>0</v>
          </cell>
        </row>
        <row r="25873">
          <cell r="A25873">
            <v>0</v>
          </cell>
          <cell r="B25873">
            <v>0</v>
          </cell>
          <cell r="C25873">
            <v>0</v>
          </cell>
          <cell r="D25873">
            <v>0</v>
          </cell>
        </row>
        <row r="25874">
          <cell r="A25874">
            <v>0</v>
          </cell>
          <cell r="B25874">
            <v>0</v>
          </cell>
          <cell r="C25874">
            <v>0</v>
          </cell>
          <cell r="D25874">
            <v>0</v>
          </cell>
        </row>
        <row r="25875">
          <cell r="A25875">
            <v>0</v>
          </cell>
          <cell r="B25875">
            <v>0</v>
          </cell>
          <cell r="C25875">
            <v>0</v>
          </cell>
          <cell r="D25875">
            <v>0</v>
          </cell>
        </row>
        <row r="25876">
          <cell r="A25876">
            <v>0</v>
          </cell>
          <cell r="B25876">
            <v>0</v>
          </cell>
          <cell r="C25876">
            <v>0</v>
          </cell>
          <cell r="D25876">
            <v>0</v>
          </cell>
        </row>
        <row r="25877">
          <cell r="A25877">
            <v>0</v>
          </cell>
          <cell r="B25877">
            <v>0</v>
          </cell>
          <cell r="C25877">
            <v>0</v>
          </cell>
          <cell r="D25877">
            <v>0</v>
          </cell>
        </row>
        <row r="25878">
          <cell r="A25878">
            <v>0</v>
          </cell>
          <cell r="B25878">
            <v>0</v>
          </cell>
          <cell r="C25878">
            <v>0</v>
          </cell>
          <cell r="D25878">
            <v>0</v>
          </cell>
        </row>
        <row r="25879">
          <cell r="A25879">
            <v>0</v>
          </cell>
          <cell r="B25879">
            <v>0</v>
          </cell>
          <cell r="C25879">
            <v>0</v>
          </cell>
          <cell r="D25879">
            <v>0</v>
          </cell>
        </row>
        <row r="25880">
          <cell r="A25880">
            <v>0</v>
          </cell>
          <cell r="B25880">
            <v>0</v>
          </cell>
          <cell r="C25880">
            <v>0</v>
          </cell>
          <cell r="D25880">
            <v>0</v>
          </cell>
        </row>
        <row r="25881">
          <cell r="A25881">
            <v>0</v>
          </cell>
          <cell r="B25881">
            <v>0</v>
          </cell>
          <cell r="C25881">
            <v>0</v>
          </cell>
          <cell r="D25881">
            <v>0</v>
          </cell>
        </row>
        <row r="25882">
          <cell r="A25882">
            <v>0</v>
          </cell>
          <cell r="B25882">
            <v>0</v>
          </cell>
          <cell r="C25882">
            <v>0</v>
          </cell>
          <cell r="D25882">
            <v>0</v>
          </cell>
        </row>
        <row r="25883">
          <cell r="A25883">
            <v>0</v>
          </cell>
          <cell r="B25883">
            <v>0</v>
          </cell>
          <cell r="C25883">
            <v>0</v>
          </cell>
          <cell r="D25883">
            <v>0</v>
          </cell>
        </row>
        <row r="25884">
          <cell r="A25884">
            <v>0</v>
          </cell>
          <cell r="B25884">
            <v>0</v>
          </cell>
          <cell r="C25884">
            <v>0</v>
          </cell>
          <cell r="D25884">
            <v>0</v>
          </cell>
        </row>
        <row r="25885">
          <cell r="A25885">
            <v>0</v>
          </cell>
          <cell r="B25885">
            <v>0</v>
          </cell>
          <cell r="C25885">
            <v>0</v>
          </cell>
          <cell r="D25885">
            <v>0</v>
          </cell>
        </row>
        <row r="25886">
          <cell r="A25886">
            <v>0</v>
          </cell>
          <cell r="B25886">
            <v>0</v>
          </cell>
          <cell r="C25886">
            <v>0</v>
          </cell>
          <cell r="D25886">
            <v>0</v>
          </cell>
        </row>
        <row r="25887">
          <cell r="A25887">
            <v>0</v>
          </cell>
          <cell r="B25887">
            <v>0</v>
          </cell>
          <cell r="C25887">
            <v>0</v>
          </cell>
          <cell r="D25887">
            <v>0</v>
          </cell>
        </row>
        <row r="25888">
          <cell r="A25888">
            <v>0</v>
          </cell>
          <cell r="B25888">
            <v>0</v>
          </cell>
          <cell r="C25888">
            <v>0</v>
          </cell>
          <cell r="D25888">
            <v>0</v>
          </cell>
        </row>
        <row r="25889">
          <cell r="A25889">
            <v>0</v>
          </cell>
          <cell r="B25889">
            <v>0</v>
          </cell>
          <cell r="C25889">
            <v>0</v>
          </cell>
          <cell r="D25889">
            <v>0</v>
          </cell>
        </row>
        <row r="25890">
          <cell r="A25890">
            <v>0</v>
          </cell>
          <cell r="B25890">
            <v>0</v>
          </cell>
          <cell r="C25890">
            <v>0</v>
          </cell>
          <cell r="D25890">
            <v>0</v>
          </cell>
        </row>
        <row r="25891">
          <cell r="A25891">
            <v>0</v>
          </cell>
          <cell r="B25891">
            <v>0</v>
          </cell>
          <cell r="C25891">
            <v>0</v>
          </cell>
          <cell r="D25891">
            <v>0</v>
          </cell>
        </row>
        <row r="25892">
          <cell r="A25892">
            <v>0</v>
          </cell>
          <cell r="B25892">
            <v>0</v>
          </cell>
          <cell r="C25892">
            <v>0</v>
          </cell>
          <cell r="D25892">
            <v>0</v>
          </cell>
        </row>
        <row r="25893">
          <cell r="A25893">
            <v>0</v>
          </cell>
          <cell r="B25893">
            <v>0</v>
          </cell>
          <cell r="C25893">
            <v>0</v>
          </cell>
          <cell r="D25893">
            <v>0</v>
          </cell>
        </row>
        <row r="25894">
          <cell r="A25894">
            <v>0</v>
          </cell>
          <cell r="B25894">
            <v>0</v>
          </cell>
          <cell r="C25894">
            <v>0</v>
          </cell>
          <cell r="D25894">
            <v>0</v>
          </cell>
        </row>
        <row r="25895">
          <cell r="A25895">
            <v>0</v>
          </cell>
          <cell r="B25895">
            <v>0</v>
          </cell>
          <cell r="C25895">
            <v>0</v>
          </cell>
          <cell r="D25895">
            <v>0</v>
          </cell>
        </row>
        <row r="25896">
          <cell r="A25896">
            <v>0</v>
          </cell>
          <cell r="B25896">
            <v>0</v>
          </cell>
          <cell r="C25896">
            <v>0</v>
          </cell>
          <cell r="D25896">
            <v>0</v>
          </cell>
        </row>
        <row r="25897">
          <cell r="A25897">
            <v>0</v>
          </cell>
          <cell r="B25897">
            <v>0</v>
          </cell>
          <cell r="C25897">
            <v>0</v>
          </cell>
          <cell r="D25897">
            <v>0</v>
          </cell>
        </row>
        <row r="25898">
          <cell r="A25898">
            <v>0</v>
          </cell>
          <cell r="B25898">
            <v>0</v>
          </cell>
          <cell r="C25898">
            <v>0</v>
          </cell>
          <cell r="D25898">
            <v>0</v>
          </cell>
        </row>
        <row r="25899">
          <cell r="A25899">
            <v>0</v>
          </cell>
          <cell r="B25899">
            <v>0</v>
          </cell>
          <cell r="C25899">
            <v>0</v>
          </cell>
          <cell r="D25899">
            <v>0</v>
          </cell>
        </row>
        <row r="25900">
          <cell r="A25900">
            <v>0</v>
          </cell>
          <cell r="B25900">
            <v>0</v>
          </cell>
          <cell r="C25900">
            <v>0</v>
          </cell>
          <cell r="D25900">
            <v>0</v>
          </cell>
        </row>
        <row r="25901">
          <cell r="A25901">
            <v>0</v>
          </cell>
          <cell r="B25901">
            <v>0</v>
          </cell>
          <cell r="C25901">
            <v>0</v>
          </cell>
          <cell r="D25901">
            <v>0</v>
          </cell>
        </row>
        <row r="25902">
          <cell r="A25902">
            <v>0</v>
          </cell>
          <cell r="B25902">
            <v>0</v>
          </cell>
          <cell r="C25902">
            <v>0</v>
          </cell>
          <cell r="D25902">
            <v>0</v>
          </cell>
        </row>
        <row r="25903">
          <cell r="A25903">
            <v>0</v>
          </cell>
          <cell r="B25903">
            <v>0</v>
          </cell>
          <cell r="C25903">
            <v>0</v>
          </cell>
          <cell r="D25903">
            <v>0</v>
          </cell>
        </row>
        <row r="25904">
          <cell r="A25904">
            <v>0</v>
          </cell>
          <cell r="B25904">
            <v>0</v>
          </cell>
          <cell r="C25904">
            <v>0</v>
          </cell>
          <cell r="D25904">
            <v>0</v>
          </cell>
        </row>
        <row r="25905">
          <cell r="A25905">
            <v>0</v>
          </cell>
          <cell r="B25905">
            <v>0</v>
          </cell>
          <cell r="C25905">
            <v>0</v>
          </cell>
          <cell r="D25905">
            <v>0</v>
          </cell>
        </row>
        <row r="25906">
          <cell r="A25906">
            <v>0</v>
          </cell>
          <cell r="B25906">
            <v>0</v>
          </cell>
          <cell r="C25906">
            <v>0</v>
          </cell>
          <cell r="D25906">
            <v>0</v>
          </cell>
        </row>
        <row r="25907">
          <cell r="A25907">
            <v>0</v>
          </cell>
          <cell r="B25907">
            <v>0</v>
          </cell>
          <cell r="C25907">
            <v>0</v>
          </cell>
          <cell r="D25907">
            <v>0</v>
          </cell>
        </row>
        <row r="25908">
          <cell r="A25908">
            <v>0</v>
          </cell>
          <cell r="B25908">
            <v>0</v>
          </cell>
          <cell r="C25908">
            <v>0</v>
          </cell>
          <cell r="D25908">
            <v>0</v>
          </cell>
        </row>
        <row r="25909">
          <cell r="A25909">
            <v>0</v>
          </cell>
          <cell r="B25909">
            <v>0</v>
          </cell>
          <cell r="C25909">
            <v>0</v>
          </cell>
          <cell r="D25909">
            <v>0</v>
          </cell>
        </row>
        <row r="25910">
          <cell r="A25910">
            <v>0</v>
          </cell>
          <cell r="B25910">
            <v>0</v>
          </cell>
          <cell r="C25910">
            <v>0</v>
          </cell>
          <cell r="D25910">
            <v>0</v>
          </cell>
        </row>
        <row r="25911">
          <cell r="A25911">
            <v>0</v>
          </cell>
          <cell r="B25911">
            <v>0</v>
          </cell>
          <cell r="C25911">
            <v>0</v>
          </cell>
          <cell r="D25911">
            <v>0</v>
          </cell>
        </row>
        <row r="25912">
          <cell r="A25912">
            <v>0</v>
          </cell>
          <cell r="B25912">
            <v>0</v>
          </cell>
          <cell r="C25912">
            <v>0</v>
          </cell>
          <cell r="D25912">
            <v>0</v>
          </cell>
        </row>
        <row r="25913">
          <cell r="A25913">
            <v>0</v>
          </cell>
          <cell r="B25913">
            <v>0</v>
          </cell>
          <cell r="C25913">
            <v>0</v>
          </cell>
          <cell r="D25913">
            <v>0</v>
          </cell>
        </row>
        <row r="25914">
          <cell r="A25914">
            <v>0</v>
          </cell>
          <cell r="B25914">
            <v>0</v>
          </cell>
          <cell r="C25914">
            <v>0</v>
          </cell>
          <cell r="D25914">
            <v>0</v>
          </cell>
        </row>
        <row r="25915">
          <cell r="A25915">
            <v>0</v>
          </cell>
          <cell r="B25915">
            <v>0</v>
          </cell>
          <cell r="C25915">
            <v>0</v>
          </cell>
          <cell r="D25915">
            <v>0</v>
          </cell>
        </row>
        <row r="25916">
          <cell r="A25916">
            <v>0</v>
          </cell>
          <cell r="B25916">
            <v>0</v>
          </cell>
          <cell r="C25916">
            <v>0</v>
          </cell>
          <cell r="D25916">
            <v>0</v>
          </cell>
        </row>
        <row r="25917">
          <cell r="A25917">
            <v>0</v>
          </cell>
          <cell r="B25917">
            <v>0</v>
          </cell>
          <cell r="C25917">
            <v>0</v>
          </cell>
          <cell r="D25917">
            <v>0</v>
          </cell>
        </row>
        <row r="25918">
          <cell r="A25918">
            <v>0</v>
          </cell>
          <cell r="B25918">
            <v>0</v>
          </cell>
          <cell r="C25918">
            <v>0</v>
          </cell>
          <cell r="D25918">
            <v>0</v>
          </cell>
        </row>
        <row r="25919">
          <cell r="A25919">
            <v>0</v>
          </cell>
          <cell r="B25919">
            <v>0</v>
          </cell>
          <cell r="C25919">
            <v>0</v>
          </cell>
          <cell r="D25919">
            <v>0</v>
          </cell>
        </row>
        <row r="25920">
          <cell r="A25920">
            <v>0</v>
          </cell>
          <cell r="B25920">
            <v>0</v>
          </cell>
          <cell r="C25920">
            <v>0</v>
          </cell>
          <cell r="D25920">
            <v>0</v>
          </cell>
        </row>
        <row r="25921">
          <cell r="A25921">
            <v>0</v>
          </cell>
          <cell r="B25921">
            <v>0</v>
          </cell>
          <cell r="C25921">
            <v>0</v>
          </cell>
          <cell r="D25921">
            <v>0</v>
          </cell>
        </row>
        <row r="25922">
          <cell r="A25922">
            <v>0</v>
          </cell>
          <cell r="B25922">
            <v>0</v>
          </cell>
          <cell r="C25922">
            <v>0</v>
          </cell>
          <cell r="D25922">
            <v>0</v>
          </cell>
        </row>
        <row r="25923">
          <cell r="A25923">
            <v>0</v>
          </cell>
          <cell r="B25923">
            <v>0</v>
          </cell>
          <cell r="C25923">
            <v>0</v>
          </cell>
          <cell r="D25923">
            <v>0</v>
          </cell>
        </row>
        <row r="25924">
          <cell r="A25924">
            <v>0</v>
          </cell>
          <cell r="B25924">
            <v>0</v>
          </cell>
          <cell r="C25924">
            <v>0</v>
          </cell>
          <cell r="D25924">
            <v>0</v>
          </cell>
        </row>
        <row r="25925">
          <cell r="A25925">
            <v>0</v>
          </cell>
          <cell r="B25925">
            <v>0</v>
          </cell>
          <cell r="C25925">
            <v>0</v>
          </cell>
          <cell r="D25925">
            <v>0</v>
          </cell>
        </row>
        <row r="25926">
          <cell r="A25926">
            <v>0</v>
          </cell>
          <cell r="B25926">
            <v>0</v>
          </cell>
          <cell r="C25926">
            <v>0</v>
          </cell>
          <cell r="D25926">
            <v>0</v>
          </cell>
        </row>
        <row r="25927">
          <cell r="A25927">
            <v>0</v>
          </cell>
          <cell r="B25927">
            <v>0</v>
          </cell>
          <cell r="C25927">
            <v>0</v>
          </cell>
          <cell r="D25927">
            <v>0</v>
          </cell>
        </row>
        <row r="25928">
          <cell r="A25928">
            <v>0</v>
          </cell>
          <cell r="B25928">
            <v>0</v>
          </cell>
          <cell r="C25928">
            <v>0</v>
          </cell>
          <cell r="D25928">
            <v>0</v>
          </cell>
        </row>
        <row r="25929">
          <cell r="A25929">
            <v>0</v>
          </cell>
          <cell r="B25929">
            <v>0</v>
          </cell>
          <cell r="C25929">
            <v>0</v>
          </cell>
          <cell r="D25929">
            <v>0</v>
          </cell>
        </row>
        <row r="25930">
          <cell r="A25930">
            <v>0</v>
          </cell>
          <cell r="B25930">
            <v>0</v>
          </cell>
          <cell r="C25930">
            <v>0</v>
          </cell>
          <cell r="D25930">
            <v>0</v>
          </cell>
        </row>
        <row r="25931">
          <cell r="A25931">
            <v>0</v>
          </cell>
          <cell r="B25931">
            <v>0</v>
          </cell>
          <cell r="C25931">
            <v>0</v>
          </cell>
          <cell r="D25931">
            <v>0</v>
          </cell>
        </row>
        <row r="25932">
          <cell r="A25932">
            <v>0</v>
          </cell>
          <cell r="B25932">
            <v>0</v>
          </cell>
          <cell r="C25932">
            <v>0</v>
          </cell>
          <cell r="D25932">
            <v>0</v>
          </cell>
        </row>
        <row r="25933">
          <cell r="A25933">
            <v>0</v>
          </cell>
          <cell r="B25933">
            <v>0</v>
          </cell>
          <cell r="C25933">
            <v>0</v>
          </cell>
          <cell r="D25933">
            <v>0</v>
          </cell>
        </row>
        <row r="25934">
          <cell r="A25934">
            <v>0</v>
          </cell>
          <cell r="B25934">
            <v>0</v>
          </cell>
          <cell r="C25934">
            <v>0</v>
          </cell>
          <cell r="D25934">
            <v>0</v>
          </cell>
        </row>
        <row r="25935">
          <cell r="A25935">
            <v>0</v>
          </cell>
          <cell r="B25935">
            <v>0</v>
          </cell>
          <cell r="C25935">
            <v>0</v>
          </cell>
          <cell r="D25935">
            <v>0</v>
          </cell>
        </row>
        <row r="25936">
          <cell r="A25936">
            <v>0</v>
          </cell>
          <cell r="B25936">
            <v>0</v>
          </cell>
          <cell r="C25936">
            <v>0</v>
          </cell>
          <cell r="D25936">
            <v>0</v>
          </cell>
        </row>
        <row r="25937">
          <cell r="A25937">
            <v>0</v>
          </cell>
          <cell r="B25937">
            <v>0</v>
          </cell>
          <cell r="C25937">
            <v>0</v>
          </cell>
          <cell r="D25937">
            <v>0</v>
          </cell>
        </row>
        <row r="25938">
          <cell r="A25938">
            <v>0</v>
          </cell>
          <cell r="B25938">
            <v>0</v>
          </cell>
          <cell r="C25938">
            <v>0</v>
          </cell>
          <cell r="D25938">
            <v>0</v>
          </cell>
        </row>
        <row r="25939">
          <cell r="A25939">
            <v>0</v>
          </cell>
          <cell r="B25939">
            <v>0</v>
          </cell>
          <cell r="C25939">
            <v>0</v>
          </cell>
          <cell r="D25939">
            <v>0</v>
          </cell>
        </row>
        <row r="25940">
          <cell r="A25940">
            <v>0</v>
          </cell>
          <cell r="B25940">
            <v>0</v>
          </cell>
          <cell r="C25940">
            <v>0</v>
          </cell>
          <cell r="D25940">
            <v>0</v>
          </cell>
        </row>
        <row r="25941">
          <cell r="A25941">
            <v>0</v>
          </cell>
          <cell r="B25941">
            <v>0</v>
          </cell>
          <cell r="C25941">
            <v>0</v>
          </cell>
          <cell r="D25941">
            <v>0</v>
          </cell>
        </row>
        <row r="25942">
          <cell r="A25942">
            <v>0</v>
          </cell>
          <cell r="B25942">
            <v>0</v>
          </cell>
          <cell r="C25942">
            <v>0</v>
          </cell>
          <cell r="D25942">
            <v>0</v>
          </cell>
        </row>
        <row r="25943">
          <cell r="A25943">
            <v>0</v>
          </cell>
          <cell r="B25943">
            <v>0</v>
          </cell>
          <cell r="C25943">
            <v>0</v>
          </cell>
          <cell r="D25943">
            <v>0</v>
          </cell>
        </row>
        <row r="25944">
          <cell r="A25944">
            <v>0</v>
          </cell>
          <cell r="B25944">
            <v>0</v>
          </cell>
          <cell r="C25944">
            <v>0</v>
          </cell>
          <cell r="D25944">
            <v>0</v>
          </cell>
        </row>
        <row r="25945">
          <cell r="A25945">
            <v>0</v>
          </cell>
          <cell r="B25945">
            <v>0</v>
          </cell>
          <cell r="C25945">
            <v>0</v>
          </cell>
          <cell r="D25945">
            <v>0</v>
          </cell>
        </row>
        <row r="25946">
          <cell r="A25946">
            <v>0</v>
          </cell>
          <cell r="B25946">
            <v>0</v>
          </cell>
          <cell r="C25946">
            <v>0</v>
          </cell>
          <cell r="D25946">
            <v>0</v>
          </cell>
        </row>
        <row r="25947">
          <cell r="A25947">
            <v>0</v>
          </cell>
          <cell r="B25947">
            <v>0</v>
          </cell>
          <cell r="C25947">
            <v>0</v>
          </cell>
          <cell r="D25947">
            <v>0</v>
          </cell>
        </row>
        <row r="25948">
          <cell r="A25948">
            <v>0</v>
          </cell>
          <cell r="B25948">
            <v>0</v>
          </cell>
          <cell r="C25948">
            <v>0</v>
          </cell>
          <cell r="D25948">
            <v>0</v>
          </cell>
        </row>
        <row r="25949">
          <cell r="A25949">
            <v>0</v>
          </cell>
          <cell r="B25949">
            <v>0</v>
          </cell>
          <cell r="C25949">
            <v>0</v>
          </cell>
          <cell r="D25949">
            <v>0</v>
          </cell>
        </row>
        <row r="25950">
          <cell r="A25950">
            <v>0</v>
          </cell>
          <cell r="B25950">
            <v>0</v>
          </cell>
          <cell r="C25950">
            <v>0</v>
          </cell>
          <cell r="D25950">
            <v>0</v>
          </cell>
        </row>
        <row r="25951">
          <cell r="A25951">
            <v>0</v>
          </cell>
          <cell r="B25951">
            <v>0</v>
          </cell>
          <cell r="C25951">
            <v>0</v>
          </cell>
          <cell r="D25951">
            <v>0</v>
          </cell>
        </row>
        <row r="25952">
          <cell r="A25952">
            <v>0</v>
          </cell>
          <cell r="B25952">
            <v>0</v>
          </cell>
          <cell r="C25952">
            <v>0</v>
          </cell>
          <cell r="D25952">
            <v>0</v>
          </cell>
        </row>
        <row r="25953">
          <cell r="A25953">
            <v>0</v>
          </cell>
          <cell r="B25953">
            <v>0</v>
          </cell>
          <cell r="C25953">
            <v>0</v>
          </cell>
          <cell r="D25953">
            <v>0</v>
          </cell>
        </row>
        <row r="25954">
          <cell r="A25954">
            <v>0</v>
          </cell>
          <cell r="B25954">
            <v>0</v>
          </cell>
          <cell r="C25954">
            <v>0</v>
          </cell>
          <cell r="D25954">
            <v>0</v>
          </cell>
        </row>
        <row r="25955">
          <cell r="A25955">
            <v>0</v>
          </cell>
          <cell r="B25955">
            <v>0</v>
          </cell>
          <cell r="C25955">
            <v>0</v>
          </cell>
          <cell r="D25955">
            <v>0</v>
          </cell>
        </row>
        <row r="25956">
          <cell r="A25956">
            <v>0</v>
          </cell>
          <cell r="B25956">
            <v>0</v>
          </cell>
          <cell r="C25956">
            <v>0</v>
          </cell>
          <cell r="D25956">
            <v>0</v>
          </cell>
        </row>
        <row r="25957">
          <cell r="A25957">
            <v>0</v>
          </cell>
          <cell r="B25957">
            <v>0</v>
          </cell>
          <cell r="C25957">
            <v>0</v>
          </cell>
          <cell r="D25957">
            <v>0</v>
          </cell>
        </row>
        <row r="25958">
          <cell r="A25958">
            <v>0</v>
          </cell>
          <cell r="B25958">
            <v>0</v>
          </cell>
          <cell r="C25958">
            <v>0</v>
          </cell>
          <cell r="D25958">
            <v>0</v>
          </cell>
        </row>
        <row r="25959">
          <cell r="A25959">
            <v>0</v>
          </cell>
          <cell r="B25959">
            <v>0</v>
          </cell>
          <cell r="C25959">
            <v>0</v>
          </cell>
          <cell r="D25959">
            <v>0</v>
          </cell>
        </row>
        <row r="25960">
          <cell r="A25960">
            <v>0</v>
          </cell>
          <cell r="B25960">
            <v>0</v>
          </cell>
          <cell r="C25960">
            <v>0</v>
          </cell>
          <cell r="D25960">
            <v>0</v>
          </cell>
        </row>
        <row r="25961">
          <cell r="A25961">
            <v>0</v>
          </cell>
          <cell r="B25961">
            <v>0</v>
          </cell>
          <cell r="C25961">
            <v>0</v>
          </cell>
          <cell r="D25961">
            <v>0</v>
          </cell>
        </row>
        <row r="25962">
          <cell r="A25962">
            <v>0</v>
          </cell>
          <cell r="B25962">
            <v>0</v>
          </cell>
          <cell r="C25962">
            <v>0</v>
          </cell>
          <cell r="D25962">
            <v>0</v>
          </cell>
        </row>
        <row r="25963">
          <cell r="A25963">
            <v>0</v>
          </cell>
          <cell r="B25963">
            <v>0</v>
          </cell>
          <cell r="C25963">
            <v>0</v>
          </cell>
          <cell r="D25963">
            <v>0</v>
          </cell>
        </row>
        <row r="25964">
          <cell r="A25964">
            <v>0</v>
          </cell>
          <cell r="B25964">
            <v>0</v>
          </cell>
          <cell r="C25964">
            <v>0</v>
          </cell>
          <cell r="D25964">
            <v>0</v>
          </cell>
        </row>
        <row r="25965">
          <cell r="A25965">
            <v>0</v>
          </cell>
          <cell r="B25965">
            <v>0</v>
          </cell>
          <cell r="C25965">
            <v>0</v>
          </cell>
          <cell r="D25965">
            <v>0</v>
          </cell>
        </row>
        <row r="25966">
          <cell r="A25966">
            <v>0</v>
          </cell>
          <cell r="B25966">
            <v>0</v>
          </cell>
          <cell r="C25966">
            <v>0</v>
          </cell>
          <cell r="D25966">
            <v>0</v>
          </cell>
        </row>
        <row r="25967">
          <cell r="A25967">
            <v>0</v>
          </cell>
          <cell r="B25967">
            <v>0</v>
          </cell>
          <cell r="C25967">
            <v>0</v>
          </cell>
          <cell r="D25967">
            <v>0</v>
          </cell>
        </row>
        <row r="25968">
          <cell r="A25968">
            <v>0</v>
          </cell>
          <cell r="B25968">
            <v>0</v>
          </cell>
          <cell r="C25968">
            <v>0</v>
          </cell>
          <cell r="D25968">
            <v>0</v>
          </cell>
        </row>
        <row r="25969">
          <cell r="A25969">
            <v>0</v>
          </cell>
          <cell r="B25969">
            <v>0</v>
          </cell>
          <cell r="C25969">
            <v>0</v>
          </cell>
          <cell r="D25969">
            <v>0</v>
          </cell>
        </row>
        <row r="25970">
          <cell r="A25970">
            <v>0</v>
          </cell>
          <cell r="B25970">
            <v>0</v>
          </cell>
          <cell r="C25970">
            <v>0</v>
          </cell>
          <cell r="D25970">
            <v>0</v>
          </cell>
        </row>
        <row r="25971">
          <cell r="A25971">
            <v>0</v>
          </cell>
          <cell r="B25971">
            <v>0</v>
          </cell>
          <cell r="C25971">
            <v>0</v>
          </cell>
          <cell r="D25971">
            <v>0</v>
          </cell>
        </row>
        <row r="25972">
          <cell r="A25972">
            <v>0</v>
          </cell>
          <cell r="B25972">
            <v>0</v>
          </cell>
          <cell r="C25972">
            <v>0</v>
          </cell>
          <cell r="D25972">
            <v>0</v>
          </cell>
        </row>
        <row r="25973">
          <cell r="A25973">
            <v>0</v>
          </cell>
          <cell r="B25973">
            <v>0</v>
          </cell>
          <cell r="C25973">
            <v>0</v>
          </cell>
          <cell r="D25973">
            <v>0</v>
          </cell>
        </row>
        <row r="25974">
          <cell r="A25974">
            <v>0</v>
          </cell>
          <cell r="B25974">
            <v>0</v>
          </cell>
          <cell r="C25974">
            <v>0</v>
          </cell>
          <cell r="D25974">
            <v>0</v>
          </cell>
        </row>
        <row r="25975">
          <cell r="A25975">
            <v>0</v>
          </cell>
          <cell r="B25975">
            <v>0</v>
          </cell>
          <cell r="C25975">
            <v>0</v>
          </cell>
          <cell r="D25975">
            <v>0</v>
          </cell>
        </row>
        <row r="25976">
          <cell r="A25976">
            <v>0</v>
          </cell>
          <cell r="B25976">
            <v>0</v>
          </cell>
          <cell r="C25976">
            <v>0</v>
          </cell>
          <cell r="D25976">
            <v>0</v>
          </cell>
        </row>
        <row r="25977">
          <cell r="A25977">
            <v>0</v>
          </cell>
          <cell r="B25977">
            <v>0</v>
          </cell>
          <cell r="C25977">
            <v>0</v>
          </cell>
          <cell r="D25977">
            <v>0</v>
          </cell>
        </row>
        <row r="25978">
          <cell r="A25978">
            <v>0</v>
          </cell>
          <cell r="B25978">
            <v>0</v>
          </cell>
          <cell r="C25978">
            <v>0</v>
          </cell>
          <cell r="D25978">
            <v>0</v>
          </cell>
        </row>
        <row r="25979">
          <cell r="A25979">
            <v>0</v>
          </cell>
          <cell r="B25979">
            <v>0</v>
          </cell>
          <cell r="C25979">
            <v>0</v>
          </cell>
          <cell r="D25979">
            <v>0</v>
          </cell>
        </row>
        <row r="25980">
          <cell r="A25980">
            <v>0</v>
          </cell>
          <cell r="B25980">
            <v>0</v>
          </cell>
          <cell r="C25980">
            <v>0</v>
          </cell>
          <cell r="D25980">
            <v>0</v>
          </cell>
        </row>
        <row r="25981">
          <cell r="A25981">
            <v>0</v>
          </cell>
          <cell r="B25981">
            <v>0</v>
          </cell>
          <cell r="C25981">
            <v>0</v>
          </cell>
          <cell r="D25981">
            <v>0</v>
          </cell>
        </row>
        <row r="25982">
          <cell r="A25982">
            <v>0</v>
          </cell>
          <cell r="B25982">
            <v>0</v>
          </cell>
          <cell r="C25982">
            <v>0</v>
          </cell>
          <cell r="D25982">
            <v>0</v>
          </cell>
        </row>
        <row r="25983">
          <cell r="A25983">
            <v>0</v>
          </cell>
          <cell r="B25983">
            <v>0</v>
          </cell>
          <cell r="C25983">
            <v>0</v>
          </cell>
          <cell r="D25983">
            <v>0</v>
          </cell>
        </row>
        <row r="25984">
          <cell r="A25984">
            <v>0</v>
          </cell>
          <cell r="B25984">
            <v>0</v>
          </cell>
          <cell r="C25984">
            <v>0</v>
          </cell>
          <cell r="D25984">
            <v>0</v>
          </cell>
        </row>
        <row r="25985">
          <cell r="A25985">
            <v>0</v>
          </cell>
          <cell r="B25985">
            <v>0</v>
          </cell>
          <cell r="C25985">
            <v>0</v>
          </cell>
          <cell r="D25985">
            <v>0</v>
          </cell>
        </row>
        <row r="25986">
          <cell r="A25986">
            <v>0</v>
          </cell>
          <cell r="B25986">
            <v>0</v>
          </cell>
          <cell r="C25986">
            <v>0</v>
          </cell>
          <cell r="D25986">
            <v>0</v>
          </cell>
        </row>
        <row r="25987">
          <cell r="A25987">
            <v>0</v>
          </cell>
          <cell r="B25987">
            <v>0</v>
          </cell>
          <cell r="C25987">
            <v>0</v>
          </cell>
          <cell r="D25987">
            <v>0</v>
          </cell>
        </row>
        <row r="25988">
          <cell r="A25988">
            <v>0</v>
          </cell>
          <cell r="B25988">
            <v>0</v>
          </cell>
          <cell r="C25988">
            <v>0</v>
          </cell>
          <cell r="D25988">
            <v>0</v>
          </cell>
        </row>
        <row r="25989">
          <cell r="A25989">
            <v>0</v>
          </cell>
          <cell r="B25989">
            <v>0</v>
          </cell>
          <cell r="C25989">
            <v>0</v>
          </cell>
          <cell r="D25989">
            <v>0</v>
          </cell>
        </row>
        <row r="25990">
          <cell r="A25990">
            <v>0</v>
          </cell>
          <cell r="B25990">
            <v>0</v>
          </cell>
          <cell r="C25990">
            <v>0</v>
          </cell>
          <cell r="D25990">
            <v>0</v>
          </cell>
        </row>
        <row r="25991">
          <cell r="A25991">
            <v>0</v>
          </cell>
          <cell r="B25991">
            <v>0</v>
          </cell>
          <cell r="C25991">
            <v>0</v>
          </cell>
          <cell r="D25991">
            <v>0</v>
          </cell>
        </row>
        <row r="25992">
          <cell r="A25992">
            <v>0</v>
          </cell>
          <cell r="B25992">
            <v>0</v>
          </cell>
          <cell r="C25992">
            <v>0</v>
          </cell>
          <cell r="D25992">
            <v>0</v>
          </cell>
        </row>
        <row r="25993">
          <cell r="A25993">
            <v>0</v>
          </cell>
          <cell r="B25993">
            <v>0</v>
          </cell>
          <cell r="C25993">
            <v>0</v>
          </cell>
          <cell r="D25993">
            <v>0</v>
          </cell>
        </row>
        <row r="25994">
          <cell r="A25994">
            <v>0</v>
          </cell>
          <cell r="B25994">
            <v>0</v>
          </cell>
          <cell r="C25994">
            <v>0</v>
          </cell>
          <cell r="D25994">
            <v>0</v>
          </cell>
        </row>
        <row r="25995">
          <cell r="A25995">
            <v>0</v>
          </cell>
          <cell r="B25995">
            <v>0</v>
          </cell>
          <cell r="C25995">
            <v>0</v>
          </cell>
          <cell r="D25995">
            <v>0</v>
          </cell>
        </row>
        <row r="25996">
          <cell r="A25996">
            <v>0</v>
          </cell>
          <cell r="B25996">
            <v>0</v>
          </cell>
          <cell r="C25996">
            <v>0</v>
          </cell>
          <cell r="D25996">
            <v>0</v>
          </cell>
        </row>
        <row r="25997">
          <cell r="A25997">
            <v>0</v>
          </cell>
          <cell r="B25997">
            <v>0</v>
          </cell>
          <cell r="C25997">
            <v>0</v>
          </cell>
          <cell r="D25997">
            <v>0</v>
          </cell>
        </row>
        <row r="25998">
          <cell r="A25998">
            <v>0</v>
          </cell>
          <cell r="B25998">
            <v>0</v>
          </cell>
          <cell r="C25998">
            <v>0</v>
          </cell>
          <cell r="D25998">
            <v>0</v>
          </cell>
        </row>
        <row r="25999">
          <cell r="A25999">
            <v>0</v>
          </cell>
          <cell r="B25999">
            <v>0</v>
          </cell>
          <cell r="C25999">
            <v>0</v>
          </cell>
          <cell r="D25999">
            <v>0</v>
          </cell>
        </row>
        <row r="26000">
          <cell r="A26000">
            <v>0</v>
          </cell>
          <cell r="B26000">
            <v>0</v>
          </cell>
          <cell r="C26000">
            <v>0</v>
          </cell>
          <cell r="D26000">
            <v>0</v>
          </cell>
        </row>
        <row r="26001">
          <cell r="A26001">
            <v>0</v>
          </cell>
          <cell r="B26001">
            <v>0</v>
          </cell>
          <cell r="C26001">
            <v>0</v>
          </cell>
          <cell r="D26001">
            <v>0</v>
          </cell>
        </row>
        <row r="26002">
          <cell r="A26002">
            <v>0</v>
          </cell>
          <cell r="B26002">
            <v>0</v>
          </cell>
          <cell r="C26002">
            <v>0</v>
          </cell>
          <cell r="D26002">
            <v>0</v>
          </cell>
        </row>
        <row r="26003">
          <cell r="A26003">
            <v>0</v>
          </cell>
          <cell r="B26003">
            <v>0</v>
          </cell>
          <cell r="C26003">
            <v>0</v>
          </cell>
          <cell r="D26003">
            <v>0</v>
          </cell>
        </row>
        <row r="26004">
          <cell r="A26004">
            <v>0</v>
          </cell>
          <cell r="B26004">
            <v>0</v>
          </cell>
          <cell r="C26004">
            <v>0</v>
          </cell>
          <cell r="D26004">
            <v>0</v>
          </cell>
        </row>
        <row r="26005">
          <cell r="A26005">
            <v>0</v>
          </cell>
          <cell r="B26005">
            <v>0</v>
          </cell>
          <cell r="C26005">
            <v>0</v>
          </cell>
          <cell r="D26005">
            <v>0</v>
          </cell>
        </row>
        <row r="26006">
          <cell r="A26006">
            <v>0</v>
          </cell>
          <cell r="B26006">
            <v>0</v>
          </cell>
          <cell r="C26006">
            <v>0</v>
          </cell>
          <cell r="D26006">
            <v>0</v>
          </cell>
        </row>
        <row r="26007">
          <cell r="A26007">
            <v>0</v>
          </cell>
          <cell r="B26007">
            <v>0</v>
          </cell>
          <cell r="C26007">
            <v>0</v>
          </cell>
          <cell r="D26007">
            <v>0</v>
          </cell>
        </row>
        <row r="26008">
          <cell r="A26008">
            <v>0</v>
          </cell>
          <cell r="B26008">
            <v>0</v>
          </cell>
          <cell r="C26008">
            <v>0</v>
          </cell>
          <cell r="D26008">
            <v>0</v>
          </cell>
        </row>
        <row r="26009">
          <cell r="A26009">
            <v>0</v>
          </cell>
          <cell r="B26009">
            <v>0</v>
          </cell>
          <cell r="C26009">
            <v>0</v>
          </cell>
          <cell r="D26009">
            <v>0</v>
          </cell>
        </row>
        <row r="26010">
          <cell r="A26010">
            <v>0</v>
          </cell>
          <cell r="B26010">
            <v>0</v>
          </cell>
          <cell r="C26010">
            <v>0</v>
          </cell>
          <cell r="D26010">
            <v>0</v>
          </cell>
        </row>
        <row r="26011">
          <cell r="A26011">
            <v>0</v>
          </cell>
          <cell r="B26011">
            <v>0</v>
          </cell>
          <cell r="C26011">
            <v>0</v>
          </cell>
          <cell r="D26011">
            <v>0</v>
          </cell>
        </row>
        <row r="26012">
          <cell r="A26012">
            <v>0</v>
          </cell>
          <cell r="B26012">
            <v>0</v>
          </cell>
          <cell r="C26012">
            <v>0</v>
          </cell>
          <cell r="D26012">
            <v>0</v>
          </cell>
        </row>
        <row r="26013">
          <cell r="A26013">
            <v>0</v>
          </cell>
          <cell r="B26013">
            <v>0</v>
          </cell>
          <cell r="C26013">
            <v>0</v>
          </cell>
          <cell r="D26013">
            <v>0</v>
          </cell>
        </row>
        <row r="26014">
          <cell r="A26014">
            <v>0</v>
          </cell>
          <cell r="B26014">
            <v>0</v>
          </cell>
          <cell r="C26014">
            <v>0</v>
          </cell>
          <cell r="D26014">
            <v>0</v>
          </cell>
        </row>
        <row r="26015">
          <cell r="A26015">
            <v>0</v>
          </cell>
          <cell r="B26015">
            <v>0</v>
          </cell>
          <cell r="C26015">
            <v>0</v>
          </cell>
          <cell r="D26015">
            <v>0</v>
          </cell>
        </row>
        <row r="26016">
          <cell r="A26016">
            <v>0</v>
          </cell>
          <cell r="B26016">
            <v>0</v>
          </cell>
          <cell r="C26016">
            <v>0</v>
          </cell>
          <cell r="D26016">
            <v>0</v>
          </cell>
        </row>
        <row r="26017">
          <cell r="A26017">
            <v>0</v>
          </cell>
          <cell r="B26017">
            <v>0</v>
          </cell>
          <cell r="C26017">
            <v>0</v>
          </cell>
          <cell r="D26017">
            <v>0</v>
          </cell>
        </row>
        <row r="26018">
          <cell r="A26018">
            <v>0</v>
          </cell>
          <cell r="B26018">
            <v>0</v>
          </cell>
          <cell r="C26018">
            <v>0</v>
          </cell>
          <cell r="D26018">
            <v>0</v>
          </cell>
        </row>
        <row r="26019">
          <cell r="A26019">
            <v>0</v>
          </cell>
          <cell r="B26019">
            <v>0</v>
          </cell>
          <cell r="C26019">
            <v>0</v>
          </cell>
          <cell r="D26019">
            <v>0</v>
          </cell>
        </row>
        <row r="26020">
          <cell r="A26020">
            <v>0</v>
          </cell>
          <cell r="B26020">
            <v>0</v>
          </cell>
          <cell r="C26020">
            <v>0</v>
          </cell>
          <cell r="D26020">
            <v>0</v>
          </cell>
        </row>
        <row r="26021">
          <cell r="A26021">
            <v>0</v>
          </cell>
          <cell r="B26021">
            <v>0</v>
          </cell>
          <cell r="C26021">
            <v>0</v>
          </cell>
          <cell r="D26021">
            <v>0</v>
          </cell>
        </row>
        <row r="26022">
          <cell r="A26022">
            <v>0</v>
          </cell>
          <cell r="B26022">
            <v>0</v>
          </cell>
          <cell r="C26022">
            <v>0</v>
          </cell>
          <cell r="D26022">
            <v>0</v>
          </cell>
        </row>
        <row r="26023">
          <cell r="A26023">
            <v>0</v>
          </cell>
          <cell r="B26023">
            <v>0</v>
          </cell>
          <cell r="C26023">
            <v>0</v>
          </cell>
          <cell r="D26023">
            <v>0</v>
          </cell>
        </row>
        <row r="26024">
          <cell r="A26024">
            <v>0</v>
          </cell>
          <cell r="B26024">
            <v>0</v>
          </cell>
          <cell r="C26024">
            <v>0</v>
          </cell>
          <cell r="D26024">
            <v>0</v>
          </cell>
        </row>
        <row r="26025">
          <cell r="A26025">
            <v>0</v>
          </cell>
          <cell r="B26025">
            <v>0</v>
          </cell>
          <cell r="C26025">
            <v>0</v>
          </cell>
          <cell r="D26025">
            <v>0</v>
          </cell>
        </row>
        <row r="26026">
          <cell r="A26026">
            <v>0</v>
          </cell>
          <cell r="B26026">
            <v>0</v>
          </cell>
          <cell r="C26026">
            <v>0</v>
          </cell>
          <cell r="D26026">
            <v>0</v>
          </cell>
        </row>
        <row r="26027">
          <cell r="A26027">
            <v>0</v>
          </cell>
          <cell r="B26027">
            <v>0</v>
          </cell>
          <cell r="C26027">
            <v>0</v>
          </cell>
          <cell r="D26027">
            <v>0</v>
          </cell>
        </row>
        <row r="26028">
          <cell r="A26028">
            <v>0</v>
          </cell>
          <cell r="B26028">
            <v>0</v>
          </cell>
          <cell r="C26028">
            <v>0</v>
          </cell>
          <cell r="D26028">
            <v>0</v>
          </cell>
        </row>
        <row r="26029">
          <cell r="A26029">
            <v>0</v>
          </cell>
          <cell r="B26029">
            <v>0</v>
          </cell>
          <cell r="C26029">
            <v>0</v>
          </cell>
          <cell r="D26029">
            <v>0</v>
          </cell>
        </row>
        <row r="26030">
          <cell r="A26030">
            <v>0</v>
          </cell>
          <cell r="B26030">
            <v>0</v>
          </cell>
          <cell r="C26030">
            <v>0</v>
          </cell>
          <cell r="D26030">
            <v>0</v>
          </cell>
        </row>
        <row r="26031">
          <cell r="A26031">
            <v>0</v>
          </cell>
          <cell r="B26031">
            <v>0</v>
          </cell>
          <cell r="C26031">
            <v>0</v>
          </cell>
          <cell r="D26031">
            <v>0</v>
          </cell>
        </row>
        <row r="26032">
          <cell r="A26032">
            <v>0</v>
          </cell>
          <cell r="B26032">
            <v>0</v>
          </cell>
          <cell r="C26032">
            <v>0</v>
          </cell>
          <cell r="D26032">
            <v>0</v>
          </cell>
        </row>
        <row r="26033">
          <cell r="A26033">
            <v>0</v>
          </cell>
          <cell r="B26033">
            <v>0</v>
          </cell>
          <cell r="C26033">
            <v>0</v>
          </cell>
          <cell r="D26033">
            <v>0</v>
          </cell>
        </row>
        <row r="26034">
          <cell r="A26034">
            <v>0</v>
          </cell>
          <cell r="B26034">
            <v>0</v>
          </cell>
          <cell r="C26034">
            <v>0</v>
          </cell>
          <cell r="D26034">
            <v>0</v>
          </cell>
        </row>
        <row r="26035">
          <cell r="A26035">
            <v>0</v>
          </cell>
          <cell r="B26035">
            <v>0</v>
          </cell>
          <cell r="C26035">
            <v>0</v>
          </cell>
          <cell r="D26035">
            <v>0</v>
          </cell>
        </row>
        <row r="26036">
          <cell r="A26036">
            <v>0</v>
          </cell>
          <cell r="B26036">
            <v>0</v>
          </cell>
          <cell r="C26036">
            <v>0</v>
          </cell>
          <cell r="D26036">
            <v>0</v>
          </cell>
        </row>
        <row r="26037">
          <cell r="A26037">
            <v>0</v>
          </cell>
          <cell r="B26037">
            <v>0</v>
          </cell>
          <cell r="C26037">
            <v>0</v>
          </cell>
          <cell r="D26037">
            <v>0</v>
          </cell>
        </row>
        <row r="26038">
          <cell r="A26038">
            <v>0</v>
          </cell>
          <cell r="B26038">
            <v>0</v>
          </cell>
          <cell r="C26038">
            <v>0</v>
          </cell>
          <cell r="D26038">
            <v>0</v>
          </cell>
        </row>
        <row r="26039">
          <cell r="A26039">
            <v>0</v>
          </cell>
          <cell r="B26039">
            <v>0</v>
          </cell>
          <cell r="C26039">
            <v>0</v>
          </cell>
          <cell r="D26039">
            <v>0</v>
          </cell>
        </row>
        <row r="26040">
          <cell r="A26040">
            <v>0</v>
          </cell>
          <cell r="B26040">
            <v>0</v>
          </cell>
          <cell r="C26040">
            <v>0</v>
          </cell>
          <cell r="D26040">
            <v>0</v>
          </cell>
        </row>
        <row r="26041">
          <cell r="A26041">
            <v>0</v>
          </cell>
          <cell r="B26041">
            <v>0</v>
          </cell>
          <cell r="C26041">
            <v>0</v>
          </cell>
          <cell r="D26041">
            <v>0</v>
          </cell>
        </row>
        <row r="26042">
          <cell r="A26042">
            <v>0</v>
          </cell>
          <cell r="B26042">
            <v>0</v>
          </cell>
          <cell r="C26042">
            <v>0</v>
          </cell>
          <cell r="D26042">
            <v>0</v>
          </cell>
        </row>
        <row r="26043">
          <cell r="A26043">
            <v>0</v>
          </cell>
          <cell r="B26043">
            <v>0</v>
          </cell>
          <cell r="C26043">
            <v>0</v>
          </cell>
          <cell r="D26043">
            <v>0</v>
          </cell>
        </row>
        <row r="26044">
          <cell r="A26044">
            <v>0</v>
          </cell>
          <cell r="B26044">
            <v>0</v>
          </cell>
          <cell r="C26044">
            <v>0</v>
          </cell>
          <cell r="D26044">
            <v>0</v>
          </cell>
        </row>
        <row r="26045">
          <cell r="A26045">
            <v>0</v>
          </cell>
          <cell r="B26045">
            <v>0</v>
          </cell>
          <cell r="C26045">
            <v>0</v>
          </cell>
          <cell r="D26045">
            <v>0</v>
          </cell>
        </row>
        <row r="26046">
          <cell r="A26046">
            <v>0</v>
          </cell>
          <cell r="B26046">
            <v>0</v>
          </cell>
          <cell r="C26046">
            <v>0</v>
          </cell>
          <cell r="D26046">
            <v>0</v>
          </cell>
        </row>
        <row r="26047">
          <cell r="A26047">
            <v>0</v>
          </cell>
          <cell r="B26047">
            <v>0</v>
          </cell>
          <cell r="C26047">
            <v>0</v>
          </cell>
          <cell r="D26047">
            <v>0</v>
          </cell>
        </row>
        <row r="26048">
          <cell r="A26048">
            <v>0</v>
          </cell>
          <cell r="B26048">
            <v>0</v>
          </cell>
          <cell r="C26048">
            <v>0</v>
          </cell>
          <cell r="D26048">
            <v>0</v>
          </cell>
        </row>
        <row r="26049">
          <cell r="A26049">
            <v>0</v>
          </cell>
          <cell r="B26049">
            <v>0</v>
          </cell>
          <cell r="C26049">
            <v>0</v>
          </cell>
          <cell r="D26049">
            <v>0</v>
          </cell>
        </row>
        <row r="26050">
          <cell r="A26050">
            <v>0</v>
          </cell>
          <cell r="B26050">
            <v>0</v>
          </cell>
          <cell r="C26050">
            <v>0</v>
          </cell>
          <cell r="D26050">
            <v>0</v>
          </cell>
        </row>
        <row r="26051">
          <cell r="A26051">
            <v>0</v>
          </cell>
          <cell r="B26051">
            <v>0</v>
          </cell>
          <cell r="C26051">
            <v>0</v>
          </cell>
          <cell r="D26051">
            <v>0</v>
          </cell>
        </row>
        <row r="26052">
          <cell r="A26052">
            <v>0</v>
          </cell>
          <cell r="B26052">
            <v>0</v>
          </cell>
          <cell r="C26052">
            <v>0</v>
          </cell>
          <cell r="D26052">
            <v>0</v>
          </cell>
        </row>
        <row r="26053">
          <cell r="A26053">
            <v>0</v>
          </cell>
          <cell r="B26053">
            <v>0</v>
          </cell>
          <cell r="C26053">
            <v>0</v>
          </cell>
          <cell r="D26053">
            <v>0</v>
          </cell>
        </row>
        <row r="26054">
          <cell r="A26054">
            <v>0</v>
          </cell>
          <cell r="B26054">
            <v>0</v>
          </cell>
          <cell r="C26054">
            <v>0</v>
          </cell>
          <cell r="D26054">
            <v>0</v>
          </cell>
        </row>
        <row r="26055">
          <cell r="A26055">
            <v>0</v>
          </cell>
          <cell r="B26055">
            <v>0</v>
          </cell>
          <cell r="C26055">
            <v>0</v>
          </cell>
          <cell r="D26055">
            <v>0</v>
          </cell>
        </row>
        <row r="26056">
          <cell r="A26056">
            <v>0</v>
          </cell>
          <cell r="B26056">
            <v>0</v>
          </cell>
          <cell r="C26056">
            <v>0</v>
          </cell>
          <cell r="D26056">
            <v>0</v>
          </cell>
        </row>
        <row r="26057">
          <cell r="A26057">
            <v>0</v>
          </cell>
          <cell r="B26057">
            <v>0</v>
          </cell>
          <cell r="C26057">
            <v>0</v>
          </cell>
          <cell r="D26057">
            <v>0</v>
          </cell>
        </row>
        <row r="26058">
          <cell r="A26058">
            <v>0</v>
          </cell>
          <cell r="B26058">
            <v>0</v>
          </cell>
          <cell r="C26058">
            <v>0</v>
          </cell>
          <cell r="D26058">
            <v>0</v>
          </cell>
        </row>
        <row r="26059">
          <cell r="A26059">
            <v>0</v>
          </cell>
          <cell r="B26059">
            <v>0</v>
          </cell>
          <cell r="C26059">
            <v>0</v>
          </cell>
          <cell r="D26059">
            <v>0</v>
          </cell>
        </row>
        <row r="26060">
          <cell r="A26060">
            <v>0</v>
          </cell>
          <cell r="B26060">
            <v>0</v>
          </cell>
          <cell r="C26060">
            <v>0</v>
          </cell>
          <cell r="D26060">
            <v>0</v>
          </cell>
        </row>
        <row r="26061">
          <cell r="A26061">
            <v>0</v>
          </cell>
          <cell r="B26061">
            <v>0</v>
          </cell>
          <cell r="C26061">
            <v>0</v>
          </cell>
          <cell r="D26061">
            <v>0</v>
          </cell>
        </row>
        <row r="26062">
          <cell r="A26062">
            <v>0</v>
          </cell>
          <cell r="B26062">
            <v>0</v>
          </cell>
          <cell r="C26062">
            <v>0</v>
          </cell>
          <cell r="D26062">
            <v>0</v>
          </cell>
        </row>
        <row r="26063">
          <cell r="A26063">
            <v>0</v>
          </cell>
          <cell r="B26063">
            <v>0</v>
          </cell>
          <cell r="C26063">
            <v>0</v>
          </cell>
          <cell r="D26063">
            <v>0</v>
          </cell>
        </row>
        <row r="26064">
          <cell r="A26064">
            <v>0</v>
          </cell>
          <cell r="B26064">
            <v>0</v>
          </cell>
          <cell r="C26064">
            <v>0</v>
          </cell>
          <cell r="D26064">
            <v>0</v>
          </cell>
        </row>
        <row r="26065">
          <cell r="A26065">
            <v>0</v>
          </cell>
          <cell r="B26065">
            <v>0</v>
          </cell>
          <cell r="C26065">
            <v>0</v>
          </cell>
          <cell r="D26065">
            <v>0</v>
          </cell>
        </row>
        <row r="26066">
          <cell r="A26066">
            <v>0</v>
          </cell>
          <cell r="B26066">
            <v>0</v>
          </cell>
          <cell r="C26066">
            <v>0</v>
          </cell>
          <cell r="D26066">
            <v>0</v>
          </cell>
        </row>
        <row r="26067">
          <cell r="A26067">
            <v>0</v>
          </cell>
          <cell r="B26067">
            <v>0</v>
          </cell>
          <cell r="C26067">
            <v>0</v>
          </cell>
          <cell r="D26067">
            <v>0</v>
          </cell>
        </row>
        <row r="26068">
          <cell r="A26068">
            <v>0</v>
          </cell>
          <cell r="B26068">
            <v>0</v>
          </cell>
          <cell r="C26068">
            <v>0</v>
          </cell>
          <cell r="D26068">
            <v>0</v>
          </cell>
        </row>
        <row r="26069">
          <cell r="A26069">
            <v>0</v>
          </cell>
          <cell r="B26069">
            <v>0</v>
          </cell>
          <cell r="C26069">
            <v>0</v>
          </cell>
          <cell r="D26069">
            <v>0</v>
          </cell>
        </row>
        <row r="26070">
          <cell r="A26070">
            <v>0</v>
          </cell>
          <cell r="B26070">
            <v>0</v>
          </cell>
          <cell r="C26070">
            <v>0</v>
          </cell>
          <cell r="D26070">
            <v>0</v>
          </cell>
        </row>
        <row r="26071">
          <cell r="A26071">
            <v>0</v>
          </cell>
          <cell r="B26071">
            <v>0</v>
          </cell>
          <cell r="C26071">
            <v>0</v>
          </cell>
          <cell r="D26071">
            <v>0</v>
          </cell>
        </row>
        <row r="26072">
          <cell r="A26072">
            <v>0</v>
          </cell>
          <cell r="B26072">
            <v>0</v>
          </cell>
          <cell r="C26072">
            <v>0</v>
          </cell>
          <cell r="D26072">
            <v>0</v>
          </cell>
        </row>
        <row r="26073">
          <cell r="A26073">
            <v>0</v>
          </cell>
          <cell r="B26073">
            <v>0</v>
          </cell>
          <cell r="C26073">
            <v>0</v>
          </cell>
          <cell r="D26073">
            <v>0</v>
          </cell>
        </row>
        <row r="26074">
          <cell r="A26074">
            <v>0</v>
          </cell>
          <cell r="B26074">
            <v>0</v>
          </cell>
          <cell r="C26074">
            <v>0</v>
          </cell>
          <cell r="D26074">
            <v>0</v>
          </cell>
        </row>
        <row r="26075">
          <cell r="A26075">
            <v>0</v>
          </cell>
          <cell r="B26075">
            <v>0</v>
          </cell>
          <cell r="C26075">
            <v>0</v>
          </cell>
          <cell r="D26075">
            <v>0</v>
          </cell>
        </row>
        <row r="26076">
          <cell r="A26076">
            <v>0</v>
          </cell>
          <cell r="B26076">
            <v>0</v>
          </cell>
          <cell r="C26076">
            <v>0</v>
          </cell>
          <cell r="D26076">
            <v>0</v>
          </cell>
        </row>
        <row r="26077">
          <cell r="A26077">
            <v>0</v>
          </cell>
          <cell r="B26077">
            <v>0</v>
          </cell>
          <cell r="C26077">
            <v>0</v>
          </cell>
          <cell r="D26077">
            <v>0</v>
          </cell>
        </row>
        <row r="26078">
          <cell r="A26078">
            <v>0</v>
          </cell>
          <cell r="B26078">
            <v>0</v>
          </cell>
          <cell r="C26078">
            <v>0</v>
          </cell>
          <cell r="D26078">
            <v>0</v>
          </cell>
        </row>
        <row r="26079">
          <cell r="A26079">
            <v>0</v>
          </cell>
          <cell r="B26079">
            <v>0</v>
          </cell>
          <cell r="C26079">
            <v>0</v>
          </cell>
          <cell r="D26079">
            <v>0</v>
          </cell>
        </row>
        <row r="26080">
          <cell r="A26080">
            <v>0</v>
          </cell>
          <cell r="B26080">
            <v>0</v>
          </cell>
          <cell r="C26080">
            <v>0</v>
          </cell>
          <cell r="D26080">
            <v>0</v>
          </cell>
        </row>
        <row r="26081">
          <cell r="A26081">
            <v>0</v>
          </cell>
          <cell r="B26081">
            <v>0</v>
          </cell>
          <cell r="C26081">
            <v>0</v>
          </cell>
          <cell r="D26081">
            <v>0</v>
          </cell>
        </row>
        <row r="26082">
          <cell r="A26082">
            <v>0</v>
          </cell>
          <cell r="B26082">
            <v>0</v>
          </cell>
          <cell r="C26082">
            <v>0</v>
          </cell>
          <cell r="D26082">
            <v>0</v>
          </cell>
        </row>
        <row r="26083">
          <cell r="A26083">
            <v>0</v>
          </cell>
          <cell r="B26083">
            <v>0</v>
          </cell>
          <cell r="C26083">
            <v>0</v>
          </cell>
          <cell r="D26083">
            <v>0</v>
          </cell>
        </row>
        <row r="26084">
          <cell r="A26084">
            <v>0</v>
          </cell>
          <cell r="B26084">
            <v>0</v>
          </cell>
          <cell r="C26084">
            <v>0</v>
          </cell>
          <cell r="D26084">
            <v>0</v>
          </cell>
        </row>
        <row r="26085">
          <cell r="A26085">
            <v>0</v>
          </cell>
          <cell r="B26085">
            <v>0</v>
          </cell>
          <cell r="C26085">
            <v>0</v>
          </cell>
          <cell r="D26085">
            <v>0</v>
          </cell>
        </row>
        <row r="26086">
          <cell r="A26086">
            <v>0</v>
          </cell>
          <cell r="B26086">
            <v>0</v>
          </cell>
          <cell r="C26086">
            <v>0</v>
          </cell>
          <cell r="D26086">
            <v>0</v>
          </cell>
        </row>
        <row r="26087">
          <cell r="A26087">
            <v>0</v>
          </cell>
          <cell r="B26087">
            <v>0</v>
          </cell>
          <cell r="C26087">
            <v>0</v>
          </cell>
          <cell r="D26087">
            <v>0</v>
          </cell>
        </row>
        <row r="26088">
          <cell r="A26088">
            <v>0</v>
          </cell>
          <cell r="B26088">
            <v>0</v>
          </cell>
          <cell r="C26088">
            <v>0</v>
          </cell>
          <cell r="D26088">
            <v>0</v>
          </cell>
        </row>
        <row r="26089">
          <cell r="A26089">
            <v>0</v>
          </cell>
          <cell r="B26089">
            <v>0</v>
          </cell>
          <cell r="C26089">
            <v>0</v>
          </cell>
          <cell r="D26089">
            <v>0</v>
          </cell>
        </row>
        <row r="26090">
          <cell r="A26090">
            <v>0</v>
          </cell>
          <cell r="B26090">
            <v>0</v>
          </cell>
          <cell r="C26090">
            <v>0</v>
          </cell>
          <cell r="D26090">
            <v>0</v>
          </cell>
        </row>
        <row r="26091">
          <cell r="A26091">
            <v>0</v>
          </cell>
          <cell r="B26091">
            <v>0</v>
          </cell>
          <cell r="C26091">
            <v>0</v>
          </cell>
          <cell r="D26091">
            <v>0</v>
          </cell>
        </row>
        <row r="26092">
          <cell r="A26092">
            <v>0</v>
          </cell>
          <cell r="B26092">
            <v>0</v>
          </cell>
          <cell r="C26092">
            <v>0</v>
          </cell>
          <cell r="D26092">
            <v>0</v>
          </cell>
        </row>
        <row r="26093">
          <cell r="A26093">
            <v>0</v>
          </cell>
          <cell r="B26093">
            <v>0</v>
          </cell>
          <cell r="C26093">
            <v>0</v>
          </cell>
          <cell r="D26093">
            <v>0</v>
          </cell>
        </row>
        <row r="26094">
          <cell r="A26094">
            <v>0</v>
          </cell>
          <cell r="B26094">
            <v>0</v>
          </cell>
          <cell r="C26094">
            <v>0</v>
          </cell>
          <cell r="D26094">
            <v>0</v>
          </cell>
        </row>
        <row r="26095">
          <cell r="A26095">
            <v>0</v>
          </cell>
          <cell r="B26095">
            <v>0</v>
          </cell>
          <cell r="C26095">
            <v>0</v>
          </cell>
          <cell r="D26095">
            <v>0</v>
          </cell>
        </row>
        <row r="26096">
          <cell r="A26096">
            <v>0</v>
          </cell>
          <cell r="B26096">
            <v>0</v>
          </cell>
          <cell r="C26096">
            <v>0</v>
          </cell>
          <cell r="D26096">
            <v>0</v>
          </cell>
        </row>
        <row r="26097">
          <cell r="A26097">
            <v>0</v>
          </cell>
          <cell r="B26097">
            <v>0</v>
          </cell>
          <cell r="C26097">
            <v>0</v>
          </cell>
          <cell r="D26097">
            <v>0</v>
          </cell>
        </row>
        <row r="26098">
          <cell r="A26098">
            <v>0</v>
          </cell>
          <cell r="B26098">
            <v>0</v>
          </cell>
          <cell r="C26098">
            <v>0</v>
          </cell>
          <cell r="D26098">
            <v>0</v>
          </cell>
        </row>
        <row r="26099">
          <cell r="A26099">
            <v>0</v>
          </cell>
          <cell r="B26099">
            <v>0</v>
          </cell>
          <cell r="C26099">
            <v>0</v>
          </cell>
          <cell r="D26099">
            <v>0</v>
          </cell>
        </row>
        <row r="26100">
          <cell r="A26100">
            <v>0</v>
          </cell>
          <cell r="B26100">
            <v>0</v>
          </cell>
          <cell r="C26100">
            <v>0</v>
          </cell>
          <cell r="D26100">
            <v>0</v>
          </cell>
        </row>
        <row r="26101">
          <cell r="A26101">
            <v>0</v>
          </cell>
          <cell r="B26101">
            <v>0</v>
          </cell>
          <cell r="C26101">
            <v>0</v>
          </cell>
          <cell r="D26101">
            <v>0</v>
          </cell>
        </row>
        <row r="26102">
          <cell r="A26102">
            <v>0</v>
          </cell>
          <cell r="B26102">
            <v>0</v>
          </cell>
          <cell r="C26102">
            <v>0</v>
          </cell>
          <cell r="D26102">
            <v>0</v>
          </cell>
        </row>
        <row r="26103">
          <cell r="A26103">
            <v>0</v>
          </cell>
          <cell r="B26103">
            <v>0</v>
          </cell>
          <cell r="C26103">
            <v>0</v>
          </cell>
          <cell r="D26103">
            <v>0</v>
          </cell>
        </row>
        <row r="26104">
          <cell r="A26104">
            <v>0</v>
          </cell>
          <cell r="B26104">
            <v>0</v>
          </cell>
          <cell r="C26104">
            <v>0</v>
          </cell>
          <cell r="D26104">
            <v>0</v>
          </cell>
        </row>
        <row r="26105">
          <cell r="A26105">
            <v>0</v>
          </cell>
          <cell r="B26105">
            <v>0</v>
          </cell>
          <cell r="C26105">
            <v>0</v>
          </cell>
          <cell r="D26105">
            <v>0</v>
          </cell>
        </row>
        <row r="26106">
          <cell r="A26106">
            <v>0</v>
          </cell>
          <cell r="B26106">
            <v>0</v>
          </cell>
          <cell r="C26106">
            <v>0</v>
          </cell>
          <cell r="D26106">
            <v>0</v>
          </cell>
        </row>
        <row r="26107">
          <cell r="A26107">
            <v>0</v>
          </cell>
          <cell r="B26107">
            <v>0</v>
          </cell>
          <cell r="C26107">
            <v>0</v>
          </cell>
          <cell r="D26107">
            <v>0</v>
          </cell>
        </row>
        <row r="26108">
          <cell r="A26108">
            <v>0</v>
          </cell>
          <cell r="B26108">
            <v>0</v>
          </cell>
          <cell r="C26108">
            <v>0</v>
          </cell>
          <cell r="D26108">
            <v>0</v>
          </cell>
        </row>
        <row r="26109">
          <cell r="A26109">
            <v>0</v>
          </cell>
          <cell r="B26109">
            <v>0</v>
          </cell>
          <cell r="C26109">
            <v>0</v>
          </cell>
          <cell r="D26109">
            <v>0</v>
          </cell>
        </row>
        <row r="26110">
          <cell r="A26110">
            <v>0</v>
          </cell>
          <cell r="B26110">
            <v>0</v>
          </cell>
          <cell r="C26110">
            <v>0</v>
          </cell>
          <cell r="D26110">
            <v>0</v>
          </cell>
        </row>
        <row r="26111">
          <cell r="A26111">
            <v>0</v>
          </cell>
          <cell r="B26111">
            <v>0</v>
          </cell>
          <cell r="C26111">
            <v>0</v>
          </cell>
          <cell r="D26111">
            <v>0</v>
          </cell>
        </row>
        <row r="26112">
          <cell r="A26112">
            <v>0</v>
          </cell>
          <cell r="B26112">
            <v>0</v>
          </cell>
          <cell r="C26112">
            <v>0</v>
          </cell>
          <cell r="D26112">
            <v>0</v>
          </cell>
        </row>
        <row r="26113">
          <cell r="A26113">
            <v>0</v>
          </cell>
          <cell r="B26113">
            <v>0</v>
          </cell>
          <cell r="C26113">
            <v>0</v>
          </cell>
          <cell r="D26113">
            <v>0</v>
          </cell>
        </row>
        <row r="26114">
          <cell r="A26114">
            <v>0</v>
          </cell>
          <cell r="B26114">
            <v>0</v>
          </cell>
          <cell r="C26114">
            <v>0</v>
          </cell>
          <cell r="D26114">
            <v>0</v>
          </cell>
        </row>
        <row r="26115">
          <cell r="A26115">
            <v>0</v>
          </cell>
          <cell r="B26115">
            <v>0</v>
          </cell>
          <cell r="C26115">
            <v>0</v>
          </cell>
          <cell r="D26115">
            <v>0</v>
          </cell>
        </row>
        <row r="26116">
          <cell r="A26116">
            <v>0</v>
          </cell>
          <cell r="B26116">
            <v>0</v>
          </cell>
          <cell r="C26116">
            <v>0</v>
          </cell>
          <cell r="D26116">
            <v>0</v>
          </cell>
        </row>
        <row r="26117">
          <cell r="A26117">
            <v>0</v>
          </cell>
          <cell r="B26117">
            <v>0</v>
          </cell>
          <cell r="C26117">
            <v>0</v>
          </cell>
          <cell r="D26117">
            <v>0</v>
          </cell>
        </row>
        <row r="26118">
          <cell r="A26118">
            <v>0</v>
          </cell>
          <cell r="B26118">
            <v>0</v>
          </cell>
          <cell r="C26118">
            <v>0</v>
          </cell>
          <cell r="D26118">
            <v>0</v>
          </cell>
        </row>
        <row r="26119">
          <cell r="A26119">
            <v>0</v>
          </cell>
          <cell r="B26119">
            <v>0</v>
          </cell>
          <cell r="C26119">
            <v>0</v>
          </cell>
          <cell r="D26119">
            <v>0</v>
          </cell>
        </row>
        <row r="26120">
          <cell r="A26120">
            <v>0</v>
          </cell>
          <cell r="B26120">
            <v>0</v>
          </cell>
          <cell r="C26120">
            <v>0</v>
          </cell>
          <cell r="D26120">
            <v>0</v>
          </cell>
        </row>
        <row r="26121">
          <cell r="A26121">
            <v>0</v>
          </cell>
          <cell r="B26121">
            <v>0</v>
          </cell>
          <cell r="C26121">
            <v>0</v>
          </cell>
          <cell r="D26121">
            <v>0</v>
          </cell>
        </row>
        <row r="26122">
          <cell r="A26122">
            <v>0</v>
          </cell>
          <cell r="B26122">
            <v>0</v>
          </cell>
          <cell r="C26122">
            <v>0</v>
          </cell>
          <cell r="D26122">
            <v>0</v>
          </cell>
        </row>
        <row r="26123">
          <cell r="A26123">
            <v>0</v>
          </cell>
          <cell r="B26123">
            <v>0</v>
          </cell>
          <cell r="C26123">
            <v>0</v>
          </cell>
          <cell r="D26123">
            <v>0</v>
          </cell>
        </row>
        <row r="26124">
          <cell r="A26124">
            <v>0</v>
          </cell>
          <cell r="B26124">
            <v>0</v>
          </cell>
          <cell r="C26124">
            <v>0</v>
          </cell>
          <cell r="D26124">
            <v>0</v>
          </cell>
        </row>
        <row r="26125">
          <cell r="A26125">
            <v>0</v>
          </cell>
          <cell r="B26125">
            <v>0</v>
          </cell>
          <cell r="C26125">
            <v>0</v>
          </cell>
          <cell r="D26125">
            <v>0</v>
          </cell>
        </row>
        <row r="26126">
          <cell r="A26126">
            <v>0</v>
          </cell>
          <cell r="B26126">
            <v>0</v>
          </cell>
          <cell r="C26126">
            <v>0</v>
          </cell>
          <cell r="D26126">
            <v>0</v>
          </cell>
        </row>
        <row r="26127">
          <cell r="A26127">
            <v>0</v>
          </cell>
          <cell r="B26127">
            <v>0</v>
          </cell>
          <cell r="C26127">
            <v>0</v>
          </cell>
          <cell r="D26127">
            <v>0</v>
          </cell>
        </row>
        <row r="26128">
          <cell r="A26128">
            <v>0</v>
          </cell>
          <cell r="B26128">
            <v>0</v>
          </cell>
          <cell r="C26128">
            <v>0</v>
          </cell>
          <cell r="D26128">
            <v>0</v>
          </cell>
        </row>
        <row r="26129">
          <cell r="A26129">
            <v>0</v>
          </cell>
          <cell r="B26129">
            <v>0</v>
          </cell>
          <cell r="C26129">
            <v>0</v>
          </cell>
          <cell r="D26129">
            <v>0</v>
          </cell>
        </row>
        <row r="26130">
          <cell r="A26130">
            <v>0</v>
          </cell>
          <cell r="B26130">
            <v>0</v>
          </cell>
          <cell r="C26130">
            <v>0</v>
          </cell>
          <cell r="D26130">
            <v>0</v>
          </cell>
        </row>
        <row r="26131">
          <cell r="A26131">
            <v>0</v>
          </cell>
          <cell r="B26131">
            <v>0</v>
          </cell>
          <cell r="C26131">
            <v>0</v>
          </cell>
          <cell r="D26131">
            <v>0</v>
          </cell>
        </row>
        <row r="26132">
          <cell r="A26132">
            <v>0</v>
          </cell>
          <cell r="B26132">
            <v>0</v>
          </cell>
          <cell r="C26132">
            <v>0</v>
          </cell>
          <cell r="D26132">
            <v>0</v>
          </cell>
        </row>
        <row r="26133">
          <cell r="A26133">
            <v>0</v>
          </cell>
          <cell r="B26133">
            <v>0</v>
          </cell>
          <cell r="C26133">
            <v>0</v>
          </cell>
          <cell r="D26133">
            <v>0</v>
          </cell>
        </row>
        <row r="26134">
          <cell r="A26134">
            <v>0</v>
          </cell>
          <cell r="B26134">
            <v>0</v>
          </cell>
          <cell r="C26134">
            <v>0</v>
          </cell>
          <cell r="D26134">
            <v>0</v>
          </cell>
        </row>
        <row r="26135">
          <cell r="A26135">
            <v>0</v>
          </cell>
          <cell r="B26135">
            <v>0</v>
          </cell>
          <cell r="C26135">
            <v>0</v>
          </cell>
          <cell r="D26135">
            <v>0</v>
          </cell>
        </row>
        <row r="26136">
          <cell r="A26136">
            <v>0</v>
          </cell>
          <cell r="B26136">
            <v>0</v>
          </cell>
          <cell r="C26136">
            <v>0</v>
          </cell>
          <cell r="D26136">
            <v>0</v>
          </cell>
        </row>
        <row r="26137">
          <cell r="A26137">
            <v>0</v>
          </cell>
          <cell r="B26137">
            <v>0</v>
          </cell>
          <cell r="C26137">
            <v>0</v>
          </cell>
          <cell r="D26137">
            <v>0</v>
          </cell>
        </row>
        <row r="26138">
          <cell r="A26138">
            <v>0</v>
          </cell>
          <cell r="B26138">
            <v>0</v>
          </cell>
          <cell r="C26138">
            <v>0</v>
          </cell>
          <cell r="D26138">
            <v>0</v>
          </cell>
        </row>
        <row r="26139">
          <cell r="A26139">
            <v>0</v>
          </cell>
          <cell r="B26139">
            <v>0</v>
          </cell>
          <cell r="C26139">
            <v>0</v>
          </cell>
          <cell r="D26139">
            <v>0</v>
          </cell>
        </row>
        <row r="26140">
          <cell r="A26140">
            <v>0</v>
          </cell>
          <cell r="B26140">
            <v>0</v>
          </cell>
          <cell r="C26140">
            <v>0</v>
          </cell>
          <cell r="D26140">
            <v>0</v>
          </cell>
        </row>
        <row r="26141">
          <cell r="A26141">
            <v>0</v>
          </cell>
          <cell r="B26141">
            <v>0</v>
          </cell>
          <cell r="C26141">
            <v>0</v>
          </cell>
          <cell r="D26141">
            <v>0</v>
          </cell>
        </row>
        <row r="26142">
          <cell r="A26142">
            <v>0</v>
          </cell>
          <cell r="B26142">
            <v>0</v>
          </cell>
          <cell r="C26142">
            <v>0</v>
          </cell>
          <cell r="D26142">
            <v>0</v>
          </cell>
        </row>
        <row r="26143">
          <cell r="A26143">
            <v>0</v>
          </cell>
          <cell r="B26143">
            <v>0</v>
          </cell>
          <cell r="C26143">
            <v>0</v>
          </cell>
          <cell r="D26143">
            <v>0</v>
          </cell>
        </row>
        <row r="26144">
          <cell r="A26144">
            <v>0</v>
          </cell>
          <cell r="B26144">
            <v>0</v>
          </cell>
          <cell r="C26144">
            <v>0</v>
          </cell>
          <cell r="D26144">
            <v>0</v>
          </cell>
        </row>
        <row r="26145">
          <cell r="A26145">
            <v>0</v>
          </cell>
          <cell r="B26145">
            <v>0</v>
          </cell>
          <cell r="C26145">
            <v>0</v>
          </cell>
          <cell r="D26145">
            <v>0</v>
          </cell>
        </row>
        <row r="26146">
          <cell r="A26146">
            <v>0</v>
          </cell>
          <cell r="B26146">
            <v>0</v>
          </cell>
          <cell r="C26146">
            <v>0</v>
          </cell>
          <cell r="D26146">
            <v>0</v>
          </cell>
        </row>
        <row r="26147">
          <cell r="A26147">
            <v>0</v>
          </cell>
          <cell r="B26147">
            <v>0</v>
          </cell>
          <cell r="C26147">
            <v>0</v>
          </cell>
          <cell r="D26147">
            <v>0</v>
          </cell>
        </row>
        <row r="26148">
          <cell r="A26148">
            <v>0</v>
          </cell>
          <cell r="B26148">
            <v>0</v>
          </cell>
          <cell r="C26148">
            <v>0</v>
          </cell>
          <cell r="D26148">
            <v>0</v>
          </cell>
        </row>
        <row r="26149">
          <cell r="A26149">
            <v>0</v>
          </cell>
          <cell r="B26149">
            <v>0</v>
          </cell>
          <cell r="C26149">
            <v>0</v>
          </cell>
          <cell r="D26149">
            <v>0</v>
          </cell>
        </row>
        <row r="26150">
          <cell r="A26150">
            <v>0</v>
          </cell>
          <cell r="B26150">
            <v>0</v>
          </cell>
          <cell r="C26150">
            <v>0</v>
          </cell>
          <cell r="D26150">
            <v>0</v>
          </cell>
        </row>
        <row r="26151">
          <cell r="A26151">
            <v>0</v>
          </cell>
          <cell r="B26151">
            <v>0</v>
          </cell>
          <cell r="C26151">
            <v>0</v>
          </cell>
          <cell r="D26151">
            <v>0</v>
          </cell>
        </row>
        <row r="26152">
          <cell r="A26152">
            <v>0</v>
          </cell>
          <cell r="B26152">
            <v>0</v>
          </cell>
          <cell r="C26152">
            <v>0</v>
          </cell>
          <cell r="D26152">
            <v>0</v>
          </cell>
        </row>
        <row r="26153">
          <cell r="A26153">
            <v>0</v>
          </cell>
          <cell r="B26153">
            <v>0</v>
          </cell>
          <cell r="C26153">
            <v>0</v>
          </cell>
          <cell r="D26153">
            <v>0</v>
          </cell>
        </row>
        <row r="26154">
          <cell r="A26154">
            <v>0</v>
          </cell>
          <cell r="B26154">
            <v>0</v>
          </cell>
          <cell r="C26154">
            <v>0</v>
          </cell>
          <cell r="D26154">
            <v>0</v>
          </cell>
        </row>
        <row r="26155">
          <cell r="A26155">
            <v>0</v>
          </cell>
          <cell r="B26155">
            <v>0</v>
          </cell>
          <cell r="C26155">
            <v>0</v>
          </cell>
          <cell r="D26155">
            <v>0</v>
          </cell>
        </row>
        <row r="26156">
          <cell r="A26156">
            <v>0</v>
          </cell>
          <cell r="B26156">
            <v>0</v>
          </cell>
          <cell r="C26156">
            <v>0</v>
          </cell>
          <cell r="D26156">
            <v>0</v>
          </cell>
        </row>
        <row r="26157">
          <cell r="A26157">
            <v>0</v>
          </cell>
          <cell r="B26157">
            <v>0</v>
          </cell>
          <cell r="C26157">
            <v>0</v>
          </cell>
          <cell r="D26157">
            <v>0</v>
          </cell>
        </row>
        <row r="26158">
          <cell r="A26158">
            <v>0</v>
          </cell>
          <cell r="B26158">
            <v>0</v>
          </cell>
          <cell r="C26158">
            <v>0</v>
          </cell>
          <cell r="D26158">
            <v>0</v>
          </cell>
        </row>
        <row r="26159">
          <cell r="A26159">
            <v>0</v>
          </cell>
          <cell r="B26159">
            <v>0</v>
          </cell>
          <cell r="C26159">
            <v>0</v>
          </cell>
          <cell r="D26159">
            <v>0</v>
          </cell>
        </row>
        <row r="26160">
          <cell r="A26160">
            <v>0</v>
          </cell>
          <cell r="B26160">
            <v>0</v>
          </cell>
          <cell r="C26160">
            <v>0</v>
          </cell>
          <cell r="D26160">
            <v>0</v>
          </cell>
        </row>
        <row r="26161">
          <cell r="A26161">
            <v>0</v>
          </cell>
          <cell r="B26161">
            <v>0</v>
          </cell>
          <cell r="C26161">
            <v>0</v>
          </cell>
          <cell r="D26161">
            <v>0</v>
          </cell>
        </row>
        <row r="26162">
          <cell r="A26162">
            <v>0</v>
          </cell>
          <cell r="B26162">
            <v>0</v>
          </cell>
          <cell r="C26162">
            <v>0</v>
          </cell>
          <cell r="D26162">
            <v>0</v>
          </cell>
        </row>
        <row r="26163">
          <cell r="A26163">
            <v>0</v>
          </cell>
          <cell r="B26163">
            <v>0</v>
          </cell>
          <cell r="C26163">
            <v>0</v>
          </cell>
          <cell r="D26163">
            <v>0</v>
          </cell>
        </row>
        <row r="26164">
          <cell r="A26164">
            <v>0</v>
          </cell>
          <cell r="B26164">
            <v>0</v>
          </cell>
          <cell r="C26164">
            <v>0</v>
          </cell>
          <cell r="D26164">
            <v>0</v>
          </cell>
        </row>
        <row r="26165">
          <cell r="A26165">
            <v>0</v>
          </cell>
          <cell r="B26165">
            <v>0</v>
          </cell>
          <cell r="C26165">
            <v>0</v>
          </cell>
          <cell r="D26165">
            <v>0</v>
          </cell>
        </row>
        <row r="26166">
          <cell r="A26166">
            <v>0</v>
          </cell>
          <cell r="B26166">
            <v>0</v>
          </cell>
          <cell r="C26166">
            <v>0</v>
          </cell>
          <cell r="D26166">
            <v>0</v>
          </cell>
        </row>
        <row r="26167">
          <cell r="A26167">
            <v>0</v>
          </cell>
          <cell r="B26167">
            <v>0</v>
          </cell>
          <cell r="C26167">
            <v>0</v>
          </cell>
          <cell r="D26167">
            <v>0</v>
          </cell>
        </row>
        <row r="26168">
          <cell r="A26168">
            <v>0</v>
          </cell>
          <cell r="B26168">
            <v>0</v>
          </cell>
          <cell r="C26168">
            <v>0</v>
          </cell>
          <cell r="D26168">
            <v>0</v>
          </cell>
        </row>
        <row r="26169">
          <cell r="A26169">
            <v>0</v>
          </cell>
          <cell r="B26169">
            <v>0</v>
          </cell>
          <cell r="C26169">
            <v>0</v>
          </cell>
          <cell r="D26169">
            <v>0</v>
          </cell>
        </row>
        <row r="26170">
          <cell r="A26170">
            <v>0</v>
          </cell>
          <cell r="B26170">
            <v>0</v>
          </cell>
          <cell r="C26170">
            <v>0</v>
          </cell>
          <cell r="D26170">
            <v>0</v>
          </cell>
        </row>
        <row r="26171">
          <cell r="A26171">
            <v>0</v>
          </cell>
          <cell r="B26171">
            <v>0</v>
          </cell>
          <cell r="C26171">
            <v>0</v>
          </cell>
          <cell r="D26171">
            <v>0</v>
          </cell>
        </row>
        <row r="26172">
          <cell r="A26172">
            <v>0</v>
          </cell>
          <cell r="B26172">
            <v>0</v>
          </cell>
          <cell r="C26172">
            <v>0</v>
          </cell>
          <cell r="D26172">
            <v>0</v>
          </cell>
        </row>
        <row r="26173">
          <cell r="A26173">
            <v>0</v>
          </cell>
          <cell r="B26173">
            <v>0</v>
          </cell>
          <cell r="C26173">
            <v>0</v>
          </cell>
          <cell r="D26173">
            <v>0</v>
          </cell>
        </row>
        <row r="26174">
          <cell r="A26174">
            <v>0</v>
          </cell>
          <cell r="B26174">
            <v>0</v>
          </cell>
          <cell r="C26174">
            <v>0</v>
          </cell>
          <cell r="D26174">
            <v>0</v>
          </cell>
        </row>
        <row r="26175">
          <cell r="A26175">
            <v>0</v>
          </cell>
          <cell r="B26175">
            <v>0</v>
          </cell>
          <cell r="C26175">
            <v>0</v>
          </cell>
          <cell r="D26175">
            <v>0</v>
          </cell>
        </row>
        <row r="26176">
          <cell r="A26176">
            <v>0</v>
          </cell>
          <cell r="B26176">
            <v>0</v>
          </cell>
          <cell r="C26176">
            <v>0</v>
          </cell>
          <cell r="D26176">
            <v>0</v>
          </cell>
        </row>
        <row r="26177">
          <cell r="A26177">
            <v>0</v>
          </cell>
          <cell r="B26177">
            <v>0</v>
          </cell>
          <cell r="C26177">
            <v>0</v>
          </cell>
          <cell r="D26177">
            <v>0</v>
          </cell>
        </row>
        <row r="26178">
          <cell r="A26178">
            <v>0</v>
          </cell>
          <cell r="B26178">
            <v>0</v>
          </cell>
          <cell r="C26178">
            <v>0</v>
          </cell>
          <cell r="D26178">
            <v>0</v>
          </cell>
        </row>
        <row r="26179">
          <cell r="A26179">
            <v>0</v>
          </cell>
          <cell r="B26179">
            <v>0</v>
          </cell>
          <cell r="C26179">
            <v>0</v>
          </cell>
          <cell r="D26179">
            <v>0</v>
          </cell>
        </row>
        <row r="26180">
          <cell r="A26180">
            <v>0</v>
          </cell>
          <cell r="B26180">
            <v>0</v>
          </cell>
          <cell r="C26180">
            <v>0</v>
          </cell>
          <cell r="D26180">
            <v>0</v>
          </cell>
        </row>
        <row r="26181">
          <cell r="A26181">
            <v>0</v>
          </cell>
          <cell r="B26181">
            <v>0</v>
          </cell>
          <cell r="C26181">
            <v>0</v>
          </cell>
          <cell r="D26181">
            <v>0</v>
          </cell>
        </row>
        <row r="26182">
          <cell r="A26182">
            <v>0</v>
          </cell>
          <cell r="B26182">
            <v>0</v>
          </cell>
          <cell r="C26182">
            <v>0</v>
          </cell>
          <cell r="D26182">
            <v>0</v>
          </cell>
        </row>
        <row r="26183">
          <cell r="A26183">
            <v>0</v>
          </cell>
          <cell r="B26183">
            <v>0</v>
          </cell>
          <cell r="C26183">
            <v>0</v>
          </cell>
          <cell r="D26183">
            <v>0</v>
          </cell>
        </row>
        <row r="26184">
          <cell r="A26184">
            <v>0</v>
          </cell>
          <cell r="B26184">
            <v>0</v>
          </cell>
          <cell r="C26184">
            <v>0</v>
          </cell>
          <cell r="D26184">
            <v>0</v>
          </cell>
        </row>
        <row r="26185">
          <cell r="A26185">
            <v>0</v>
          </cell>
          <cell r="B26185">
            <v>0</v>
          </cell>
          <cell r="C26185">
            <v>0</v>
          </cell>
          <cell r="D26185">
            <v>0</v>
          </cell>
        </row>
        <row r="26186">
          <cell r="A26186">
            <v>0</v>
          </cell>
          <cell r="B26186">
            <v>0</v>
          </cell>
          <cell r="C26186">
            <v>0</v>
          </cell>
          <cell r="D26186">
            <v>0</v>
          </cell>
        </row>
        <row r="26187">
          <cell r="A26187">
            <v>0</v>
          </cell>
          <cell r="B26187">
            <v>0</v>
          </cell>
          <cell r="C26187">
            <v>0</v>
          </cell>
          <cell r="D26187">
            <v>0</v>
          </cell>
        </row>
        <row r="26188">
          <cell r="A26188">
            <v>0</v>
          </cell>
          <cell r="B26188">
            <v>0</v>
          </cell>
          <cell r="C26188">
            <v>0</v>
          </cell>
          <cell r="D26188">
            <v>0</v>
          </cell>
        </row>
        <row r="26189">
          <cell r="A26189">
            <v>0</v>
          </cell>
          <cell r="B26189">
            <v>0</v>
          </cell>
          <cell r="C26189">
            <v>0</v>
          </cell>
          <cell r="D26189">
            <v>0</v>
          </cell>
        </row>
        <row r="26190">
          <cell r="A26190">
            <v>0</v>
          </cell>
          <cell r="B26190">
            <v>0</v>
          </cell>
          <cell r="C26190">
            <v>0</v>
          </cell>
          <cell r="D26190">
            <v>0</v>
          </cell>
        </row>
        <row r="26191">
          <cell r="A26191">
            <v>0</v>
          </cell>
          <cell r="B26191">
            <v>0</v>
          </cell>
          <cell r="C26191">
            <v>0</v>
          </cell>
          <cell r="D26191">
            <v>0</v>
          </cell>
        </row>
        <row r="26192">
          <cell r="A26192">
            <v>0</v>
          </cell>
          <cell r="B26192">
            <v>0</v>
          </cell>
          <cell r="C26192">
            <v>0</v>
          </cell>
          <cell r="D26192">
            <v>0</v>
          </cell>
        </row>
        <row r="26193">
          <cell r="A26193">
            <v>0</v>
          </cell>
          <cell r="B26193">
            <v>0</v>
          </cell>
          <cell r="C26193">
            <v>0</v>
          </cell>
          <cell r="D26193">
            <v>0</v>
          </cell>
        </row>
        <row r="26194">
          <cell r="A26194">
            <v>0</v>
          </cell>
          <cell r="B26194">
            <v>0</v>
          </cell>
          <cell r="C26194">
            <v>0</v>
          </cell>
          <cell r="D26194">
            <v>0</v>
          </cell>
        </row>
        <row r="26195">
          <cell r="A26195">
            <v>0</v>
          </cell>
          <cell r="B26195">
            <v>0</v>
          </cell>
          <cell r="C26195">
            <v>0</v>
          </cell>
          <cell r="D26195">
            <v>0</v>
          </cell>
        </row>
        <row r="26196">
          <cell r="A26196">
            <v>0</v>
          </cell>
          <cell r="B26196">
            <v>0</v>
          </cell>
          <cell r="C26196">
            <v>0</v>
          </cell>
          <cell r="D26196">
            <v>0</v>
          </cell>
        </row>
        <row r="26197">
          <cell r="A26197">
            <v>0</v>
          </cell>
          <cell r="B26197">
            <v>0</v>
          </cell>
          <cell r="C26197">
            <v>0</v>
          </cell>
          <cell r="D26197">
            <v>0</v>
          </cell>
        </row>
        <row r="26198">
          <cell r="A26198">
            <v>0</v>
          </cell>
          <cell r="B26198">
            <v>0</v>
          </cell>
          <cell r="C26198">
            <v>0</v>
          </cell>
          <cell r="D26198">
            <v>0</v>
          </cell>
        </row>
        <row r="26199">
          <cell r="A26199">
            <v>0</v>
          </cell>
          <cell r="B26199">
            <v>0</v>
          </cell>
          <cell r="C26199">
            <v>0</v>
          </cell>
          <cell r="D26199">
            <v>0</v>
          </cell>
        </row>
        <row r="26200">
          <cell r="A26200">
            <v>0</v>
          </cell>
          <cell r="B26200">
            <v>0</v>
          </cell>
          <cell r="C26200">
            <v>0</v>
          </cell>
          <cell r="D26200">
            <v>0</v>
          </cell>
        </row>
        <row r="26201">
          <cell r="A26201">
            <v>0</v>
          </cell>
          <cell r="B26201">
            <v>0</v>
          </cell>
          <cell r="C26201">
            <v>0</v>
          </cell>
          <cell r="D26201">
            <v>0</v>
          </cell>
        </row>
        <row r="26202">
          <cell r="A26202">
            <v>0</v>
          </cell>
          <cell r="B26202">
            <v>0</v>
          </cell>
          <cell r="C26202">
            <v>0</v>
          </cell>
          <cell r="D26202">
            <v>0</v>
          </cell>
        </row>
        <row r="26203">
          <cell r="A26203">
            <v>0</v>
          </cell>
          <cell r="B26203">
            <v>0</v>
          </cell>
          <cell r="C26203">
            <v>0</v>
          </cell>
          <cell r="D26203">
            <v>0</v>
          </cell>
        </row>
        <row r="26204">
          <cell r="A26204">
            <v>0</v>
          </cell>
          <cell r="B26204">
            <v>0</v>
          </cell>
          <cell r="C26204">
            <v>0</v>
          </cell>
          <cell r="D26204">
            <v>0</v>
          </cell>
        </row>
        <row r="26205">
          <cell r="A26205">
            <v>0</v>
          </cell>
          <cell r="B26205">
            <v>0</v>
          </cell>
          <cell r="C26205">
            <v>0</v>
          </cell>
          <cell r="D26205">
            <v>0</v>
          </cell>
        </row>
        <row r="26206">
          <cell r="A26206">
            <v>0</v>
          </cell>
          <cell r="B26206">
            <v>0</v>
          </cell>
          <cell r="C26206">
            <v>0</v>
          </cell>
          <cell r="D26206">
            <v>0</v>
          </cell>
        </row>
        <row r="26207">
          <cell r="A26207">
            <v>0</v>
          </cell>
          <cell r="B26207">
            <v>0</v>
          </cell>
          <cell r="C26207">
            <v>0</v>
          </cell>
          <cell r="D26207">
            <v>0</v>
          </cell>
        </row>
        <row r="26208">
          <cell r="A26208">
            <v>0</v>
          </cell>
          <cell r="B26208">
            <v>0</v>
          </cell>
          <cell r="C26208">
            <v>0</v>
          </cell>
          <cell r="D26208">
            <v>0</v>
          </cell>
        </row>
        <row r="26209">
          <cell r="A26209">
            <v>0</v>
          </cell>
          <cell r="B26209">
            <v>0</v>
          </cell>
          <cell r="C26209">
            <v>0</v>
          </cell>
          <cell r="D26209">
            <v>0</v>
          </cell>
        </row>
        <row r="26210">
          <cell r="A26210">
            <v>0</v>
          </cell>
          <cell r="B26210">
            <v>0</v>
          </cell>
          <cell r="C26210">
            <v>0</v>
          </cell>
          <cell r="D26210">
            <v>0</v>
          </cell>
        </row>
        <row r="26211">
          <cell r="A26211">
            <v>0</v>
          </cell>
          <cell r="B26211">
            <v>0</v>
          </cell>
          <cell r="C26211">
            <v>0</v>
          </cell>
          <cell r="D26211">
            <v>0</v>
          </cell>
        </row>
        <row r="26212">
          <cell r="A26212">
            <v>0</v>
          </cell>
          <cell r="B26212">
            <v>0</v>
          </cell>
          <cell r="C26212">
            <v>0</v>
          </cell>
          <cell r="D26212">
            <v>0</v>
          </cell>
        </row>
        <row r="26213">
          <cell r="A26213">
            <v>0</v>
          </cell>
          <cell r="B26213">
            <v>0</v>
          </cell>
          <cell r="C26213">
            <v>0</v>
          </cell>
          <cell r="D26213">
            <v>0</v>
          </cell>
        </row>
        <row r="26214">
          <cell r="A26214">
            <v>0</v>
          </cell>
          <cell r="B26214">
            <v>0</v>
          </cell>
          <cell r="C26214">
            <v>0</v>
          </cell>
          <cell r="D26214">
            <v>0</v>
          </cell>
        </row>
        <row r="26215">
          <cell r="A26215">
            <v>0</v>
          </cell>
          <cell r="B26215">
            <v>0</v>
          </cell>
          <cell r="C26215">
            <v>0</v>
          </cell>
          <cell r="D26215">
            <v>0</v>
          </cell>
        </row>
        <row r="26216">
          <cell r="A26216">
            <v>0</v>
          </cell>
          <cell r="B26216">
            <v>0</v>
          </cell>
          <cell r="C26216">
            <v>0</v>
          </cell>
          <cell r="D26216">
            <v>0</v>
          </cell>
        </row>
        <row r="26217">
          <cell r="A26217">
            <v>0</v>
          </cell>
          <cell r="B26217">
            <v>0</v>
          </cell>
          <cell r="C26217">
            <v>0</v>
          </cell>
          <cell r="D26217">
            <v>0</v>
          </cell>
        </row>
        <row r="26218">
          <cell r="A26218">
            <v>0</v>
          </cell>
          <cell r="B26218">
            <v>0</v>
          </cell>
          <cell r="C26218">
            <v>0</v>
          </cell>
          <cell r="D26218">
            <v>0</v>
          </cell>
        </row>
        <row r="26219">
          <cell r="A26219">
            <v>0</v>
          </cell>
          <cell r="B26219">
            <v>0</v>
          </cell>
          <cell r="C26219">
            <v>0</v>
          </cell>
          <cell r="D26219">
            <v>0</v>
          </cell>
        </row>
        <row r="26220">
          <cell r="A26220">
            <v>0</v>
          </cell>
          <cell r="B26220">
            <v>0</v>
          </cell>
          <cell r="C26220">
            <v>0</v>
          </cell>
          <cell r="D26220">
            <v>0</v>
          </cell>
        </row>
        <row r="26221">
          <cell r="A26221">
            <v>0</v>
          </cell>
          <cell r="B26221">
            <v>0</v>
          </cell>
          <cell r="C26221">
            <v>0</v>
          </cell>
          <cell r="D26221">
            <v>0</v>
          </cell>
        </row>
        <row r="26222">
          <cell r="A26222">
            <v>0</v>
          </cell>
          <cell r="B26222">
            <v>0</v>
          </cell>
          <cell r="C26222">
            <v>0</v>
          </cell>
          <cell r="D26222">
            <v>0</v>
          </cell>
        </row>
        <row r="26223">
          <cell r="A26223">
            <v>0</v>
          </cell>
          <cell r="B26223">
            <v>0</v>
          </cell>
          <cell r="C26223">
            <v>0</v>
          </cell>
          <cell r="D26223">
            <v>0</v>
          </cell>
        </row>
        <row r="26224">
          <cell r="A26224">
            <v>0</v>
          </cell>
          <cell r="B26224">
            <v>0</v>
          </cell>
          <cell r="C26224">
            <v>0</v>
          </cell>
          <cell r="D26224">
            <v>0</v>
          </cell>
        </row>
        <row r="26225">
          <cell r="A26225">
            <v>0</v>
          </cell>
          <cell r="B26225">
            <v>0</v>
          </cell>
          <cell r="C26225">
            <v>0</v>
          </cell>
          <cell r="D26225">
            <v>0</v>
          </cell>
        </row>
        <row r="26226">
          <cell r="A26226">
            <v>0</v>
          </cell>
          <cell r="B26226">
            <v>0</v>
          </cell>
          <cell r="C26226">
            <v>0</v>
          </cell>
          <cell r="D26226">
            <v>0</v>
          </cell>
        </row>
        <row r="26227">
          <cell r="A26227">
            <v>0</v>
          </cell>
          <cell r="B26227">
            <v>0</v>
          </cell>
          <cell r="C26227">
            <v>0</v>
          </cell>
          <cell r="D26227">
            <v>0</v>
          </cell>
        </row>
        <row r="26228">
          <cell r="A26228">
            <v>0</v>
          </cell>
          <cell r="B26228">
            <v>0</v>
          </cell>
          <cell r="C26228">
            <v>0</v>
          </cell>
          <cell r="D26228">
            <v>0</v>
          </cell>
        </row>
        <row r="26229">
          <cell r="A26229">
            <v>0</v>
          </cell>
          <cell r="B26229">
            <v>0</v>
          </cell>
          <cell r="C26229">
            <v>0</v>
          </cell>
          <cell r="D26229">
            <v>0</v>
          </cell>
        </row>
        <row r="26230">
          <cell r="A26230">
            <v>0</v>
          </cell>
          <cell r="B26230">
            <v>0</v>
          </cell>
          <cell r="C26230">
            <v>0</v>
          </cell>
          <cell r="D26230">
            <v>0</v>
          </cell>
        </row>
        <row r="26231">
          <cell r="A26231">
            <v>0</v>
          </cell>
          <cell r="B26231">
            <v>0</v>
          </cell>
          <cell r="C26231">
            <v>0</v>
          </cell>
          <cell r="D26231">
            <v>0</v>
          </cell>
        </row>
        <row r="26232">
          <cell r="A26232">
            <v>0</v>
          </cell>
          <cell r="B26232">
            <v>0</v>
          </cell>
          <cell r="C26232">
            <v>0</v>
          </cell>
          <cell r="D26232">
            <v>0</v>
          </cell>
        </row>
        <row r="26233">
          <cell r="A26233">
            <v>0</v>
          </cell>
          <cell r="B26233">
            <v>0</v>
          </cell>
          <cell r="C26233">
            <v>0</v>
          </cell>
          <cell r="D26233">
            <v>0</v>
          </cell>
        </row>
        <row r="26234">
          <cell r="A26234">
            <v>0</v>
          </cell>
          <cell r="B26234">
            <v>0</v>
          </cell>
          <cell r="C26234">
            <v>0</v>
          </cell>
          <cell r="D26234">
            <v>0</v>
          </cell>
        </row>
        <row r="26235">
          <cell r="A26235">
            <v>0</v>
          </cell>
          <cell r="B26235">
            <v>0</v>
          </cell>
          <cell r="C26235">
            <v>0</v>
          </cell>
          <cell r="D26235">
            <v>0</v>
          </cell>
        </row>
        <row r="26236">
          <cell r="A26236">
            <v>0</v>
          </cell>
          <cell r="B26236">
            <v>0</v>
          </cell>
          <cell r="C26236">
            <v>0</v>
          </cell>
          <cell r="D26236">
            <v>0</v>
          </cell>
        </row>
        <row r="26237">
          <cell r="A26237">
            <v>0</v>
          </cell>
          <cell r="B26237">
            <v>0</v>
          </cell>
          <cell r="C26237">
            <v>0</v>
          </cell>
          <cell r="D26237">
            <v>0</v>
          </cell>
        </row>
        <row r="26238">
          <cell r="A26238">
            <v>0</v>
          </cell>
          <cell r="B26238">
            <v>0</v>
          </cell>
          <cell r="C26238">
            <v>0</v>
          </cell>
          <cell r="D26238">
            <v>0</v>
          </cell>
        </row>
        <row r="26239">
          <cell r="A26239">
            <v>0</v>
          </cell>
          <cell r="B26239">
            <v>0</v>
          </cell>
          <cell r="C26239">
            <v>0</v>
          </cell>
          <cell r="D26239">
            <v>0</v>
          </cell>
        </row>
        <row r="26240">
          <cell r="A26240">
            <v>0</v>
          </cell>
          <cell r="B26240">
            <v>0</v>
          </cell>
          <cell r="C26240">
            <v>0</v>
          </cell>
          <cell r="D26240">
            <v>0</v>
          </cell>
        </row>
        <row r="26241">
          <cell r="A26241">
            <v>0</v>
          </cell>
          <cell r="B26241">
            <v>0</v>
          </cell>
          <cell r="C26241">
            <v>0</v>
          </cell>
          <cell r="D26241">
            <v>0</v>
          </cell>
        </row>
        <row r="26242">
          <cell r="A26242">
            <v>0</v>
          </cell>
          <cell r="B26242">
            <v>0</v>
          </cell>
          <cell r="C26242">
            <v>0</v>
          </cell>
          <cell r="D26242">
            <v>0</v>
          </cell>
        </row>
        <row r="26243">
          <cell r="A26243">
            <v>0</v>
          </cell>
          <cell r="B26243">
            <v>0</v>
          </cell>
          <cell r="C26243">
            <v>0</v>
          </cell>
          <cell r="D26243">
            <v>0</v>
          </cell>
        </row>
        <row r="26244">
          <cell r="A26244">
            <v>0</v>
          </cell>
          <cell r="B26244">
            <v>0</v>
          </cell>
          <cell r="C26244">
            <v>0</v>
          </cell>
          <cell r="D26244">
            <v>0</v>
          </cell>
        </row>
        <row r="26245">
          <cell r="A26245">
            <v>0</v>
          </cell>
          <cell r="B26245">
            <v>0</v>
          </cell>
          <cell r="C26245">
            <v>0</v>
          </cell>
          <cell r="D26245">
            <v>0</v>
          </cell>
        </row>
        <row r="26246">
          <cell r="A26246">
            <v>0</v>
          </cell>
          <cell r="B26246">
            <v>0</v>
          </cell>
          <cell r="C26246">
            <v>0</v>
          </cell>
          <cell r="D26246">
            <v>0</v>
          </cell>
        </row>
        <row r="26247">
          <cell r="A26247">
            <v>0</v>
          </cell>
          <cell r="B26247">
            <v>0</v>
          </cell>
          <cell r="C26247">
            <v>0</v>
          </cell>
          <cell r="D26247">
            <v>0</v>
          </cell>
        </row>
        <row r="26248">
          <cell r="A26248">
            <v>0</v>
          </cell>
          <cell r="B26248">
            <v>0</v>
          </cell>
          <cell r="C26248">
            <v>0</v>
          </cell>
          <cell r="D26248">
            <v>0</v>
          </cell>
        </row>
        <row r="26249">
          <cell r="A26249">
            <v>0</v>
          </cell>
          <cell r="B26249">
            <v>0</v>
          </cell>
          <cell r="C26249">
            <v>0</v>
          </cell>
          <cell r="D26249">
            <v>0</v>
          </cell>
        </row>
        <row r="26250">
          <cell r="A26250">
            <v>0</v>
          </cell>
          <cell r="B26250">
            <v>0</v>
          </cell>
          <cell r="C26250">
            <v>0</v>
          </cell>
          <cell r="D26250">
            <v>0</v>
          </cell>
        </row>
        <row r="26251">
          <cell r="A26251">
            <v>0</v>
          </cell>
          <cell r="B26251">
            <v>0</v>
          </cell>
          <cell r="C26251">
            <v>0</v>
          </cell>
          <cell r="D26251">
            <v>0</v>
          </cell>
        </row>
        <row r="26252">
          <cell r="A26252">
            <v>0</v>
          </cell>
          <cell r="B26252">
            <v>0</v>
          </cell>
          <cell r="C26252">
            <v>0</v>
          </cell>
          <cell r="D26252">
            <v>0</v>
          </cell>
        </row>
        <row r="26253">
          <cell r="A26253">
            <v>0</v>
          </cell>
          <cell r="B26253">
            <v>0</v>
          </cell>
          <cell r="C26253">
            <v>0</v>
          </cell>
          <cell r="D26253">
            <v>0</v>
          </cell>
        </row>
        <row r="26254">
          <cell r="A26254">
            <v>0</v>
          </cell>
          <cell r="B26254">
            <v>0</v>
          </cell>
          <cell r="C26254">
            <v>0</v>
          </cell>
          <cell r="D26254">
            <v>0</v>
          </cell>
        </row>
        <row r="26255">
          <cell r="A26255">
            <v>0</v>
          </cell>
          <cell r="B26255">
            <v>0</v>
          </cell>
          <cell r="C26255">
            <v>0</v>
          </cell>
          <cell r="D26255">
            <v>0</v>
          </cell>
        </row>
        <row r="26256">
          <cell r="A26256">
            <v>0</v>
          </cell>
          <cell r="B26256">
            <v>0</v>
          </cell>
          <cell r="C26256">
            <v>0</v>
          </cell>
          <cell r="D26256">
            <v>0</v>
          </cell>
        </row>
        <row r="26257">
          <cell r="A26257">
            <v>0</v>
          </cell>
          <cell r="B26257">
            <v>0</v>
          </cell>
          <cell r="C26257">
            <v>0</v>
          </cell>
          <cell r="D26257">
            <v>0</v>
          </cell>
        </row>
        <row r="26258">
          <cell r="A26258">
            <v>0</v>
          </cell>
          <cell r="B26258">
            <v>0</v>
          </cell>
          <cell r="C26258">
            <v>0</v>
          </cell>
          <cell r="D26258">
            <v>0</v>
          </cell>
        </row>
        <row r="26259">
          <cell r="A26259">
            <v>0</v>
          </cell>
          <cell r="B26259">
            <v>0</v>
          </cell>
          <cell r="C26259">
            <v>0</v>
          </cell>
          <cell r="D26259">
            <v>0</v>
          </cell>
        </row>
        <row r="26260">
          <cell r="A26260">
            <v>0</v>
          </cell>
          <cell r="B26260">
            <v>0</v>
          </cell>
          <cell r="C26260">
            <v>0</v>
          </cell>
          <cell r="D26260">
            <v>0</v>
          </cell>
        </row>
        <row r="26261">
          <cell r="A26261">
            <v>0</v>
          </cell>
          <cell r="B26261">
            <v>0</v>
          </cell>
          <cell r="C26261">
            <v>0</v>
          </cell>
          <cell r="D26261">
            <v>0</v>
          </cell>
        </row>
        <row r="26262">
          <cell r="A26262">
            <v>0</v>
          </cell>
          <cell r="B26262">
            <v>0</v>
          </cell>
          <cell r="C26262">
            <v>0</v>
          </cell>
          <cell r="D26262">
            <v>0</v>
          </cell>
        </row>
        <row r="26263">
          <cell r="A26263">
            <v>0</v>
          </cell>
          <cell r="B26263">
            <v>0</v>
          </cell>
          <cell r="C26263">
            <v>0</v>
          </cell>
          <cell r="D26263">
            <v>0</v>
          </cell>
        </row>
        <row r="26264">
          <cell r="A26264">
            <v>0</v>
          </cell>
          <cell r="B26264">
            <v>0</v>
          </cell>
          <cell r="C26264">
            <v>0</v>
          </cell>
          <cell r="D26264">
            <v>0</v>
          </cell>
        </row>
        <row r="26265">
          <cell r="A26265">
            <v>0</v>
          </cell>
          <cell r="B26265">
            <v>0</v>
          </cell>
          <cell r="C26265">
            <v>0</v>
          </cell>
          <cell r="D26265">
            <v>0</v>
          </cell>
        </row>
        <row r="26266">
          <cell r="A26266">
            <v>0</v>
          </cell>
          <cell r="B26266">
            <v>0</v>
          </cell>
          <cell r="C26266">
            <v>0</v>
          </cell>
          <cell r="D26266">
            <v>0</v>
          </cell>
        </row>
        <row r="26267">
          <cell r="A26267">
            <v>0</v>
          </cell>
          <cell r="B26267">
            <v>0</v>
          </cell>
          <cell r="C26267">
            <v>0</v>
          </cell>
          <cell r="D26267">
            <v>0</v>
          </cell>
        </row>
        <row r="26268">
          <cell r="A26268">
            <v>0</v>
          </cell>
          <cell r="B26268">
            <v>0</v>
          </cell>
          <cell r="C26268">
            <v>0</v>
          </cell>
          <cell r="D26268">
            <v>0</v>
          </cell>
        </row>
        <row r="26269">
          <cell r="A26269">
            <v>0</v>
          </cell>
          <cell r="B26269">
            <v>0</v>
          </cell>
          <cell r="C26269">
            <v>0</v>
          </cell>
          <cell r="D26269">
            <v>0</v>
          </cell>
        </row>
        <row r="26270">
          <cell r="A26270">
            <v>0</v>
          </cell>
          <cell r="B26270">
            <v>0</v>
          </cell>
          <cell r="C26270">
            <v>0</v>
          </cell>
          <cell r="D26270">
            <v>0</v>
          </cell>
        </row>
        <row r="26271">
          <cell r="A26271">
            <v>0</v>
          </cell>
          <cell r="B26271">
            <v>0</v>
          </cell>
          <cell r="C26271">
            <v>0</v>
          </cell>
          <cell r="D26271">
            <v>0</v>
          </cell>
        </row>
        <row r="26272">
          <cell r="A26272">
            <v>0</v>
          </cell>
          <cell r="B26272">
            <v>0</v>
          </cell>
          <cell r="C26272">
            <v>0</v>
          </cell>
          <cell r="D26272">
            <v>0</v>
          </cell>
        </row>
        <row r="26273">
          <cell r="A26273">
            <v>0</v>
          </cell>
          <cell r="B26273">
            <v>0</v>
          </cell>
          <cell r="C26273">
            <v>0</v>
          </cell>
          <cell r="D26273">
            <v>0</v>
          </cell>
        </row>
        <row r="26274">
          <cell r="A26274">
            <v>0</v>
          </cell>
          <cell r="B26274">
            <v>0</v>
          </cell>
          <cell r="C26274">
            <v>0</v>
          </cell>
          <cell r="D26274">
            <v>0</v>
          </cell>
        </row>
        <row r="26275">
          <cell r="A26275">
            <v>0</v>
          </cell>
          <cell r="B26275">
            <v>0</v>
          </cell>
          <cell r="C26275">
            <v>0</v>
          </cell>
          <cell r="D26275">
            <v>0</v>
          </cell>
        </row>
        <row r="26276">
          <cell r="A26276">
            <v>0</v>
          </cell>
          <cell r="B26276">
            <v>0</v>
          </cell>
          <cell r="C26276">
            <v>0</v>
          </cell>
          <cell r="D26276">
            <v>0</v>
          </cell>
        </row>
        <row r="26277">
          <cell r="A26277">
            <v>0</v>
          </cell>
          <cell r="B26277">
            <v>0</v>
          </cell>
          <cell r="C26277">
            <v>0</v>
          </cell>
          <cell r="D26277">
            <v>0</v>
          </cell>
        </row>
        <row r="26278">
          <cell r="A26278">
            <v>0</v>
          </cell>
          <cell r="B26278">
            <v>0</v>
          </cell>
          <cell r="C26278">
            <v>0</v>
          </cell>
          <cell r="D26278">
            <v>0</v>
          </cell>
        </row>
        <row r="26279">
          <cell r="A26279">
            <v>0</v>
          </cell>
          <cell r="B26279">
            <v>0</v>
          </cell>
          <cell r="C26279">
            <v>0</v>
          </cell>
          <cell r="D26279">
            <v>0</v>
          </cell>
        </row>
        <row r="26280">
          <cell r="A26280">
            <v>0</v>
          </cell>
          <cell r="B26280">
            <v>0</v>
          </cell>
          <cell r="C26280">
            <v>0</v>
          </cell>
          <cell r="D26280">
            <v>0</v>
          </cell>
        </row>
        <row r="26281">
          <cell r="A26281">
            <v>0</v>
          </cell>
          <cell r="B26281">
            <v>0</v>
          </cell>
          <cell r="C26281">
            <v>0</v>
          </cell>
          <cell r="D26281">
            <v>0</v>
          </cell>
        </row>
        <row r="26282">
          <cell r="A26282">
            <v>0</v>
          </cell>
          <cell r="B26282">
            <v>0</v>
          </cell>
          <cell r="C26282">
            <v>0</v>
          </cell>
          <cell r="D26282">
            <v>0</v>
          </cell>
        </row>
        <row r="26283">
          <cell r="A26283">
            <v>0</v>
          </cell>
          <cell r="B26283">
            <v>0</v>
          </cell>
          <cell r="C26283">
            <v>0</v>
          </cell>
          <cell r="D26283">
            <v>0</v>
          </cell>
        </row>
        <row r="26284">
          <cell r="A26284">
            <v>0</v>
          </cell>
          <cell r="B26284">
            <v>0</v>
          </cell>
          <cell r="C26284">
            <v>0</v>
          </cell>
          <cell r="D26284">
            <v>0</v>
          </cell>
        </row>
        <row r="26285">
          <cell r="A26285">
            <v>0</v>
          </cell>
          <cell r="B26285">
            <v>0</v>
          </cell>
          <cell r="C26285">
            <v>0</v>
          </cell>
          <cell r="D26285">
            <v>0</v>
          </cell>
        </row>
        <row r="26286">
          <cell r="A26286">
            <v>0</v>
          </cell>
          <cell r="B26286">
            <v>0</v>
          </cell>
          <cell r="C26286">
            <v>0</v>
          </cell>
          <cell r="D26286">
            <v>0</v>
          </cell>
        </row>
        <row r="26287">
          <cell r="A26287">
            <v>0</v>
          </cell>
          <cell r="B26287">
            <v>0</v>
          </cell>
          <cell r="C26287">
            <v>0</v>
          </cell>
          <cell r="D26287">
            <v>0</v>
          </cell>
        </row>
        <row r="26288">
          <cell r="A26288">
            <v>0</v>
          </cell>
          <cell r="B26288">
            <v>0</v>
          </cell>
          <cell r="C26288">
            <v>0</v>
          </cell>
          <cell r="D26288">
            <v>0</v>
          </cell>
        </row>
        <row r="26289">
          <cell r="A26289">
            <v>0</v>
          </cell>
          <cell r="B26289">
            <v>0</v>
          </cell>
          <cell r="C26289">
            <v>0</v>
          </cell>
          <cell r="D26289">
            <v>0</v>
          </cell>
        </row>
        <row r="26290">
          <cell r="A26290">
            <v>0</v>
          </cell>
          <cell r="B26290">
            <v>0</v>
          </cell>
          <cell r="C26290">
            <v>0</v>
          </cell>
          <cell r="D26290">
            <v>0</v>
          </cell>
        </row>
        <row r="26291">
          <cell r="A26291">
            <v>0</v>
          </cell>
          <cell r="B26291">
            <v>0</v>
          </cell>
          <cell r="C26291">
            <v>0</v>
          </cell>
          <cell r="D26291">
            <v>0</v>
          </cell>
        </row>
        <row r="26292">
          <cell r="A26292">
            <v>0</v>
          </cell>
          <cell r="B26292">
            <v>0</v>
          </cell>
          <cell r="C26292">
            <v>0</v>
          </cell>
          <cell r="D26292">
            <v>0</v>
          </cell>
        </row>
        <row r="26293">
          <cell r="A26293">
            <v>0</v>
          </cell>
          <cell r="B26293">
            <v>0</v>
          </cell>
          <cell r="C26293">
            <v>0</v>
          </cell>
          <cell r="D26293">
            <v>0</v>
          </cell>
        </row>
        <row r="26294">
          <cell r="A26294">
            <v>0</v>
          </cell>
          <cell r="B26294">
            <v>0</v>
          </cell>
          <cell r="C26294">
            <v>0</v>
          </cell>
          <cell r="D26294">
            <v>0</v>
          </cell>
        </row>
        <row r="26295">
          <cell r="A26295">
            <v>0</v>
          </cell>
          <cell r="B26295">
            <v>0</v>
          </cell>
          <cell r="C26295">
            <v>0</v>
          </cell>
          <cell r="D26295">
            <v>0</v>
          </cell>
        </row>
        <row r="26296">
          <cell r="A26296">
            <v>0</v>
          </cell>
          <cell r="B26296">
            <v>0</v>
          </cell>
          <cell r="C26296">
            <v>0</v>
          </cell>
          <cell r="D26296">
            <v>0</v>
          </cell>
        </row>
        <row r="26297">
          <cell r="A26297">
            <v>0</v>
          </cell>
          <cell r="B26297">
            <v>0</v>
          </cell>
          <cell r="C26297">
            <v>0</v>
          </cell>
          <cell r="D26297">
            <v>0</v>
          </cell>
        </row>
        <row r="26298">
          <cell r="A26298">
            <v>0</v>
          </cell>
          <cell r="B26298">
            <v>0</v>
          </cell>
          <cell r="C26298">
            <v>0</v>
          </cell>
          <cell r="D26298">
            <v>0</v>
          </cell>
        </row>
        <row r="26299">
          <cell r="A26299">
            <v>0</v>
          </cell>
          <cell r="B26299">
            <v>0</v>
          </cell>
          <cell r="C26299">
            <v>0</v>
          </cell>
          <cell r="D26299">
            <v>0</v>
          </cell>
        </row>
        <row r="26300">
          <cell r="A26300">
            <v>0</v>
          </cell>
          <cell r="B26300">
            <v>0</v>
          </cell>
          <cell r="C26300">
            <v>0</v>
          </cell>
          <cell r="D26300">
            <v>0</v>
          </cell>
        </row>
        <row r="26301">
          <cell r="A26301">
            <v>0</v>
          </cell>
          <cell r="B26301">
            <v>0</v>
          </cell>
          <cell r="C26301">
            <v>0</v>
          </cell>
          <cell r="D26301">
            <v>0</v>
          </cell>
        </row>
        <row r="26302">
          <cell r="A26302">
            <v>0</v>
          </cell>
          <cell r="B26302">
            <v>0</v>
          </cell>
          <cell r="C26302">
            <v>0</v>
          </cell>
          <cell r="D26302">
            <v>0</v>
          </cell>
        </row>
        <row r="26303">
          <cell r="A26303">
            <v>0</v>
          </cell>
          <cell r="B26303">
            <v>0</v>
          </cell>
          <cell r="C26303">
            <v>0</v>
          </cell>
          <cell r="D26303">
            <v>0</v>
          </cell>
        </row>
        <row r="26304">
          <cell r="A26304">
            <v>0</v>
          </cell>
          <cell r="B26304">
            <v>0</v>
          </cell>
          <cell r="C26304">
            <v>0</v>
          </cell>
          <cell r="D26304">
            <v>0</v>
          </cell>
        </row>
        <row r="26305">
          <cell r="A26305">
            <v>0</v>
          </cell>
          <cell r="B26305">
            <v>0</v>
          </cell>
          <cell r="C26305">
            <v>0</v>
          </cell>
          <cell r="D26305">
            <v>0</v>
          </cell>
        </row>
        <row r="26306">
          <cell r="A26306">
            <v>0</v>
          </cell>
          <cell r="B26306">
            <v>0</v>
          </cell>
          <cell r="C26306">
            <v>0</v>
          </cell>
          <cell r="D26306">
            <v>0</v>
          </cell>
        </row>
        <row r="26307">
          <cell r="A26307">
            <v>0</v>
          </cell>
          <cell r="B26307">
            <v>0</v>
          </cell>
          <cell r="C26307">
            <v>0</v>
          </cell>
          <cell r="D26307">
            <v>0</v>
          </cell>
        </row>
        <row r="26308">
          <cell r="A26308">
            <v>0</v>
          </cell>
          <cell r="B26308">
            <v>0</v>
          </cell>
          <cell r="C26308">
            <v>0</v>
          </cell>
          <cell r="D26308">
            <v>0</v>
          </cell>
        </row>
        <row r="26309">
          <cell r="A26309">
            <v>0</v>
          </cell>
          <cell r="B26309">
            <v>0</v>
          </cell>
          <cell r="C26309">
            <v>0</v>
          </cell>
          <cell r="D26309">
            <v>0</v>
          </cell>
        </row>
        <row r="26310">
          <cell r="A26310">
            <v>0</v>
          </cell>
          <cell r="B26310">
            <v>0</v>
          </cell>
          <cell r="C26310">
            <v>0</v>
          </cell>
          <cell r="D26310">
            <v>0</v>
          </cell>
        </row>
        <row r="26311">
          <cell r="A26311">
            <v>0</v>
          </cell>
          <cell r="B26311">
            <v>0</v>
          </cell>
          <cell r="C26311">
            <v>0</v>
          </cell>
          <cell r="D26311">
            <v>0</v>
          </cell>
        </row>
        <row r="26312">
          <cell r="A26312">
            <v>0</v>
          </cell>
          <cell r="B26312">
            <v>0</v>
          </cell>
          <cell r="C26312">
            <v>0</v>
          </cell>
          <cell r="D26312">
            <v>0</v>
          </cell>
        </row>
        <row r="26313">
          <cell r="A26313">
            <v>0</v>
          </cell>
          <cell r="B26313">
            <v>0</v>
          </cell>
          <cell r="C26313">
            <v>0</v>
          </cell>
          <cell r="D26313">
            <v>0</v>
          </cell>
        </row>
        <row r="26314">
          <cell r="A26314">
            <v>0</v>
          </cell>
          <cell r="B26314">
            <v>0</v>
          </cell>
          <cell r="C26314">
            <v>0</v>
          </cell>
          <cell r="D26314">
            <v>0</v>
          </cell>
        </row>
        <row r="26315">
          <cell r="A26315">
            <v>0</v>
          </cell>
          <cell r="B26315">
            <v>0</v>
          </cell>
          <cell r="C26315">
            <v>0</v>
          </cell>
          <cell r="D26315">
            <v>0</v>
          </cell>
        </row>
        <row r="26316">
          <cell r="A26316">
            <v>0</v>
          </cell>
          <cell r="B26316">
            <v>0</v>
          </cell>
          <cell r="C26316">
            <v>0</v>
          </cell>
          <cell r="D26316">
            <v>0</v>
          </cell>
        </row>
        <row r="26317">
          <cell r="A26317">
            <v>0</v>
          </cell>
          <cell r="B26317">
            <v>0</v>
          </cell>
          <cell r="C26317">
            <v>0</v>
          </cell>
          <cell r="D26317">
            <v>0</v>
          </cell>
        </row>
        <row r="26318">
          <cell r="A26318">
            <v>0</v>
          </cell>
          <cell r="B26318">
            <v>0</v>
          </cell>
          <cell r="C26318">
            <v>0</v>
          </cell>
          <cell r="D26318">
            <v>0</v>
          </cell>
        </row>
        <row r="26319">
          <cell r="A26319">
            <v>0</v>
          </cell>
          <cell r="B26319">
            <v>0</v>
          </cell>
          <cell r="C26319">
            <v>0</v>
          </cell>
          <cell r="D26319">
            <v>0</v>
          </cell>
        </row>
        <row r="26320">
          <cell r="A26320">
            <v>0</v>
          </cell>
          <cell r="B26320">
            <v>0</v>
          </cell>
          <cell r="C26320">
            <v>0</v>
          </cell>
          <cell r="D26320">
            <v>0</v>
          </cell>
        </row>
        <row r="26321">
          <cell r="A26321">
            <v>0</v>
          </cell>
          <cell r="B26321">
            <v>0</v>
          </cell>
          <cell r="C26321">
            <v>0</v>
          </cell>
          <cell r="D26321">
            <v>0</v>
          </cell>
        </row>
        <row r="26322">
          <cell r="A26322">
            <v>0</v>
          </cell>
          <cell r="B26322">
            <v>0</v>
          </cell>
          <cell r="C26322">
            <v>0</v>
          </cell>
          <cell r="D26322">
            <v>0</v>
          </cell>
        </row>
        <row r="26323">
          <cell r="A26323">
            <v>0</v>
          </cell>
          <cell r="B26323">
            <v>0</v>
          </cell>
          <cell r="C26323">
            <v>0</v>
          </cell>
          <cell r="D26323">
            <v>0</v>
          </cell>
        </row>
        <row r="26324">
          <cell r="A26324">
            <v>0</v>
          </cell>
          <cell r="B26324">
            <v>0</v>
          </cell>
          <cell r="C26324">
            <v>0</v>
          </cell>
          <cell r="D26324">
            <v>0</v>
          </cell>
        </row>
        <row r="26325">
          <cell r="A26325">
            <v>0</v>
          </cell>
          <cell r="B26325">
            <v>0</v>
          </cell>
          <cell r="C26325">
            <v>0</v>
          </cell>
          <cell r="D26325">
            <v>0</v>
          </cell>
        </row>
        <row r="26326">
          <cell r="A26326">
            <v>0</v>
          </cell>
          <cell r="B26326">
            <v>0</v>
          </cell>
          <cell r="C26326">
            <v>0</v>
          </cell>
          <cell r="D26326">
            <v>0</v>
          </cell>
        </row>
        <row r="26327">
          <cell r="A26327">
            <v>0</v>
          </cell>
          <cell r="B26327">
            <v>0</v>
          </cell>
          <cell r="C26327">
            <v>0</v>
          </cell>
          <cell r="D26327">
            <v>0</v>
          </cell>
        </row>
        <row r="26328">
          <cell r="A26328">
            <v>0</v>
          </cell>
          <cell r="B26328">
            <v>0</v>
          </cell>
          <cell r="C26328">
            <v>0</v>
          </cell>
          <cell r="D26328">
            <v>0</v>
          </cell>
        </row>
        <row r="26329">
          <cell r="A26329">
            <v>0</v>
          </cell>
          <cell r="B26329">
            <v>0</v>
          </cell>
          <cell r="C26329">
            <v>0</v>
          </cell>
          <cell r="D26329">
            <v>0</v>
          </cell>
        </row>
        <row r="26330">
          <cell r="A26330">
            <v>0</v>
          </cell>
          <cell r="B26330">
            <v>0</v>
          </cell>
          <cell r="C26330">
            <v>0</v>
          </cell>
          <cell r="D26330">
            <v>0</v>
          </cell>
        </row>
        <row r="26331">
          <cell r="A26331">
            <v>0</v>
          </cell>
          <cell r="B26331">
            <v>0</v>
          </cell>
          <cell r="C26331">
            <v>0</v>
          </cell>
          <cell r="D26331">
            <v>0</v>
          </cell>
        </row>
        <row r="26332">
          <cell r="A26332">
            <v>0</v>
          </cell>
          <cell r="B26332">
            <v>0</v>
          </cell>
          <cell r="C26332">
            <v>0</v>
          </cell>
          <cell r="D26332">
            <v>0</v>
          </cell>
        </row>
        <row r="26333">
          <cell r="A26333">
            <v>0</v>
          </cell>
          <cell r="B26333">
            <v>0</v>
          </cell>
          <cell r="C26333">
            <v>0</v>
          </cell>
          <cell r="D26333">
            <v>0</v>
          </cell>
        </row>
        <row r="26334">
          <cell r="A26334">
            <v>0</v>
          </cell>
          <cell r="B26334">
            <v>0</v>
          </cell>
          <cell r="C26334">
            <v>0</v>
          </cell>
          <cell r="D26334">
            <v>0</v>
          </cell>
        </row>
        <row r="26335">
          <cell r="A26335">
            <v>0</v>
          </cell>
          <cell r="B26335">
            <v>0</v>
          </cell>
          <cell r="C26335">
            <v>0</v>
          </cell>
          <cell r="D26335">
            <v>0</v>
          </cell>
        </row>
        <row r="26336">
          <cell r="A26336">
            <v>0</v>
          </cell>
          <cell r="B26336">
            <v>0</v>
          </cell>
          <cell r="C26336">
            <v>0</v>
          </cell>
          <cell r="D26336">
            <v>0</v>
          </cell>
        </row>
        <row r="26337">
          <cell r="A26337">
            <v>0</v>
          </cell>
          <cell r="B26337">
            <v>0</v>
          </cell>
          <cell r="C26337">
            <v>0</v>
          </cell>
          <cell r="D26337">
            <v>0</v>
          </cell>
        </row>
        <row r="26338">
          <cell r="A26338">
            <v>0</v>
          </cell>
          <cell r="B26338">
            <v>0</v>
          </cell>
          <cell r="C26338">
            <v>0</v>
          </cell>
          <cell r="D26338">
            <v>0</v>
          </cell>
        </row>
        <row r="26339">
          <cell r="A26339">
            <v>0</v>
          </cell>
          <cell r="B26339">
            <v>0</v>
          </cell>
          <cell r="C26339">
            <v>0</v>
          </cell>
          <cell r="D26339">
            <v>0</v>
          </cell>
        </row>
        <row r="26340">
          <cell r="A26340">
            <v>0</v>
          </cell>
          <cell r="B26340">
            <v>0</v>
          </cell>
          <cell r="C26340">
            <v>0</v>
          </cell>
          <cell r="D26340">
            <v>0</v>
          </cell>
        </row>
        <row r="26341">
          <cell r="A26341">
            <v>0</v>
          </cell>
          <cell r="B26341">
            <v>0</v>
          </cell>
          <cell r="C26341">
            <v>0</v>
          </cell>
          <cell r="D26341">
            <v>0</v>
          </cell>
        </row>
        <row r="26342">
          <cell r="A26342">
            <v>0</v>
          </cell>
          <cell r="B26342">
            <v>0</v>
          </cell>
          <cell r="C26342">
            <v>0</v>
          </cell>
          <cell r="D26342">
            <v>0</v>
          </cell>
        </row>
        <row r="26343">
          <cell r="A26343">
            <v>0</v>
          </cell>
          <cell r="B26343">
            <v>0</v>
          </cell>
          <cell r="C26343">
            <v>0</v>
          </cell>
          <cell r="D26343">
            <v>0</v>
          </cell>
        </row>
        <row r="26344">
          <cell r="A26344">
            <v>0</v>
          </cell>
          <cell r="B26344">
            <v>0</v>
          </cell>
          <cell r="C26344">
            <v>0</v>
          </cell>
          <cell r="D26344">
            <v>0</v>
          </cell>
        </row>
        <row r="26345">
          <cell r="A26345">
            <v>0</v>
          </cell>
          <cell r="B26345">
            <v>0</v>
          </cell>
          <cell r="C26345">
            <v>0</v>
          </cell>
          <cell r="D26345">
            <v>0</v>
          </cell>
        </row>
        <row r="26346">
          <cell r="A26346">
            <v>0</v>
          </cell>
          <cell r="B26346">
            <v>0</v>
          </cell>
          <cell r="C26346">
            <v>0</v>
          </cell>
          <cell r="D26346">
            <v>0</v>
          </cell>
        </row>
        <row r="26347">
          <cell r="A26347">
            <v>0</v>
          </cell>
          <cell r="B26347">
            <v>0</v>
          </cell>
          <cell r="C26347">
            <v>0</v>
          </cell>
          <cell r="D26347">
            <v>0</v>
          </cell>
        </row>
        <row r="26348">
          <cell r="A26348">
            <v>0</v>
          </cell>
          <cell r="B26348">
            <v>0</v>
          </cell>
          <cell r="C26348">
            <v>0</v>
          </cell>
          <cell r="D26348">
            <v>0</v>
          </cell>
        </row>
        <row r="26349">
          <cell r="A26349">
            <v>0</v>
          </cell>
          <cell r="B26349">
            <v>0</v>
          </cell>
          <cell r="C26349">
            <v>0</v>
          </cell>
          <cell r="D26349">
            <v>0</v>
          </cell>
        </row>
        <row r="26350">
          <cell r="A26350">
            <v>0</v>
          </cell>
          <cell r="B26350">
            <v>0</v>
          </cell>
          <cell r="C26350">
            <v>0</v>
          </cell>
          <cell r="D26350">
            <v>0</v>
          </cell>
        </row>
        <row r="26351">
          <cell r="A26351">
            <v>0</v>
          </cell>
          <cell r="B26351">
            <v>0</v>
          </cell>
          <cell r="C26351">
            <v>0</v>
          </cell>
          <cell r="D26351">
            <v>0</v>
          </cell>
        </row>
        <row r="26352">
          <cell r="A26352">
            <v>0</v>
          </cell>
          <cell r="B26352">
            <v>0</v>
          </cell>
          <cell r="C26352">
            <v>0</v>
          </cell>
          <cell r="D26352">
            <v>0</v>
          </cell>
        </row>
        <row r="26353">
          <cell r="A26353">
            <v>0</v>
          </cell>
          <cell r="B26353">
            <v>0</v>
          </cell>
          <cell r="C26353">
            <v>0</v>
          </cell>
          <cell r="D26353">
            <v>0</v>
          </cell>
        </row>
        <row r="26354">
          <cell r="A26354">
            <v>0</v>
          </cell>
          <cell r="B26354">
            <v>0</v>
          </cell>
          <cell r="C26354">
            <v>0</v>
          </cell>
          <cell r="D26354">
            <v>0</v>
          </cell>
        </row>
        <row r="26355">
          <cell r="A26355">
            <v>0</v>
          </cell>
          <cell r="B26355">
            <v>0</v>
          </cell>
          <cell r="C26355">
            <v>0</v>
          </cell>
          <cell r="D26355">
            <v>0</v>
          </cell>
        </row>
        <row r="26356">
          <cell r="A26356">
            <v>0</v>
          </cell>
          <cell r="B26356">
            <v>0</v>
          </cell>
          <cell r="C26356">
            <v>0</v>
          </cell>
          <cell r="D26356">
            <v>0</v>
          </cell>
        </row>
        <row r="26357">
          <cell r="A26357">
            <v>0</v>
          </cell>
          <cell r="B26357">
            <v>0</v>
          </cell>
          <cell r="C26357">
            <v>0</v>
          </cell>
          <cell r="D26357">
            <v>0</v>
          </cell>
        </row>
        <row r="26358">
          <cell r="A26358">
            <v>0</v>
          </cell>
          <cell r="B26358">
            <v>0</v>
          </cell>
          <cell r="C26358">
            <v>0</v>
          </cell>
          <cell r="D26358">
            <v>0</v>
          </cell>
        </row>
        <row r="26359">
          <cell r="A26359">
            <v>0</v>
          </cell>
          <cell r="B26359">
            <v>0</v>
          </cell>
          <cell r="C26359">
            <v>0</v>
          </cell>
          <cell r="D26359">
            <v>0</v>
          </cell>
        </row>
        <row r="26360">
          <cell r="A26360">
            <v>0</v>
          </cell>
          <cell r="B26360">
            <v>0</v>
          </cell>
          <cell r="C26360">
            <v>0</v>
          </cell>
          <cell r="D26360">
            <v>0</v>
          </cell>
        </row>
        <row r="26361">
          <cell r="A26361">
            <v>0</v>
          </cell>
          <cell r="B26361">
            <v>0</v>
          </cell>
          <cell r="C26361">
            <v>0</v>
          </cell>
          <cell r="D26361">
            <v>0</v>
          </cell>
        </row>
        <row r="26362">
          <cell r="A26362">
            <v>0</v>
          </cell>
          <cell r="B26362">
            <v>0</v>
          </cell>
          <cell r="C26362">
            <v>0</v>
          </cell>
          <cell r="D26362">
            <v>0</v>
          </cell>
        </row>
        <row r="26363">
          <cell r="A26363">
            <v>0</v>
          </cell>
          <cell r="B26363">
            <v>0</v>
          </cell>
          <cell r="C26363">
            <v>0</v>
          </cell>
          <cell r="D26363">
            <v>0</v>
          </cell>
        </row>
        <row r="26364">
          <cell r="A26364">
            <v>0</v>
          </cell>
          <cell r="B26364">
            <v>0</v>
          </cell>
          <cell r="C26364">
            <v>0</v>
          </cell>
          <cell r="D26364">
            <v>0</v>
          </cell>
        </row>
        <row r="26365">
          <cell r="A26365">
            <v>0</v>
          </cell>
          <cell r="B26365">
            <v>0</v>
          </cell>
          <cell r="C26365">
            <v>0</v>
          </cell>
          <cell r="D26365">
            <v>0</v>
          </cell>
        </row>
        <row r="26366">
          <cell r="A26366">
            <v>0</v>
          </cell>
          <cell r="B26366">
            <v>0</v>
          </cell>
          <cell r="C26366">
            <v>0</v>
          </cell>
          <cell r="D26366">
            <v>0</v>
          </cell>
        </row>
        <row r="26367">
          <cell r="A26367">
            <v>0</v>
          </cell>
          <cell r="B26367">
            <v>0</v>
          </cell>
          <cell r="C26367">
            <v>0</v>
          </cell>
          <cell r="D26367">
            <v>0</v>
          </cell>
        </row>
        <row r="26368">
          <cell r="A26368">
            <v>0</v>
          </cell>
          <cell r="B26368">
            <v>0</v>
          </cell>
          <cell r="C26368">
            <v>0</v>
          </cell>
          <cell r="D26368">
            <v>0</v>
          </cell>
        </row>
        <row r="26369">
          <cell r="A26369">
            <v>0</v>
          </cell>
          <cell r="B26369">
            <v>0</v>
          </cell>
          <cell r="C26369">
            <v>0</v>
          </cell>
          <cell r="D26369">
            <v>0</v>
          </cell>
        </row>
        <row r="26370">
          <cell r="A26370">
            <v>0</v>
          </cell>
          <cell r="B26370">
            <v>0</v>
          </cell>
          <cell r="C26370">
            <v>0</v>
          </cell>
          <cell r="D26370">
            <v>0</v>
          </cell>
        </row>
        <row r="26371">
          <cell r="A26371">
            <v>0</v>
          </cell>
          <cell r="B26371">
            <v>0</v>
          </cell>
          <cell r="C26371">
            <v>0</v>
          </cell>
          <cell r="D26371">
            <v>0</v>
          </cell>
        </row>
        <row r="26372">
          <cell r="A26372">
            <v>0</v>
          </cell>
          <cell r="B26372">
            <v>0</v>
          </cell>
          <cell r="C26372">
            <v>0</v>
          </cell>
          <cell r="D26372">
            <v>0</v>
          </cell>
        </row>
        <row r="26373">
          <cell r="A26373">
            <v>0</v>
          </cell>
          <cell r="B26373">
            <v>0</v>
          </cell>
          <cell r="C26373">
            <v>0</v>
          </cell>
          <cell r="D26373">
            <v>0</v>
          </cell>
        </row>
        <row r="26374">
          <cell r="A26374">
            <v>0</v>
          </cell>
          <cell r="B26374">
            <v>0</v>
          </cell>
          <cell r="C26374">
            <v>0</v>
          </cell>
          <cell r="D26374">
            <v>0</v>
          </cell>
        </row>
        <row r="26375">
          <cell r="A26375">
            <v>0</v>
          </cell>
          <cell r="B26375">
            <v>0</v>
          </cell>
          <cell r="C26375">
            <v>0</v>
          </cell>
          <cell r="D26375">
            <v>0</v>
          </cell>
        </row>
        <row r="26376">
          <cell r="A26376">
            <v>0</v>
          </cell>
          <cell r="B26376">
            <v>0</v>
          </cell>
          <cell r="C26376">
            <v>0</v>
          </cell>
          <cell r="D26376">
            <v>0</v>
          </cell>
        </row>
        <row r="26377">
          <cell r="A26377">
            <v>0</v>
          </cell>
          <cell r="B26377">
            <v>0</v>
          </cell>
          <cell r="C26377">
            <v>0</v>
          </cell>
          <cell r="D26377">
            <v>0</v>
          </cell>
        </row>
        <row r="26378">
          <cell r="A26378">
            <v>0</v>
          </cell>
          <cell r="B26378">
            <v>0</v>
          </cell>
          <cell r="C26378">
            <v>0</v>
          </cell>
          <cell r="D26378">
            <v>0</v>
          </cell>
        </row>
        <row r="26379">
          <cell r="A26379">
            <v>0</v>
          </cell>
          <cell r="B26379">
            <v>0</v>
          </cell>
          <cell r="C26379">
            <v>0</v>
          </cell>
          <cell r="D26379">
            <v>0</v>
          </cell>
        </row>
        <row r="26380">
          <cell r="A26380">
            <v>0</v>
          </cell>
          <cell r="B26380">
            <v>0</v>
          </cell>
          <cell r="C26380">
            <v>0</v>
          </cell>
          <cell r="D26380">
            <v>0</v>
          </cell>
        </row>
        <row r="26381">
          <cell r="A26381">
            <v>0</v>
          </cell>
          <cell r="B26381">
            <v>0</v>
          </cell>
          <cell r="C26381">
            <v>0</v>
          </cell>
          <cell r="D26381">
            <v>0</v>
          </cell>
        </row>
        <row r="26382">
          <cell r="A26382">
            <v>0</v>
          </cell>
          <cell r="B26382">
            <v>0</v>
          </cell>
          <cell r="C26382">
            <v>0</v>
          </cell>
          <cell r="D26382">
            <v>0</v>
          </cell>
        </row>
        <row r="26383">
          <cell r="A26383">
            <v>0</v>
          </cell>
          <cell r="B26383">
            <v>0</v>
          </cell>
          <cell r="C26383">
            <v>0</v>
          </cell>
          <cell r="D26383">
            <v>0</v>
          </cell>
        </row>
        <row r="26384">
          <cell r="A26384">
            <v>0</v>
          </cell>
          <cell r="B26384">
            <v>0</v>
          </cell>
          <cell r="C26384">
            <v>0</v>
          </cell>
          <cell r="D26384">
            <v>0</v>
          </cell>
        </row>
        <row r="26385">
          <cell r="A26385">
            <v>0</v>
          </cell>
          <cell r="B26385">
            <v>0</v>
          </cell>
          <cell r="C26385">
            <v>0</v>
          </cell>
          <cell r="D26385">
            <v>0</v>
          </cell>
        </row>
        <row r="26386">
          <cell r="A26386">
            <v>0</v>
          </cell>
          <cell r="B26386">
            <v>0</v>
          </cell>
          <cell r="C26386">
            <v>0</v>
          </cell>
          <cell r="D26386">
            <v>0</v>
          </cell>
        </row>
        <row r="26387">
          <cell r="A26387">
            <v>0</v>
          </cell>
          <cell r="B26387">
            <v>0</v>
          </cell>
          <cell r="C26387">
            <v>0</v>
          </cell>
          <cell r="D26387">
            <v>0</v>
          </cell>
        </row>
        <row r="26388">
          <cell r="A26388">
            <v>0</v>
          </cell>
          <cell r="B26388">
            <v>0</v>
          </cell>
          <cell r="C26388">
            <v>0</v>
          </cell>
          <cell r="D26388">
            <v>0</v>
          </cell>
        </row>
        <row r="26389">
          <cell r="A26389">
            <v>0</v>
          </cell>
          <cell r="B26389">
            <v>0</v>
          </cell>
          <cell r="C26389">
            <v>0</v>
          </cell>
          <cell r="D26389">
            <v>0</v>
          </cell>
        </row>
        <row r="26390">
          <cell r="A26390">
            <v>0</v>
          </cell>
          <cell r="B26390">
            <v>0</v>
          </cell>
          <cell r="C26390">
            <v>0</v>
          </cell>
          <cell r="D26390">
            <v>0</v>
          </cell>
        </row>
        <row r="26391">
          <cell r="A26391">
            <v>0</v>
          </cell>
          <cell r="B26391">
            <v>0</v>
          </cell>
          <cell r="C26391">
            <v>0</v>
          </cell>
          <cell r="D26391">
            <v>0</v>
          </cell>
        </row>
        <row r="26392">
          <cell r="A26392">
            <v>0</v>
          </cell>
          <cell r="B26392">
            <v>0</v>
          </cell>
          <cell r="C26392">
            <v>0</v>
          </cell>
          <cell r="D26392">
            <v>0</v>
          </cell>
        </row>
        <row r="26393">
          <cell r="A26393">
            <v>0</v>
          </cell>
          <cell r="B26393">
            <v>0</v>
          </cell>
          <cell r="C26393">
            <v>0</v>
          </cell>
          <cell r="D26393">
            <v>0</v>
          </cell>
        </row>
        <row r="26394">
          <cell r="A26394">
            <v>0</v>
          </cell>
          <cell r="B26394">
            <v>0</v>
          </cell>
          <cell r="C26394">
            <v>0</v>
          </cell>
          <cell r="D26394">
            <v>0</v>
          </cell>
        </row>
        <row r="26395">
          <cell r="A26395">
            <v>0</v>
          </cell>
          <cell r="B26395">
            <v>0</v>
          </cell>
          <cell r="C26395">
            <v>0</v>
          </cell>
          <cell r="D26395">
            <v>0</v>
          </cell>
        </row>
        <row r="26396">
          <cell r="A26396">
            <v>0</v>
          </cell>
          <cell r="B26396">
            <v>0</v>
          </cell>
          <cell r="C26396">
            <v>0</v>
          </cell>
          <cell r="D26396">
            <v>0</v>
          </cell>
        </row>
        <row r="26397">
          <cell r="A26397">
            <v>0</v>
          </cell>
          <cell r="B26397">
            <v>0</v>
          </cell>
          <cell r="C26397">
            <v>0</v>
          </cell>
          <cell r="D26397">
            <v>0</v>
          </cell>
        </row>
        <row r="26398">
          <cell r="A26398">
            <v>0</v>
          </cell>
          <cell r="B26398">
            <v>0</v>
          </cell>
          <cell r="C26398">
            <v>0</v>
          </cell>
          <cell r="D26398">
            <v>0</v>
          </cell>
        </row>
        <row r="26399">
          <cell r="A26399">
            <v>0</v>
          </cell>
          <cell r="B26399">
            <v>0</v>
          </cell>
          <cell r="C26399">
            <v>0</v>
          </cell>
          <cell r="D26399">
            <v>0</v>
          </cell>
        </row>
        <row r="26400">
          <cell r="A26400">
            <v>0</v>
          </cell>
          <cell r="B26400">
            <v>0</v>
          </cell>
          <cell r="C26400">
            <v>0</v>
          </cell>
          <cell r="D26400">
            <v>0</v>
          </cell>
        </row>
        <row r="26401">
          <cell r="A26401">
            <v>0</v>
          </cell>
          <cell r="B26401">
            <v>0</v>
          </cell>
          <cell r="C26401">
            <v>0</v>
          </cell>
          <cell r="D26401">
            <v>0</v>
          </cell>
        </row>
        <row r="26402">
          <cell r="A26402">
            <v>0</v>
          </cell>
          <cell r="B26402">
            <v>0</v>
          </cell>
          <cell r="C26402">
            <v>0</v>
          </cell>
          <cell r="D26402">
            <v>0</v>
          </cell>
        </row>
        <row r="26403">
          <cell r="A26403">
            <v>0</v>
          </cell>
          <cell r="B26403">
            <v>0</v>
          </cell>
          <cell r="C26403">
            <v>0</v>
          </cell>
          <cell r="D26403">
            <v>0</v>
          </cell>
        </row>
        <row r="26404">
          <cell r="A26404">
            <v>0</v>
          </cell>
          <cell r="B26404">
            <v>0</v>
          </cell>
          <cell r="C26404">
            <v>0</v>
          </cell>
          <cell r="D26404">
            <v>0</v>
          </cell>
        </row>
        <row r="26405">
          <cell r="A26405">
            <v>0</v>
          </cell>
          <cell r="B26405">
            <v>0</v>
          </cell>
          <cell r="C26405">
            <v>0</v>
          </cell>
          <cell r="D26405">
            <v>0</v>
          </cell>
        </row>
        <row r="26406">
          <cell r="A26406">
            <v>0</v>
          </cell>
          <cell r="B26406">
            <v>0</v>
          </cell>
          <cell r="C26406">
            <v>0</v>
          </cell>
          <cell r="D26406">
            <v>0</v>
          </cell>
        </row>
        <row r="26407">
          <cell r="A26407">
            <v>0</v>
          </cell>
          <cell r="B26407">
            <v>0</v>
          </cell>
          <cell r="C26407">
            <v>0</v>
          </cell>
          <cell r="D26407">
            <v>0</v>
          </cell>
        </row>
        <row r="26408">
          <cell r="A26408">
            <v>0</v>
          </cell>
          <cell r="B26408">
            <v>0</v>
          </cell>
          <cell r="C26408">
            <v>0</v>
          </cell>
          <cell r="D26408">
            <v>0</v>
          </cell>
        </row>
        <row r="26409">
          <cell r="A26409">
            <v>0</v>
          </cell>
          <cell r="B26409">
            <v>0</v>
          </cell>
          <cell r="C26409">
            <v>0</v>
          </cell>
          <cell r="D26409">
            <v>0</v>
          </cell>
        </row>
        <row r="26410">
          <cell r="A26410">
            <v>0</v>
          </cell>
          <cell r="B26410">
            <v>0</v>
          </cell>
          <cell r="C26410">
            <v>0</v>
          </cell>
          <cell r="D26410">
            <v>0</v>
          </cell>
        </row>
        <row r="26411">
          <cell r="A26411">
            <v>0</v>
          </cell>
          <cell r="B26411">
            <v>0</v>
          </cell>
          <cell r="C26411">
            <v>0</v>
          </cell>
          <cell r="D26411">
            <v>0</v>
          </cell>
        </row>
        <row r="26412">
          <cell r="A26412">
            <v>0</v>
          </cell>
          <cell r="B26412">
            <v>0</v>
          </cell>
          <cell r="C26412">
            <v>0</v>
          </cell>
          <cell r="D26412">
            <v>0</v>
          </cell>
        </row>
        <row r="26413">
          <cell r="A26413">
            <v>0</v>
          </cell>
          <cell r="B26413">
            <v>0</v>
          </cell>
          <cell r="C26413">
            <v>0</v>
          </cell>
          <cell r="D26413">
            <v>0</v>
          </cell>
        </row>
        <row r="26414">
          <cell r="A26414">
            <v>0</v>
          </cell>
          <cell r="B26414">
            <v>0</v>
          </cell>
          <cell r="C26414">
            <v>0</v>
          </cell>
          <cell r="D26414">
            <v>0</v>
          </cell>
        </row>
        <row r="26415">
          <cell r="A26415">
            <v>0</v>
          </cell>
          <cell r="B26415">
            <v>0</v>
          </cell>
          <cell r="C26415">
            <v>0</v>
          </cell>
          <cell r="D26415">
            <v>0</v>
          </cell>
        </row>
        <row r="26416">
          <cell r="A26416">
            <v>0</v>
          </cell>
          <cell r="B26416">
            <v>0</v>
          </cell>
          <cell r="C26416">
            <v>0</v>
          </cell>
          <cell r="D26416">
            <v>0</v>
          </cell>
        </row>
        <row r="26417">
          <cell r="A26417">
            <v>0</v>
          </cell>
          <cell r="B26417">
            <v>0</v>
          </cell>
          <cell r="C26417">
            <v>0</v>
          </cell>
          <cell r="D26417">
            <v>0</v>
          </cell>
        </row>
        <row r="26418">
          <cell r="A26418">
            <v>0</v>
          </cell>
          <cell r="B26418">
            <v>0</v>
          </cell>
          <cell r="C26418">
            <v>0</v>
          </cell>
          <cell r="D26418">
            <v>0</v>
          </cell>
        </row>
        <row r="26419">
          <cell r="A26419">
            <v>0</v>
          </cell>
          <cell r="B26419">
            <v>0</v>
          </cell>
          <cell r="C26419">
            <v>0</v>
          </cell>
          <cell r="D26419">
            <v>0</v>
          </cell>
        </row>
        <row r="26420">
          <cell r="A26420">
            <v>0</v>
          </cell>
          <cell r="B26420">
            <v>0</v>
          </cell>
          <cell r="C26420">
            <v>0</v>
          </cell>
          <cell r="D26420">
            <v>0</v>
          </cell>
        </row>
        <row r="26421">
          <cell r="A26421">
            <v>0</v>
          </cell>
          <cell r="B26421">
            <v>0</v>
          </cell>
          <cell r="C26421">
            <v>0</v>
          </cell>
          <cell r="D26421">
            <v>0</v>
          </cell>
        </row>
        <row r="26422">
          <cell r="A26422">
            <v>0</v>
          </cell>
          <cell r="B26422">
            <v>0</v>
          </cell>
          <cell r="C26422">
            <v>0</v>
          </cell>
          <cell r="D26422">
            <v>0</v>
          </cell>
        </row>
        <row r="26423">
          <cell r="A26423">
            <v>0</v>
          </cell>
          <cell r="B26423">
            <v>0</v>
          </cell>
          <cell r="C26423">
            <v>0</v>
          </cell>
          <cell r="D26423">
            <v>0</v>
          </cell>
        </row>
        <row r="26424">
          <cell r="A26424">
            <v>0</v>
          </cell>
          <cell r="B26424">
            <v>0</v>
          </cell>
          <cell r="C26424">
            <v>0</v>
          </cell>
          <cell r="D26424">
            <v>0</v>
          </cell>
        </row>
        <row r="26425">
          <cell r="A26425">
            <v>0</v>
          </cell>
          <cell r="B26425">
            <v>0</v>
          </cell>
          <cell r="C26425">
            <v>0</v>
          </cell>
          <cell r="D26425">
            <v>0</v>
          </cell>
        </row>
        <row r="26426">
          <cell r="A26426">
            <v>0</v>
          </cell>
          <cell r="B26426">
            <v>0</v>
          </cell>
          <cell r="C26426">
            <v>0</v>
          </cell>
          <cell r="D26426">
            <v>0</v>
          </cell>
        </row>
        <row r="26427">
          <cell r="A26427">
            <v>0</v>
          </cell>
          <cell r="B26427">
            <v>0</v>
          </cell>
          <cell r="C26427">
            <v>0</v>
          </cell>
          <cell r="D26427">
            <v>0</v>
          </cell>
        </row>
        <row r="26428">
          <cell r="A26428">
            <v>0</v>
          </cell>
          <cell r="B26428">
            <v>0</v>
          </cell>
          <cell r="C26428">
            <v>0</v>
          </cell>
          <cell r="D26428">
            <v>0</v>
          </cell>
        </row>
        <row r="26429">
          <cell r="A26429">
            <v>0</v>
          </cell>
          <cell r="B26429">
            <v>0</v>
          </cell>
          <cell r="C26429">
            <v>0</v>
          </cell>
          <cell r="D26429">
            <v>0</v>
          </cell>
        </row>
        <row r="26430">
          <cell r="A26430">
            <v>0</v>
          </cell>
          <cell r="B26430">
            <v>0</v>
          </cell>
          <cell r="C26430">
            <v>0</v>
          </cell>
          <cell r="D26430">
            <v>0</v>
          </cell>
        </row>
        <row r="26431">
          <cell r="A26431">
            <v>0</v>
          </cell>
          <cell r="B26431">
            <v>0</v>
          </cell>
          <cell r="C26431">
            <v>0</v>
          </cell>
          <cell r="D26431">
            <v>0</v>
          </cell>
        </row>
        <row r="26432">
          <cell r="A26432">
            <v>0</v>
          </cell>
          <cell r="B26432">
            <v>0</v>
          </cell>
          <cell r="C26432">
            <v>0</v>
          </cell>
          <cell r="D26432">
            <v>0</v>
          </cell>
        </row>
        <row r="26433">
          <cell r="A26433">
            <v>0</v>
          </cell>
          <cell r="B26433">
            <v>0</v>
          </cell>
          <cell r="C26433">
            <v>0</v>
          </cell>
          <cell r="D26433">
            <v>0</v>
          </cell>
        </row>
        <row r="26434">
          <cell r="A26434">
            <v>0</v>
          </cell>
          <cell r="B26434">
            <v>0</v>
          </cell>
          <cell r="C26434">
            <v>0</v>
          </cell>
          <cell r="D26434">
            <v>0</v>
          </cell>
        </row>
        <row r="26435">
          <cell r="A26435">
            <v>0</v>
          </cell>
          <cell r="B26435">
            <v>0</v>
          </cell>
          <cell r="C26435">
            <v>0</v>
          </cell>
          <cell r="D26435">
            <v>0</v>
          </cell>
        </row>
        <row r="26436">
          <cell r="A26436">
            <v>0</v>
          </cell>
          <cell r="B26436">
            <v>0</v>
          </cell>
          <cell r="C26436">
            <v>0</v>
          </cell>
          <cell r="D26436">
            <v>0</v>
          </cell>
        </row>
        <row r="26437">
          <cell r="A26437">
            <v>0</v>
          </cell>
          <cell r="B26437">
            <v>0</v>
          </cell>
          <cell r="C26437">
            <v>0</v>
          </cell>
          <cell r="D26437">
            <v>0</v>
          </cell>
        </row>
        <row r="26438">
          <cell r="A26438">
            <v>0</v>
          </cell>
          <cell r="B26438">
            <v>0</v>
          </cell>
          <cell r="C26438">
            <v>0</v>
          </cell>
          <cell r="D26438">
            <v>0</v>
          </cell>
        </row>
        <row r="26439">
          <cell r="A26439">
            <v>0</v>
          </cell>
          <cell r="B26439">
            <v>0</v>
          </cell>
          <cell r="C26439">
            <v>0</v>
          </cell>
          <cell r="D26439">
            <v>0</v>
          </cell>
        </row>
        <row r="26440">
          <cell r="A26440">
            <v>0</v>
          </cell>
          <cell r="B26440">
            <v>0</v>
          </cell>
          <cell r="C26440">
            <v>0</v>
          </cell>
          <cell r="D26440">
            <v>0</v>
          </cell>
        </row>
        <row r="26441">
          <cell r="A26441">
            <v>0</v>
          </cell>
          <cell r="B26441">
            <v>0</v>
          </cell>
          <cell r="C26441">
            <v>0</v>
          </cell>
          <cell r="D26441">
            <v>0</v>
          </cell>
        </row>
        <row r="26442">
          <cell r="A26442">
            <v>0</v>
          </cell>
          <cell r="B26442">
            <v>0</v>
          </cell>
          <cell r="C26442">
            <v>0</v>
          </cell>
          <cell r="D26442">
            <v>0</v>
          </cell>
        </row>
        <row r="26443">
          <cell r="A26443">
            <v>0</v>
          </cell>
          <cell r="B26443">
            <v>0</v>
          </cell>
          <cell r="C26443">
            <v>0</v>
          </cell>
          <cell r="D26443">
            <v>0</v>
          </cell>
        </row>
        <row r="26444">
          <cell r="A26444">
            <v>0</v>
          </cell>
          <cell r="B26444">
            <v>0</v>
          </cell>
          <cell r="C26444">
            <v>0</v>
          </cell>
          <cell r="D26444">
            <v>0</v>
          </cell>
        </row>
        <row r="26445">
          <cell r="A26445">
            <v>0</v>
          </cell>
          <cell r="B26445">
            <v>0</v>
          </cell>
          <cell r="C26445">
            <v>0</v>
          </cell>
          <cell r="D26445">
            <v>0</v>
          </cell>
        </row>
        <row r="26446">
          <cell r="A26446">
            <v>0</v>
          </cell>
          <cell r="B26446">
            <v>0</v>
          </cell>
          <cell r="C26446">
            <v>0</v>
          </cell>
          <cell r="D26446">
            <v>0</v>
          </cell>
        </row>
        <row r="26447">
          <cell r="A26447">
            <v>0</v>
          </cell>
          <cell r="B26447">
            <v>0</v>
          </cell>
          <cell r="C26447">
            <v>0</v>
          </cell>
          <cell r="D26447">
            <v>0</v>
          </cell>
        </row>
        <row r="26448">
          <cell r="A26448">
            <v>0</v>
          </cell>
          <cell r="B26448">
            <v>0</v>
          </cell>
          <cell r="C26448">
            <v>0</v>
          </cell>
          <cell r="D26448">
            <v>0</v>
          </cell>
        </row>
        <row r="26449">
          <cell r="A26449">
            <v>0</v>
          </cell>
          <cell r="B26449">
            <v>0</v>
          </cell>
          <cell r="C26449">
            <v>0</v>
          </cell>
          <cell r="D26449">
            <v>0</v>
          </cell>
        </row>
        <row r="26450">
          <cell r="A26450">
            <v>0</v>
          </cell>
          <cell r="B26450">
            <v>0</v>
          </cell>
          <cell r="C26450">
            <v>0</v>
          </cell>
          <cell r="D26450">
            <v>0</v>
          </cell>
        </row>
        <row r="26451">
          <cell r="A26451">
            <v>0</v>
          </cell>
          <cell r="B26451">
            <v>0</v>
          </cell>
          <cell r="C26451">
            <v>0</v>
          </cell>
          <cell r="D26451">
            <v>0</v>
          </cell>
        </row>
        <row r="26452">
          <cell r="A26452">
            <v>0</v>
          </cell>
          <cell r="B26452">
            <v>0</v>
          </cell>
          <cell r="C26452">
            <v>0</v>
          </cell>
          <cell r="D26452">
            <v>0</v>
          </cell>
        </row>
        <row r="26453">
          <cell r="A26453">
            <v>0</v>
          </cell>
          <cell r="B26453">
            <v>0</v>
          </cell>
          <cell r="C26453">
            <v>0</v>
          </cell>
          <cell r="D26453">
            <v>0</v>
          </cell>
        </row>
        <row r="26454">
          <cell r="A26454">
            <v>0</v>
          </cell>
          <cell r="B26454">
            <v>0</v>
          </cell>
          <cell r="C26454">
            <v>0</v>
          </cell>
          <cell r="D26454">
            <v>0</v>
          </cell>
        </row>
        <row r="26455">
          <cell r="A26455">
            <v>0</v>
          </cell>
          <cell r="B26455">
            <v>0</v>
          </cell>
          <cell r="C26455">
            <v>0</v>
          </cell>
          <cell r="D26455">
            <v>0</v>
          </cell>
        </row>
        <row r="26456">
          <cell r="A26456">
            <v>0</v>
          </cell>
          <cell r="B26456">
            <v>0</v>
          </cell>
          <cell r="C26456">
            <v>0</v>
          </cell>
          <cell r="D26456">
            <v>0</v>
          </cell>
        </row>
        <row r="26457">
          <cell r="A26457">
            <v>0</v>
          </cell>
          <cell r="B26457">
            <v>0</v>
          </cell>
          <cell r="C26457">
            <v>0</v>
          </cell>
          <cell r="D26457">
            <v>0</v>
          </cell>
        </row>
        <row r="26458">
          <cell r="A26458">
            <v>0</v>
          </cell>
          <cell r="B26458">
            <v>0</v>
          </cell>
          <cell r="C26458">
            <v>0</v>
          </cell>
          <cell r="D26458">
            <v>0</v>
          </cell>
        </row>
        <row r="26459">
          <cell r="A26459">
            <v>0</v>
          </cell>
          <cell r="B26459">
            <v>0</v>
          </cell>
          <cell r="C26459">
            <v>0</v>
          </cell>
          <cell r="D26459">
            <v>0</v>
          </cell>
        </row>
        <row r="26460">
          <cell r="A26460">
            <v>0</v>
          </cell>
          <cell r="B26460">
            <v>0</v>
          </cell>
          <cell r="C26460">
            <v>0</v>
          </cell>
          <cell r="D26460">
            <v>0</v>
          </cell>
        </row>
        <row r="26461">
          <cell r="A26461">
            <v>0</v>
          </cell>
          <cell r="B26461">
            <v>0</v>
          </cell>
          <cell r="C26461">
            <v>0</v>
          </cell>
          <cell r="D26461">
            <v>0</v>
          </cell>
        </row>
        <row r="26462">
          <cell r="A26462">
            <v>0</v>
          </cell>
          <cell r="B26462">
            <v>0</v>
          </cell>
          <cell r="C26462">
            <v>0</v>
          </cell>
          <cell r="D26462">
            <v>0</v>
          </cell>
        </row>
        <row r="26463">
          <cell r="A26463">
            <v>0</v>
          </cell>
          <cell r="B26463">
            <v>0</v>
          </cell>
          <cell r="C26463">
            <v>0</v>
          </cell>
          <cell r="D26463">
            <v>0</v>
          </cell>
        </row>
        <row r="26464">
          <cell r="A26464">
            <v>0</v>
          </cell>
          <cell r="B26464">
            <v>0</v>
          </cell>
          <cell r="C26464">
            <v>0</v>
          </cell>
          <cell r="D26464">
            <v>0</v>
          </cell>
        </row>
        <row r="26465">
          <cell r="A26465">
            <v>0</v>
          </cell>
          <cell r="B26465">
            <v>0</v>
          </cell>
          <cell r="C26465">
            <v>0</v>
          </cell>
          <cell r="D26465">
            <v>0</v>
          </cell>
        </row>
        <row r="26466">
          <cell r="A26466">
            <v>0</v>
          </cell>
          <cell r="B26466">
            <v>0</v>
          </cell>
          <cell r="C26466">
            <v>0</v>
          </cell>
          <cell r="D26466">
            <v>0</v>
          </cell>
        </row>
        <row r="26467">
          <cell r="A26467">
            <v>0</v>
          </cell>
          <cell r="B26467">
            <v>0</v>
          </cell>
          <cell r="C26467">
            <v>0</v>
          </cell>
          <cell r="D26467">
            <v>0</v>
          </cell>
        </row>
        <row r="26468">
          <cell r="A26468">
            <v>0</v>
          </cell>
          <cell r="B26468">
            <v>0</v>
          </cell>
          <cell r="C26468">
            <v>0</v>
          </cell>
          <cell r="D26468">
            <v>0</v>
          </cell>
        </row>
        <row r="26469">
          <cell r="A26469">
            <v>0</v>
          </cell>
          <cell r="B26469">
            <v>0</v>
          </cell>
          <cell r="C26469">
            <v>0</v>
          </cell>
          <cell r="D26469">
            <v>0</v>
          </cell>
        </row>
        <row r="26470">
          <cell r="A26470">
            <v>0</v>
          </cell>
          <cell r="B26470">
            <v>0</v>
          </cell>
          <cell r="C26470">
            <v>0</v>
          </cell>
          <cell r="D26470">
            <v>0</v>
          </cell>
        </row>
        <row r="26471">
          <cell r="A26471">
            <v>0</v>
          </cell>
          <cell r="B26471">
            <v>0</v>
          </cell>
          <cell r="C26471">
            <v>0</v>
          </cell>
          <cell r="D26471">
            <v>0</v>
          </cell>
        </row>
        <row r="26472">
          <cell r="A26472">
            <v>0</v>
          </cell>
          <cell r="B26472">
            <v>0</v>
          </cell>
          <cell r="C26472">
            <v>0</v>
          </cell>
          <cell r="D26472">
            <v>0</v>
          </cell>
        </row>
        <row r="26473">
          <cell r="A26473">
            <v>0</v>
          </cell>
          <cell r="B26473">
            <v>0</v>
          </cell>
          <cell r="C26473">
            <v>0</v>
          </cell>
          <cell r="D26473">
            <v>0</v>
          </cell>
        </row>
        <row r="26474">
          <cell r="A26474">
            <v>0</v>
          </cell>
          <cell r="B26474">
            <v>0</v>
          </cell>
          <cell r="C26474">
            <v>0</v>
          </cell>
          <cell r="D26474">
            <v>0</v>
          </cell>
        </row>
        <row r="26475">
          <cell r="A26475">
            <v>0</v>
          </cell>
          <cell r="B26475">
            <v>0</v>
          </cell>
          <cell r="C26475">
            <v>0</v>
          </cell>
          <cell r="D26475">
            <v>0</v>
          </cell>
        </row>
        <row r="26476">
          <cell r="A26476">
            <v>0</v>
          </cell>
          <cell r="B26476">
            <v>0</v>
          </cell>
          <cell r="C26476">
            <v>0</v>
          </cell>
          <cell r="D26476">
            <v>0</v>
          </cell>
        </row>
        <row r="26477">
          <cell r="A26477">
            <v>0</v>
          </cell>
          <cell r="B26477">
            <v>0</v>
          </cell>
          <cell r="C26477">
            <v>0</v>
          </cell>
          <cell r="D26477">
            <v>0</v>
          </cell>
        </row>
        <row r="26478">
          <cell r="A26478">
            <v>0</v>
          </cell>
          <cell r="B26478">
            <v>0</v>
          </cell>
          <cell r="C26478">
            <v>0</v>
          </cell>
          <cell r="D26478">
            <v>0</v>
          </cell>
        </row>
        <row r="26479">
          <cell r="A26479">
            <v>0</v>
          </cell>
          <cell r="B26479">
            <v>0</v>
          </cell>
          <cell r="C26479">
            <v>0</v>
          </cell>
          <cell r="D26479">
            <v>0</v>
          </cell>
        </row>
        <row r="26480">
          <cell r="A26480">
            <v>0</v>
          </cell>
          <cell r="B26480">
            <v>0</v>
          </cell>
          <cell r="C26480">
            <v>0</v>
          </cell>
          <cell r="D26480">
            <v>0</v>
          </cell>
        </row>
        <row r="26481">
          <cell r="A26481">
            <v>0</v>
          </cell>
          <cell r="B26481">
            <v>0</v>
          </cell>
          <cell r="C26481">
            <v>0</v>
          </cell>
          <cell r="D26481">
            <v>0</v>
          </cell>
        </row>
        <row r="26482">
          <cell r="A26482">
            <v>0</v>
          </cell>
          <cell r="B26482">
            <v>0</v>
          </cell>
          <cell r="C26482">
            <v>0</v>
          </cell>
          <cell r="D26482">
            <v>0</v>
          </cell>
        </row>
        <row r="26483">
          <cell r="A26483">
            <v>0</v>
          </cell>
          <cell r="B26483">
            <v>0</v>
          </cell>
          <cell r="C26483">
            <v>0</v>
          </cell>
          <cell r="D26483">
            <v>0</v>
          </cell>
        </row>
        <row r="26484">
          <cell r="A26484">
            <v>0</v>
          </cell>
          <cell r="B26484">
            <v>0</v>
          </cell>
          <cell r="C26484">
            <v>0</v>
          </cell>
          <cell r="D26484">
            <v>0</v>
          </cell>
        </row>
        <row r="26485">
          <cell r="A26485">
            <v>0</v>
          </cell>
          <cell r="B26485">
            <v>0</v>
          </cell>
          <cell r="C26485">
            <v>0</v>
          </cell>
          <cell r="D26485">
            <v>0</v>
          </cell>
        </row>
        <row r="26486">
          <cell r="A26486">
            <v>0</v>
          </cell>
          <cell r="B26486">
            <v>0</v>
          </cell>
          <cell r="C26486">
            <v>0</v>
          </cell>
          <cell r="D26486">
            <v>0</v>
          </cell>
        </row>
        <row r="26487">
          <cell r="A26487">
            <v>0</v>
          </cell>
          <cell r="B26487">
            <v>0</v>
          </cell>
          <cell r="C26487">
            <v>0</v>
          </cell>
          <cell r="D26487">
            <v>0</v>
          </cell>
        </row>
        <row r="26488">
          <cell r="A26488">
            <v>0</v>
          </cell>
          <cell r="B26488">
            <v>0</v>
          </cell>
          <cell r="C26488">
            <v>0</v>
          </cell>
          <cell r="D26488">
            <v>0</v>
          </cell>
        </row>
        <row r="26489">
          <cell r="A26489">
            <v>0</v>
          </cell>
          <cell r="B26489">
            <v>0</v>
          </cell>
          <cell r="C26489">
            <v>0</v>
          </cell>
          <cell r="D26489">
            <v>0</v>
          </cell>
        </row>
        <row r="26490">
          <cell r="A26490">
            <v>0</v>
          </cell>
          <cell r="B26490">
            <v>0</v>
          </cell>
          <cell r="C26490">
            <v>0</v>
          </cell>
          <cell r="D26490">
            <v>0</v>
          </cell>
        </row>
        <row r="26491">
          <cell r="A26491">
            <v>0</v>
          </cell>
          <cell r="B26491">
            <v>0</v>
          </cell>
          <cell r="C26491">
            <v>0</v>
          </cell>
          <cell r="D26491">
            <v>0</v>
          </cell>
        </row>
        <row r="26492">
          <cell r="A26492">
            <v>0</v>
          </cell>
          <cell r="B26492">
            <v>0</v>
          </cell>
          <cell r="C26492">
            <v>0</v>
          </cell>
          <cell r="D26492">
            <v>0</v>
          </cell>
        </row>
        <row r="26493">
          <cell r="A26493">
            <v>0</v>
          </cell>
          <cell r="B26493">
            <v>0</v>
          </cell>
          <cell r="C26493">
            <v>0</v>
          </cell>
          <cell r="D26493">
            <v>0</v>
          </cell>
        </row>
        <row r="26494">
          <cell r="A26494">
            <v>0</v>
          </cell>
          <cell r="B26494">
            <v>0</v>
          </cell>
          <cell r="C26494">
            <v>0</v>
          </cell>
          <cell r="D26494">
            <v>0</v>
          </cell>
        </row>
        <row r="26495">
          <cell r="A26495">
            <v>0</v>
          </cell>
          <cell r="B26495">
            <v>0</v>
          </cell>
          <cell r="C26495">
            <v>0</v>
          </cell>
          <cell r="D26495">
            <v>0</v>
          </cell>
        </row>
        <row r="26496">
          <cell r="A26496">
            <v>0</v>
          </cell>
          <cell r="B26496">
            <v>0</v>
          </cell>
          <cell r="C26496">
            <v>0</v>
          </cell>
          <cell r="D26496">
            <v>0</v>
          </cell>
        </row>
        <row r="26497">
          <cell r="A26497">
            <v>0</v>
          </cell>
          <cell r="B26497">
            <v>0</v>
          </cell>
          <cell r="C26497">
            <v>0</v>
          </cell>
          <cell r="D26497">
            <v>0</v>
          </cell>
        </row>
        <row r="26498">
          <cell r="A26498">
            <v>0</v>
          </cell>
          <cell r="B26498">
            <v>0</v>
          </cell>
          <cell r="C26498">
            <v>0</v>
          </cell>
          <cell r="D26498">
            <v>0</v>
          </cell>
        </row>
        <row r="26499">
          <cell r="A26499">
            <v>0</v>
          </cell>
          <cell r="B26499">
            <v>0</v>
          </cell>
          <cell r="C26499">
            <v>0</v>
          </cell>
          <cell r="D26499">
            <v>0</v>
          </cell>
        </row>
        <row r="26500">
          <cell r="A26500">
            <v>0</v>
          </cell>
          <cell r="B26500">
            <v>0</v>
          </cell>
          <cell r="C26500">
            <v>0</v>
          </cell>
          <cell r="D26500">
            <v>0</v>
          </cell>
        </row>
        <row r="26501">
          <cell r="A26501">
            <v>0</v>
          </cell>
          <cell r="B26501">
            <v>0</v>
          </cell>
          <cell r="C26501">
            <v>0</v>
          </cell>
          <cell r="D26501">
            <v>0</v>
          </cell>
        </row>
        <row r="26502">
          <cell r="A26502">
            <v>0</v>
          </cell>
          <cell r="B26502">
            <v>0</v>
          </cell>
          <cell r="C26502">
            <v>0</v>
          </cell>
          <cell r="D26502">
            <v>0</v>
          </cell>
        </row>
        <row r="26503">
          <cell r="A26503">
            <v>0</v>
          </cell>
          <cell r="B26503">
            <v>0</v>
          </cell>
          <cell r="C26503">
            <v>0</v>
          </cell>
          <cell r="D26503">
            <v>0</v>
          </cell>
        </row>
        <row r="26504">
          <cell r="A26504">
            <v>0</v>
          </cell>
          <cell r="B26504">
            <v>0</v>
          </cell>
          <cell r="C26504">
            <v>0</v>
          </cell>
          <cell r="D26504">
            <v>0</v>
          </cell>
        </row>
        <row r="26505">
          <cell r="A26505">
            <v>0</v>
          </cell>
          <cell r="B26505">
            <v>0</v>
          </cell>
          <cell r="C26505">
            <v>0</v>
          </cell>
          <cell r="D26505">
            <v>0</v>
          </cell>
        </row>
        <row r="26506">
          <cell r="A26506">
            <v>0</v>
          </cell>
          <cell r="B26506">
            <v>0</v>
          </cell>
          <cell r="C26506">
            <v>0</v>
          </cell>
          <cell r="D26506">
            <v>0</v>
          </cell>
        </row>
        <row r="26507">
          <cell r="A26507">
            <v>0</v>
          </cell>
          <cell r="B26507">
            <v>0</v>
          </cell>
          <cell r="C26507">
            <v>0</v>
          </cell>
          <cell r="D26507">
            <v>0</v>
          </cell>
        </row>
        <row r="26508">
          <cell r="A26508">
            <v>0</v>
          </cell>
          <cell r="B26508">
            <v>0</v>
          </cell>
          <cell r="C26508">
            <v>0</v>
          </cell>
          <cell r="D26508">
            <v>0</v>
          </cell>
        </row>
        <row r="26509">
          <cell r="A26509">
            <v>0</v>
          </cell>
          <cell r="B26509">
            <v>0</v>
          </cell>
          <cell r="C26509">
            <v>0</v>
          </cell>
          <cell r="D26509">
            <v>0</v>
          </cell>
        </row>
        <row r="26510">
          <cell r="A26510">
            <v>0</v>
          </cell>
          <cell r="B26510">
            <v>0</v>
          </cell>
          <cell r="C26510">
            <v>0</v>
          </cell>
          <cell r="D26510">
            <v>0</v>
          </cell>
        </row>
        <row r="26511">
          <cell r="A26511">
            <v>0</v>
          </cell>
          <cell r="B26511">
            <v>0</v>
          </cell>
          <cell r="C26511">
            <v>0</v>
          </cell>
          <cell r="D26511">
            <v>0</v>
          </cell>
        </row>
        <row r="26512">
          <cell r="A26512">
            <v>0</v>
          </cell>
          <cell r="B26512">
            <v>0</v>
          </cell>
          <cell r="C26512">
            <v>0</v>
          </cell>
          <cell r="D26512">
            <v>0</v>
          </cell>
        </row>
        <row r="26513">
          <cell r="A26513">
            <v>0</v>
          </cell>
          <cell r="B26513">
            <v>0</v>
          </cell>
          <cell r="C26513">
            <v>0</v>
          </cell>
          <cell r="D26513">
            <v>0</v>
          </cell>
        </row>
        <row r="26514">
          <cell r="A26514">
            <v>0</v>
          </cell>
          <cell r="B26514">
            <v>0</v>
          </cell>
          <cell r="C26514">
            <v>0</v>
          </cell>
          <cell r="D26514">
            <v>0</v>
          </cell>
        </row>
        <row r="26515">
          <cell r="A26515">
            <v>0</v>
          </cell>
          <cell r="B26515">
            <v>0</v>
          </cell>
          <cell r="C26515">
            <v>0</v>
          </cell>
          <cell r="D26515">
            <v>0</v>
          </cell>
        </row>
        <row r="26516">
          <cell r="A26516">
            <v>0</v>
          </cell>
          <cell r="B26516">
            <v>0</v>
          </cell>
          <cell r="C26516">
            <v>0</v>
          </cell>
          <cell r="D26516">
            <v>0</v>
          </cell>
        </row>
        <row r="26517">
          <cell r="A26517">
            <v>0</v>
          </cell>
          <cell r="B26517">
            <v>0</v>
          </cell>
          <cell r="C26517">
            <v>0</v>
          </cell>
          <cell r="D26517">
            <v>0</v>
          </cell>
        </row>
        <row r="26518">
          <cell r="A26518">
            <v>0</v>
          </cell>
          <cell r="B26518">
            <v>0</v>
          </cell>
          <cell r="C26518">
            <v>0</v>
          </cell>
          <cell r="D26518">
            <v>0</v>
          </cell>
        </row>
        <row r="26519">
          <cell r="A26519">
            <v>0</v>
          </cell>
          <cell r="B26519">
            <v>0</v>
          </cell>
          <cell r="C26519">
            <v>0</v>
          </cell>
          <cell r="D26519">
            <v>0</v>
          </cell>
        </row>
        <row r="26520">
          <cell r="A26520">
            <v>0</v>
          </cell>
          <cell r="B26520">
            <v>0</v>
          </cell>
          <cell r="C26520">
            <v>0</v>
          </cell>
          <cell r="D26520">
            <v>0</v>
          </cell>
        </row>
        <row r="26521">
          <cell r="A26521">
            <v>0</v>
          </cell>
          <cell r="B26521">
            <v>0</v>
          </cell>
          <cell r="C26521">
            <v>0</v>
          </cell>
          <cell r="D26521">
            <v>0</v>
          </cell>
        </row>
        <row r="26522">
          <cell r="A26522">
            <v>0</v>
          </cell>
          <cell r="B26522">
            <v>0</v>
          </cell>
          <cell r="C26522">
            <v>0</v>
          </cell>
          <cell r="D26522">
            <v>0</v>
          </cell>
        </row>
        <row r="26523">
          <cell r="A26523">
            <v>0</v>
          </cell>
          <cell r="B26523">
            <v>0</v>
          </cell>
          <cell r="C26523">
            <v>0</v>
          </cell>
          <cell r="D26523">
            <v>0</v>
          </cell>
        </row>
        <row r="26524">
          <cell r="A26524">
            <v>0</v>
          </cell>
          <cell r="B26524">
            <v>0</v>
          </cell>
          <cell r="C26524">
            <v>0</v>
          </cell>
          <cell r="D26524">
            <v>0</v>
          </cell>
        </row>
        <row r="26525">
          <cell r="A26525">
            <v>0</v>
          </cell>
          <cell r="B26525">
            <v>0</v>
          </cell>
          <cell r="C26525">
            <v>0</v>
          </cell>
          <cell r="D26525">
            <v>0</v>
          </cell>
        </row>
        <row r="26526">
          <cell r="A26526">
            <v>0</v>
          </cell>
          <cell r="B26526">
            <v>0</v>
          </cell>
          <cell r="C26526">
            <v>0</v>
          </cell>
          <cell r="D26526">
            <v>0</v>
          </cell>
        </row>
        <row r="26527">
          <cell r="A26527">
            <v>0</v>
          </cell>
          <cell r="B26527">
            <v>0</v>
          </cell>
          <cell r="C26527">
            <v>0</v>
          </cell>
          <cell r="D26527">
            <v>0</v>
          </cell>
        </row>
        <row r="26528">
          <cell r="A26528">
            <v>0</v>
          </cell>
          <cell r="B26528">
            <v>0</v>
          </cell>
          <cell r="C26528">
            <v>0</v>
          </cell>
          <cell r="D26528">
            <v>0</v>
          </cell>
        </row>
        <row r="26529">
          <cell r="A26529">
            <v>0</v>
          </cell>
          <cell r="B26529">
            <v>0</v>
          </cell>
          <cell r="C26529">
            <v>0</v>
          </cell>
          <cell r="D26529">
            <v>0</v>
          </cell>
        </row>
        <row r="26530">
          <cell r="A26530">
            <v>0</v>
          </cell>
          <cell r="B26530">
            <v>0</v>
          </cell>
          <cell r="C26530">
            <v>0</v>
          </cell>
          <cell r="D26530">
            <v>0</v>
          </cell>
        </row>
        <row r="26531">
          <cell r="A26531">
            <v>0</v>
          </cell>
          <cell r="B26531">
            <v>0</v>
          </cell>
          <cell r="C26531">
            <v>0</v>
          </cell>
          <cell r="D26531">
            <v>0</v>
          </cell>
        </row>
        <row r="26532">
          <cell r="A26532">
            <v>0</v>
          </cell>
          <cell r="B26532">
            <v>0</v>
          </cell>
          <cell r="C26532">
            <v>0</v>
          </cell>
          <cell r="D26532">
            <v>0</v>
          </cell>
        </row>
        <row r="26533">
          <cell r="A26533">
            <v>0</v>
          </cell>
          <cell r="B26533">
            <v>0</v>
          </cell>
          <cell r="C26533">
            <v>0</v>
          </cell>
          <cell r="D26533">
            <v>0</v>
          </cell>
        </row>
        <row r="26534">
          <cell r="A26534">
            <v>0</v>
          </cell>
          <cell r="B26534">
            <v>0</v>
          </cell>
          <cell r="C26534">
            <v>0</v>
          </cell>
          <cell r="D26534">
            <v>0</v>
          </cell>
        </row>
        <row r="26535">
          <cell r="A26535">
            <v>0</v>
          </cell>
          <cell r="B26535">
            <v>0</v>
          </cell>
          <cell r="C26535">
            <v>0</v>
          </cell>
          <cell r="D26535">
            <v>0</v>
          </cell>
        </row>
        <row r="26536">
          <cell r="A26536">
            <v>0</v>
          </cell>
          <cell r="B26536">
            <v>0</v>
          </cell>
          <cell r="C26536">
            <v>0</v>
          </cell>
          <cell r="D26536">
            <v>0</v>
          </cell>
        </row>
        <row r="26537">
          <cell r="A26537">
            <v>0</v>
          </cell>
          <cell r="B26537">
            <v>0</v>
          </cell>
          <cell r="C26537">
            <v>0</v>
          </cell>
          <cell r="D26537">
            <v>0</v>
          </cell>
        </row>
        <row r="26538">
          <cell r="A26538">
            <v>0</v>
          </cell>
          <cell r="B26538">
            <v>0</v>
          </cell>
          <cell r="C26538">
            <v>0</v>
          </cell>
          <cell r="D26538">
            <v>0</v>
          </cell>
        </row>
        <row r="26539">
          <cell r="A26539">
            <v>0</v>
          </cell>
          <cell r="B26539">
            <v>0</v>
          </cell>
          <cell r="C26539">
            <v>0</v>
          </cell>
          <cell r="D26539">
            <v>0</v>
          </cell>
        </row>
        <row r="26540">
          <cell r="A26540">
            <v>0</v>
          </cell>
          <cell r="B26540">
            <v>0</v>
          </cell>
          <cell r="C26540">
            <v>0</v>
          </cell>
          <cell r="D26540">
            <v>0</v>
          </cell>
        </row>
        <row r="26541">
          <cell r="A26541">
            <v>0</v>
          </cell>
          <cell r="B26541">
            <v>0</v>
          </cell>
          <cell r="C26541">
            <v>0</v>
          </cell>
          <cell r="D26541">
            <v>0</v>
          </cell>
        </row>
        <row r="26542">
          <cell r="A26542">
            <v>0</v>
          </cell>
          <cell r="B26542">
            <v>0</v>
          </cell>
          <cell r="C26542">
            <v>0</v>
          </cell>
          <cell r="D26542">
            <v>0</v>
          </cell>
        </row>
        <row r="26543">
          <cell r="A26543">
            <v>0</v>
          </cell>
          <cell r="B26543">
            <v>0</v>
          </cell>
          <cell r="C26543">
            <v>0</v>
          </cell>
          <cell r="D26543">
            <v>0</v>
          </cell>
        </row>
        <row r="26544">
          <cell r="A26544">
            <v>0</v>
          </cell>
          <cell r="B26544">
            <v>0</v>
          </cell>
          <cell r="C26544">
            <v>0</v>
          </cell>
          <cell r="D26544">
            <v>0</v>
          </cell>
        </row>
        <row r="26545">
          <cell r="A26545">
            <v>0</v>
          </cell>
          <cell r="B26545">
            <v>0</v>
          </cell>
          <cell r="C26545">
            <v>0</v>
          </cell>
          <cell r="D26545">
            <v>0</v>
          </cell>
        </row>
        <row r="26546">
          <cell r="A26546">
            <v>0</v>
          </cell>
          <cell r="B26546">
            <v>0</v>
          </cell>
          <cell r="C26546">
            <v>0</v>
          </cell>
          <cell r="D26546">
            <v>0</v>
          </cell>
        </row>
        <row r="26547">
          <cell r="A26547">
            <v>0</v>
          </cell>
          <cell r="B26547">
            <v>0</v>
          </cell>
          <cell r="C26547">
            <v>0</v>
          </cell>
          <cell r="D26547">
            <v>0</v>
          </cell>
        </row>
        <row r="26548">
          <cell r="A26548">
            <v>0</v>
          </cell>
          <cell r="B26548">
            <v>0</v>
          </cell>
          <cell r="C26548">
            <v>0</v>
          </cell>
          <cell r="D26548">
            <v>0</v>
          </cell>
        </row>
        <row r="26549">
          <cell r="A26549">
            <v>0</v>
          </cell>
          <cell r="B26549">
            <v>0</v>
          </cell>
          <cell r="C26549">
            <v>0</v>
          </cell>
          <cell r="D26549">
            <v>0</v>
          </cell>
        </row>
        <row r="26550">
          <cell r="A26550">
            <v>0</v>
          </cell>
          <cell r="B26550">
            <v>0</v>
          </cell>
          <cell r="C26550">
            <v>0</v>
          </cell>
          <cell r="D26550">
            <v>0</v>
          </cell>
        </row>
        <row r="26551">
          <cell r="A26551">
            <v>0</v>
          </cell>
          <cell r="B26551">
            <v>0</v>
          </cell>
          <cell r="C26551">
            <v>0</v>
          </cell>
          <cell r="D26551">
            <v>0</v>
          </cell>
        </row>
        <row r="26552">
          <cell r="A26552">
            <v>0</v>
          </cell>
          <cell r="B26552">
            <v>0</v>
          </cell>
          <cell r="C26552">
            <v>0</v>
          </cell>
          <cell r="D26552">
            <v>0</v>
          </cell>
        </row>
        <row r="26553">
          <cell r="A26553">
            <v>0</v>
          </cell>
          <cell r="B26553">
            <v>0</v>
          </cell>
          <cell r="C26553">
            <v>0</v>
          </cell>
          <cell r="D26553">
            <v>0</v>
          </cell>
        </row>
        <row r="26554">
          <cell r="A26554">
            <v>0</v>
          </cell>
          <cell r="B26554">
            <v>0</v>
          </cell>
          <cell r="C26554">
            <v>0</v>
          </cell>
          <cell r="D26554">
            <v>0</v>
          </cell>
        </row>
        <row r="26555">
          <cell r="A26555">
            <v>0</v>
          </cell>
          <cell r="B26555">
            <v>0</v>
          </cell>
          <cell r="C26555">
            <v>0</v>
          </cell>
          <cell r="D26555">
            <v>0</v>
          </cell>
        </row>
        <row r="26556">
          <cell r="A26556">
            <v>0</v>
          </cell>
          <cell r="B26556">
            <v>0</v>
          </cell>
          <cell r="C26556">
            <v>0</v>
          </cell>
          <cell r="D26556">
            <v>0</v>
          </cell>
        </row>
        <row r="26557">
          <cell r="A26557">
            <v>0</v>
          </cell>
          <cell r="B26557">
            <v>0</v>
          </cell>
          <cell r="C26557">
            <v>0</v>
          </cell>
          <cell r="D26557">
            <v>0</v>
          </cell>
        </row>
        <row r="26558">
          <cell r="A26558">
            <v>0</v>
          </cell>
          <cell r="B26558">
            <v>0</v>
          </cell>
          <cell r="C26558">
            <v>0</v>
          </cell>
          <cell r="D26558">
            <v>0</v>
          </cell>
        </row>
        <row r="26559">
          <cell r="A26559">
            <v>0</v>
          </cell>
          <cell r="B26559">
            <v>0</v>
          </cell>
          <cell r="C26559">
            <v>0</v>
          </cell>
          <cell r="D26559">
            <v>0</v>
          </cell>
        </row>
        <row r="26560">
          <cell r="A26560">
            <v>0</v>
          </cell>
          <cell r="B26560">
            <v>0</v>
          </cell>
          <cell r="C26560">
            <v>0</v>
          </cell>
          <cell r="D26560">
            <v>0</v>
          </cell>
        </row>
        <row r="26561">
          <cell r="A26561">
            <v>0</v>
          </cell>
          <cell r="B26561">
            <v>0</v>
          </cell>
          <cell r="C26561">
            <v>0</v>
          </cell>
          <cell r="D26561">
            <v>0</v>
          </cell>
        </row>
        <row r="26562">
          <cell r="A26562">
            <v>0</v>
          </cell>
          <cell r="B26562">
            <v>0</v>
          </cell>
          <cell r="C26562">
            <v>0</v>
          </cell>
          <cell r="D26562">
            <v>0</v>
          </cell>
        </row>
        <row r="26563">
          <cell r="A26563">
            <v>0</v>
          </cell>
          <cell r="B26563">
            <v>0</v>
          </cell>
          <cell r="C26563">
            <v>0</v>
          </cell>
          <cell r="D26563">
            <v>0</v>
          </cell>
        </row>
        <row r="26564">
          <cell r="A26564">
            <v>0</v>
          </cell>
          <cell r="B26564">
            <v>0</v>
          </cell>
          <cell r="C26564">
            <v>0</v>
          </cell>
          <cell r="D26564">
            <v>0</v>
          </cell>
        </row>
        <row r="26565">
          <cell r="A26565">
            <v>0</v>
          </cell>
          <cell r="B26565">
            <v>0</v>
          </cell>
          <cell r="C26565">
            <v>0</v>
          </cell>
          <cell r="D26565">
            <v>0</v>
          </cell>
        </row>
        <row r="26566">
          <cell r="A26566">
            <v>0</v>
          </cell>
          <cell r="B26566">
            <v>0</v>
          </cell>
          <cell r="C26566">
            <v>0</v>
          </cell>
          <cell r="D26566">
            <v>0</v>
          </cell>
        </row>
        <row r="26567">
          <cell r="A26567">
            <v>0</v>
          </cell>
          <cell r="B26567">
            <v>0</v>
          </cell>
          <cell r="C26567">
            <v>0</v>
          </cell>
          <cell r="D26567">
            <v>0</v>
          </cell>
        </row>
        <row r="26568">
          <cell r="A26568">
            <v>0</v>
          </cell>
          <cell r="B26568">
            <v>0</v>
          </cell>
          <cell r="C26568">
            <v>0</v>
          </cell>
          <cell r="D26568">
            <v>0</v>
          </cell>
        </row>
        <row r="26569">
          <cell r="A26569">
            <v>0</v>
          </cell>
          <cell r="B26569">
            <v>0</v>
          </cell>
          <cell r="C26569">
            <v>0</v>
          </cell>
          <cell r="D26569">
            <v>0</v>
          </cell>
        </row>
        <row r="26570">
          <cell r="A26570">
            <v>0</v>
          </cell>
          <cell r="B26570">
            <v>0</v>
          </cell>
          <cell r="C26570">
            <v>0</v>
          </cell>
          <cell r="D26570">
            <v>0</v>
          </cell>
        </row>
        <row r="26571">
          <cell r="A26571">
            <v>0</v>
          </cell>
          <cell r="B26571">
            <v>0</v>
          </cell>
          <cell r="C26571">
            <v>0</v>
          </cell>
          <cell r="D26571">
            <v>0</v>
          </cell>
        </row>
        <row r="26572">
          <cell r="A26572">
            <v>0</v>
          </cell>
          <cell r="B26572">
            <v>0</v>
          </cell>
          <cell r="C26572">
            <v>0</v>
          </cell>
          <cell r="D26572">
            <v>0</v>
          </cell>
        </row>
        <row r="26573">
          <cell r="A26573">
            <v>0</v>
          </cell>
          <cell r="B26573">
            <v>0</v>
          </cell>
          <cell r="C26573">
            <v>0</v>
          </cell>
          <cell r="D26573">
            <v>0</v>
          </cell>
        </row>
        <row r="26574">
          <cell r="A26574">
            <v>0</v>
          </cell>
          <cell r="B26574">
            <v>0</v>
          </cell>
          <cell r="C26574">
            <v>0</v>
          </cell>
          <cell r="D26574">
            <v>0</v>
          </cell>
        </row>
        <row r="26575">
          <cell r="A26575">
            <v>0</v>
          </cell>
          <cell r="B26575">
            <v>0</v>
          </cell>
          <cell r="C26575">
            <v>0</v>
          </cell>
          <cell r="D26575">
            <v>0</v>
          </cell>
        </row>
        <row r="26576">
          <cell r="A26576">
            <v>0</v>
          </cell>
          <cell r="B26576">
            <v>0</v>
          </cell>
          <cell r="C26576">
            <v>0</v>
          </cell>
          <cell r="D26576">
            <v>0</v>
          </cell>
        </row>
        <row r="26577">
          <cell r="A26577">
            <v>0</v>
          </cell>
          <cell r="B26577">
            <v>0</v>
          </cell>
          <cell r="C26577">
            <v>0</v>
          </cell>
          <cell r="D26577">
            <v>0</v>
          </cell>
        </row>
        <row r="26578">
          <cell r="A26578">
            <v>0</v>
          </cell>
          <cell r="B26578">
            <v>0</v>
          </cell>
          <cell r="C26578">
            <v>0</v>
          </cell>
          <cell r="D26578">
            <v>0</v>
          </cell>
        </row>
        <row r="26579">
          <cell r="A26579">
            <v>0</v>
          </cell>
          <cell r="B26579">
            <v>0</v>
          </cell>
          <cell r="C26579">
            <v>0</v>
          </cell>
          <cell r="D26579">
            <v>0</v>
          </cell>
        </row>
        <row r="26580">
          <cell r="A26580">
            <v>0</v>
          </cell>
          <cell r="B26580">
            <v>0</v>
          </cell>
          <cell r="C26580">
            <v>0</v>
          </cell>
          <cell r="D26580">
            <v>0</v>
          </cell>
        </row>
        <row r="26581">
          <cell r="A26581">
            <v>0</v>
          </cell>
          <cell r="B26581">
            <v>0</v>
          </cell>
          <cell r="C26581">
            <v>0</v>
          </cell>
          <cell r="D26581">
            <v>0</v>
          </cell>
        </row>
        <row r="26582">
          <cell r="A26582">
            <v>0</v>
          </cell>
          <cell r="B26582">
            <v>0</v>
          </cell>
          <cell r="C26582">
            <v>0</v>
          </cell>
          <cell r="D26582">
            <v>0</v>
          </cell>
        </row>
        <row r="26583">
          <cell r="A26583">
            <v>0</v>
          </cell>
          <cell r="B26583">
            <v>0</v>
          </cell>
          <cell r="C26583">
            <v>0</v>
          </cell>
          <cell r="D26583">
            <v>0</v>
          </cell>
        </row>
        <row r="26584">
          <cell r="A26584">
            <v>0</v>
          </cell>
          <cell r="B26584">
            <v>0</v>
          </cell>
          <cell r="C26584">
            <v>0</v>
          </cell>
          <cell r="D26584">
            <v>0</v>
          </cell>
        </row>
        <row r="26585">
          <cell r="A26585">
            <v>0</v>
          </cell>
          <cell r="B26585">
            <v>0</v>
          </cell>
          <cell r="C26585">
            <v>0</v>
          </cell>
          <cell r="D26585">
            <v>0</v>
          </cell>
        </row>
        <row r="26586">
          <cell r="A26586">
            <v>0</v>
          </cell>
          <cell r="B26586">
            <v>0</v>
          </cell>
          <cell r="C26586">
            <v>0</v>
          </cell>
          <cell r="D26586">
            <v>0</v>
          </cell>
        </row>
        <row r="26587">
          <cell r="A26587">
            <v>0</v>
          </cell>
          <cell r="B26587">
            <v>0</v>
          </cell>
          <cell r="C26587">
            <v>0</v>
          </cell>
          <cell r="D26587">
            <v>0</v>
          </cell>
        </row>
        <row r="26588">
          <cell r="A26588">
            <v>0</v>
          </cell>
          <cell r="B26588">
            <v>0</v>
          </cell>
          <cell r="C26588">
            <v>0</v>
          </cell>
          <cell r="D26588">
            <v>0</v>
          </cell>
        </row>
        <row r="26589">
          <cell r="A26589">
            <v>0</v>
          </cell>
          <cell r="B26589">
            <v>0</v>
          </cell>
          <cell r="C26589">
            <v>0</v>
          </cell>
          <cell r="D26589">
            <v>0</v>
          </cell>
        </row>
        <row r="26590">
          <cell r="A26590">
            <v>0</v>
          </cell>
          <cell r="B26590">
            <v>0</v>
          </cell>
          <cell r="C26590">
            <v>0</v>
          </cell>
          <cell r="D26590">
            <v>0</v>
          </cell>
        </row>
        <row r="26591">
          <cell r="A26591">
            <v>0</v>
          </cell>
          <cell r="B26591">
            <v>0</v>
          </cell>
          <cell r="C26591">
            <v>0</v>
          </cell>
          <cell r="D26591">
            <v>0</v>
          </cell>
        </row>
        <row r="26592">
          <cell r="A26592">
            <v>0</v>
          </cell>
          <cell r="B26592">
            <v>0</v>
          </cell>
          <cell r="C26592">
            <v>0</v>
          </cell>
          <cell r="D26592">
            <v>0</v>
          </cell>
        </row>
        <row r="26593">
          <cell r="A26593">
            <v>0</v>
          </cell>
          <cell r="B26593">
            <v>0</v>
          </cell>
          <cell r="C26593">
            <v>0</v>
          </cell>
          <cell r="D26593">
            <v>0</v>
          </cell>
        </row>
        <row r="26594">
          <cell r="A26594">
            <v>0</v>
          </cell>
          <cell r="B26594">
            <v>0</v>
          </cell>
          <cell r="C26594">
            <v>0</v>
          </cell>
          <cell r="D26594">
            <v>0</v>
          </cell>
        </row>
        <row r="26595">
          <cell r="A26595">
            <v>0</v>
          </cell>
          <cell r="B26595">
            <v>0</v>
          </cell>
          <cell r="C26595">
            <v>0</v>
          </cell>
          <cell r="D26595">
            <v>0</v>
          </cell>
        </row>
        <row r="26596">
          <cell r="A26596">
            <v>0</v>
          </cell>
          <cell r="B26596">
            <v>0</v>
          </cell>
          <cell r="C26596">
            <v>0</v>
          </cell>
          <cell r="D26596">
            <v>0</v>
          </cell>
        </row>
        <row r="26597">
          <cell r="A26597">
            <v>0</v>
          </cell>
          <cell r="B26597">
            <v>0</v>
          </cell>
          <cell r="C26597">
            <v>0</v>
          </cell>
          <cell r="D26597">
            <v>0</v>
          </cell>
        </row>
        <row r="26598">
          <cell r="A26598">
            <v>0</v>
          </cell>
          <cell r="B26598">
            <v>0</v>
          </cell>
          <cell r="C26598">
            <v>0</v>
          </cell>
          <cell r="D26598">
            <v>0</v>
          </cell>
        </row>
        <row r="26599">
          <cell r="A26599">
            <v>0</v>
          </cell>
          <cell r="B26599">
            <v>0</v>
          </cell>
          <cell r="C26599">
            <v>0</v>
          </cell>
          <cell r="D26599">
            <v>0</v>
          </cell>
        </row>
        <row r="26600">
          <cell r="A26600">
            <v>0</v>
          </cell>
          <cell r="B26600">
            <v>0</v>
          </cell>
          <cell r="C26600">
            <v>0</v>
          </cell>
          <cell r="D26600">
            <v>0</v>
          </cell>
        </row>
        <row r="26601">
          <cell r="A26601">
            <v>0</v>
          </cell>
          <cell r="B26601">
            <v>0</v>
          </cell>
          <cell r="C26601">
            <v>0</v>
          </cell>
          <cell r="D26601">
            <v>0</v>
          </cell>
        </row>
        <row r="26602">
          <cell r="A26602">
            <v>0</v>
          </cell>
          <cell r="B26602">
            <v>0</v>
          </cell>
          <cell r="C26602">
            <v>0</v>
          </cell>
          <cell r="D26602">
            <v>0</v>
          </cell>
        </row>
        <row r="26603">
          <cell r="A26603">
            <v>0</v>
          </cell>
          <cell r="B26603">
            <v>0</v>
          </cell>
          <cell r="C26603">
            <v>0</v>
          </cell>
          <cell r="D26603">
            <v>0</v>
          </cell>
        </row>
        <row r="26604">
          <cell r="A26604">
            <v>0</v>
          </cell>
          <cell r="B26604">
            <v>0</v>
          </cell>
          <cell r="C26604">
            <v>0</v>
          </cell>
          <cell r="D26604">
            <v>0</v>
          </cell>
        </row>
        <row r="26605">
          <cell r="A26605">
            <v>0</v>
          </cell>
          <cell r="B26605">
            <v>0</v>
          </cell>
          <cell r="C26605">
            <v>0</v>
          </cell>
          <cell r="D26605">
            <v>0</v>
          </cell>
        </row>
        <row r="26606">
          <cell r="A26606">
            <v>0</v>
          </cell>
          <cell r="B26606">
            <v>0</v>
          </cell>
          <cell r="C26606">
            <v>0</v>
          </cell>
          <cell r="D26606">
            <v>0</v>
          </cell>
        </row>
        <row r="26607">
          <cell r="A26607">
            <v>0</v>
          </cell>
          <cell r="B26607">
            <v>0</v>
          </cell>
          <cell r="C26607">
            <v>0</v>
          </cell>
          <cell r="D26607">
            <v>0</v>
          </cell>
        </row>
        <row r="26608">
          <cell r="A26608">
            <v>0</v>
          </cell>
          <cell r="B26608">
            <v>0</v>
          </cell>
          <cell r="C26608">
            <v>0</v>
          </cell>
          <cell r="D26608">
            <v>0</v>
          </cell>
        </row>
        <row r="26609">
          <cell r="A26609">
            <v>0</v>
          </cell>
          <cell r="B26609">
            <v>0</v>
          </cell>
          <cell r="C26609">
            <v>0</v>
          </cell>
          <cell r="D26609">
            <v>0</v>
          </cell>
        </row>
        <row r="26610">
          <cell r="A26610">
            <v>0</v>
          </cell>
          <cell r="B26610">
            <v>0</v>
          </cell>
          <cell r="C26610">
            <v>0</v>
          </cell>
          <cell r="D26610">
            <v>0</v>
          </cell>
        </row>
        <row r="26611">
          <cell r="A26611">
            <v>0</v>
          </cell>
          <cell r="B26611">
            <v>0</v>
          </cell>
          <cell r="C26611">
            <v>0</v>
          </cell>
          <cell r="D26611">
            <v>0</v>
          </cell>
        </row>
        <row r="26612">
          <cell r="A26612">
            <v>0</v>
          </cell>
          <cell r="B26612">
            <v>0</v>
          </cell>
          <cell r="C26612">
            <v>0</v>
          </cell>
          <cell r="D26612">
            <v>0</v>
          </cell>
        </row>
        <row r="26613">
          <cell r="A26613">
            <v>0</v>
          </cell>
          <cell r="B26613">
            <v>0</v>
          </cell>
          <cell r="C26613">
            <v>0</v>
          </cell>
          <cell r="D26613">
            <v>0</v>
          </cell>
        </row>
        <row r="26614">
          <cell r="A26614">
            <v>0</v>
          </cell>
          <cell r="B26614">
            <v>0</v>
          </cell>
          <cell r="C26614">
            <v>0</v>
          </cell>
          <cell r="D26614">
            <v>0</v>
          </cell>
        </row>
        <row r="26615">
          <cell r="A26615">
            <v>0</v>
          </cell>
          <cell r="B26615">
            <v>0</v>
          </cell>
          <cell r="C26615">
            <v>0</v>
          </cell>
          <cell r="D26615">
            <v>0</v>
          </cell>
        </row>
        <row r="26616">
          <cell r="A26616">
            <v>0</v>
          </cell>
          <cell r="B26616">
            <v>0</v>
          </cell>
          <cell r="C26616">
            <v>0</v>
          </cell>
          <cell r="D26616">
            <v>0</v>
          </cell>
        </row>
        <row r="26617">
          <cell r="A26617">
            <v>0</v>
          </cell>
          <cell r="B26617">
            <v>0</v>
          </cell>
          <cell r="C26617">
            <v>0</v>
          </cell>
          <cell r="D26617">
            <v>0</v>
          </cell>
        </row>
        <row r="26618">
          <cell r="A26618">
            <v>0</v>
          </cell>
          <cell r="B26618">
            <v>0</v>
          </cell>
          <cell r="C26618">
            <v>0</v>
          </cell>
          <cell r="D26618">
            <v>0</v>
          </cell>
        </row>
        <row r="26619">
          <cell r="A26619">
            <v>0</v>
          </cell>
          <cell r="B26619">
            <v>0</v>
          </cell>
          <cell r="C26619">
            <v>0</v>
          </cell>
          <cell r="D26619">
            <v>0</v>
          </cell>
        </row>
        <row r="26620">
          <cell r="A26620">
            <v>0</v>
          </cell>
          <cell r="B26620">
            <v>0</v>
          </cell>
          <cell r="C26620">
            <v>0</v>
          </cell>
          <cell r="D26620">
            <v>0</v>
          </cell>
        </row>
        <row r="26621">
          <cell r="A26621">
            <v>0</v>
          </cell>
          <cell r="B26621">
            <v>0</v>
          </cell>
          <cell r="C26621">
            <v>0</v>
          </cell>
          <cell r="D26621">
            <v>0</v>
          </cell>
        </row>
        <row r="26622">
          <cell r="A26622">
            <v>0</v>
          </cell>
          <cell r="B26622">
            <v>0</v>
          </cell>
          <cell r="C26622">
            <v>0</v>
          </cell>
          <cell r="D26622">
            <v>0</v>
          </cell>
        </row>
        <row r="26623">
          <cell r="A26623">
            <v>0</v>
          </cell>
          <cell r="B26623">
            <v>0</v>
          </cell>
          <cell r="C26623">
            <v>0</v>
          </cell>
          <cell r="D26623">
            <v>0</v>
          </cell>
        </row>
        <row r="26624">
          <cell r="A26624">
            <v>0</v>
          </cell>
          <cell r="B26624">
            <v>0</v>
          </cell>
          <cell r="C26624">
            <v>0</v>
          </cell>
          <cell r="D26624">
            <v>0</v>
          </cell>
        </row>
        <row r="26625">
          <cell r="A26625">
            <v>0</v>
          </cell>
          <cell r="B26625">
            <v>0</v>
          </cell>
          <cell r="C26625">
            <v>0</v>
          </cell>
          <cell r="D26625">
            <v>0</v>
          </cell>
        </row>
        <row r="26626">
          <cell r="A26626">
            <v>0</v>
          </cell>
          <cell r="B26626">
            <v>0</v>
          </cell>
          <cell r="C26626">
            <v>0</v>
          </cell>
          <cell r="D26626">
            <v>0</v>
          </cell>
        </row>
        <row r="26627">
          <cell r="A26627">
            <v>0</v>
          </cell>
          <cell r="B26627">
            <v>0</v>
          </cell>
          <cell r="C26627">
            <v>0</v>
          </cell>
          <cell r="D26627">
            <v>0</v>
          </cell>
        </row>
        <row r="26628">
          <cell r="A26628">
            <v>0</v>
          </cell>
          <cell r="B26628">
            <v>0</v>
          </cell>
          <cell r="C26628">
            <v>0</v>
          </cell>
          <cell r="D26628">
            <v>0</v>
          </cell>
        </row>
        <row r="26629">
          <cell r="A26629">
            <v>0</v>
          </cell>
          <cell r="B26629">
            <v>0</v>
          </cell>
          <cell r="C26629">
            <v>0</v>
          </cell>
          <cell r="D26629">
            <v>0</v>
          </cell>
        </row>
        <row r="26630">
          <cell r="A26630">
            <v>0</v>
          </cell>
          <cell r="B26630">
            <v>0</v>
          </cell>
          <cell r="C26630">
            <v>0</v>
          </cell>
          <cell r="D26630">
            <v>0</v>
          </cell>
        </row>
        <row r="26631">
          <cell r="A26631">
            <v>0</v>
          </cell>
          <cell r="B26631">
            <v>0</v>
          </cell>
          <cell r="C26631">
            <v>0</v>
          </cell>
          <cell r="D26631">
            <v>0</v>
          </cell>
        </row>
        <row r="26632">
          <cell r="A26632">
            <v>0</v>
          </cell>
          <cell r="B26632">
            <v>0</v>
          </cell>
          <cell r="C26632">
            <v>0</v>
          </cell>
          <cell r="D26632">
            <v>0</v>
          </cell>
        </row>
        <row r="26633">
          <cell r="A26633">
            <v>0</v>
          </cell>
          <cell r="B26633">
            <v>0</v>
          </cell>
          <cell r="C26633">
            <v>0</v>
          </cell>
          <cell r="D26633">
            <v>0</v>
          </cell>
        </row>
        <row r="26634">
          <cell r="A26634">
            <v>0</v>
          </cell>
          <cell r="B26634">
            <v>0</v>
          </cell>
          <cell r="C26634">
            <v>0</v>
          </cell>
          <cell r="D26634">
            <v>0</v>
          </cell>
        </row>
        <row r="26635">
          <cell r="A26635">
            <v>0</v>
          </cell>
          <cell r="B26635">
            <v>0</v>
          </cell>
          <cell r="C26635">
            <v>0</v>
          </cell>
          <cell r="D26635">
            <v>0</v>
          </cell>
        </row>
        <row r="26636">
          <cell r="A26636">
            <v>0</v>
          </cell>
          <cell r="B26636">
            <v>0</v>
          </cell>
          <cell r="C26636">
            <v>0</v>
          </cell>
          <cell r="D26636">
            <v>0</v>
          </cell>
        </row>
        <row r="26637">
          <cell r="A26637">
            <v>0</v>
          </cell>
          <cell r="B26637">
            <v>0</v>
          </cell>
          <cell r="C26637">
            <v>0</v>
          </cell>
          <cell r="D26637">
            <v>0</v>
          </cell>
        </row>
        <row r="26638">
          <cell r="A26638">
            <v>0</v>
          </cell>
          <cell r="B26638">
            <v>0</v>
          </cell>
          <cell r="C26638">
            <v>0</v>
          </cell>
          <cell r="D26638">
            <v>0</v>
          </cell>
        </row>
        <row r="26639">
          <cell r="A26639">
            <v>0</v>
          </cell>
          <cell r="B26639">
            <v>0</v>
          </cell>
          <cell r="C26639">
            <v>0</v>
          </cell>
          <cell r="D26639">
            <v>0</v>
          </cell>
        </row>
        <row r="26640">
          <cell r="A26640">
            <v>0</v>
          </cell>
          <cell r="B26640">
            <v>0</v>
          </cell>
          <cell r="C26640">
            <v>0</v>
          </cell>
          <cell r="D26640">
            <v>0</v>
          </cell>
        </row>
        <row r="26641">
          <cell r="A26641">
            <v>0</v>
          </cell>
          <cell r="B26641">
            <v>0</v>
          </cell>
          <cell r="C26641">
            <v>0</v>
          </cell>
          <cell r="D26641">
            <v>0</v>
          </cell>
        </row>
        <row r="26642">
          <cell r="A26642">
            <v>0</v>
          </cell>
          <cell r="B26642">
            <v>0</v>
          </cell>
          <cell r="C26642">
            <v>0</v>
          </cell>
          <cell r="D26642">
            <v>0</v>
          </cell>
        </row>
        <row r="26643">
          <cell r="A26643">
            <v>0</v>
          </cell>
          <cell r="B26643">
            <v>0</v>
          </cell>
          <cell r="C26643">
            <v>0</v>
          </cell>
          <cell r="D26643">
            <v>0</v>
          </cell>
        </row>
        <row r="26644">
          <cell r="A26644">
            <v>0</v>
          </cell>
          <cell r="B26644">
            <v>0</v>
          </cell>
          <cell r="C26644">
            <v>0</v>
          </cell>
          <cell r="D26644">
            <v>0</v>
          </cell>
        </row>
        <row r="26645">
          <cell r="A26645">
            <v>0</v>
          </cell>
          <cell r="B26645">
            <v>0</v>
          </cell>
          <cell r="C26645">
            <v>0</v>
          </cell>
          <cell r="D26645">
            <v>0</v>
          </cell>
        </row>
        <row r="26646">
          <cell r="A26646">
            <v>0</v>
          </cell>
          <cell r="B26646">
            <v>0</v>
          </cell>
          <cell r="C26646">
            <v>0</v>
          </cell>
          <cell r="D26646">
            <v>0</v>
          </cell>
        </row>
        <row r="26647">
          <cell r="A26647">
            <v>0</v>
          </cell>
          <cell r="B26647">
            <v>0</v>
          </cell>
          <cell r="C26647">
            <v>0</v>
          </cell>
          <cell r="D26647">
            <v>0</v>
          </cell>
        </row>
        <row r="26648">
          <cell r="A26648">
            <v>0</v>
          </cell>
          <cell r="B26648">
            <v>0</v>
          </cell>
          <cell r="C26648">
            <v>0</v>
          </cell>
          <cell r="D26648">
            <v>0</v>
          </cell>
        </row>
        <row r="26649">
          <cell r="A26649">
            <v>0</v>
          </cell>
          <cell r="B26649">
            <v>0</v>
          </cell>
          <cell r="C26649">
            <v>0</v>
          </cell>
          <cell r="D26649">
            <v>0</v>
          </cell>
        </row>
        <row r="26650">
          <cell r="A26650">
            <v>0</v>
          </cell>
          <cell r="B26650">
            <v>0</v>
          </cell>
          <cell r="C26650">
            <v>0</v>
          </cell>
          <cell r="D26650">
            <v>0</v>
          </cell>
        </row>
        <row r="26651">
          <cell r="A26651">
            <v>0</v>
          </cell>
          <cell r="B26651">
            <v>0</v>
          </cell>
          <cell r="C26651">
            <v>0</v>
          </cell>
          <cell r="D26651">
            <v>0</v>
          </cell>
        </row>
        <row r="26652">
          <cell r="A26652">
            <v>0</v>
          </cell>
          <cell r="B26652">
            <v>0</v>
          </cell>
          <cell r="C26652">
            <v>0</v>
          </cell>
          <cell r="D26652">
            <v>0</v>
          </cell>
        </row>
        <row r="26653">
          <cell r="A26653">
            <v>0</v>
          </cell>
          <cell r="B26653">
            <v>0</v>
          </cell>
          <cell r="C26653">
            <v>0</v>
          </cell>
          <cell r="D26653">
            <v>0</v>
          </cell>
        </row>
        <row r="26654">
          <cell r="A26654">
            <v>0</v>
          </cell>
          <cell r="B26654">
            <v>0</v>
          </cell>
          <cell r="C26654">
            <v>0</v>
          </cell>
          <cell r="D26654">
            <v>0</v>
          </cell>
        </row>
        <row r="26655">
          <cell r="A26655">
            <v>0</v>
          </cell>
          <cell r="B26655">
            <v>0</v>
          </cell>
          <cell r="C26655">
            <v>0</v>
          </cell>
          <cell r="D26655">
            <v>0</v>
          </cell>
        </row>
        <row r="26656">
          <cell r="A26656">
            <v>0</v>
          </cell>
          <cell r="B26656">
            <v>0</v>
          </cell>
          <cell r="C26656">
            <v>0</v>
          </cell>
          <cell r="D26656">
            <v>0</v>
          </cell>
        </row>
        <row r="26657">
          <cell r="A26657">
            <v>0</v>
          </cell>
          <cell r="B26657">
            <v>0</v>
          </cell>
          <cell r="C26657">
            <v>0</v>
          </cell>
          <cell r="D26657">
            <v>0</v>
          </cell>
        </row>
        <row r="26658">
          <cell r="A26658">
            <v>0</v>
          </cell>
          <cell r="B26658">
            <v>0</v>
          </cell>
          <cell r="C26658">
            <v>0</v>
          </cell>
          <cell r="D26658">
            <v>0</v>
          </cell>
        </row>
        <row r="26659">
          <cell r="A26659">
            <v>0</v>
          </cell>
          <cell r="B26659">
            <v>0</v>
          </cell>
          <cell r="C26659">
            <v>0</v>
          </cell>
          <cell r="D26659">
            <v>0</v>
          </cell>
        </row>
        <row r="26660">
          <cell r="A26660">
            <v>0</v>
          </cell>
          <cell r="B26660">
            <v>0</v>
          </cell>
          <cell r="C26660">
            <v>0</v>
          </cell>
          <cell r="D26660">
            <v>0</v>
          </cell>
        </row>
        <row r="26661">
          <cell r="A26661">
            <v>0</v>
          </cell>
          <cell r="B26661">
            <v>0</v>
          </cell>
          <cell r="C26661">
            <v>0</v>
          </cell>
          <cell r="D26661">
            <v>0</v>
          </cell>
        </row>
        <row r="26662">
          <cell r="A26662">
            <v>0</v>
          </cell>
          <cell r="B26662">
            <v>0</v>
          </cell>
          <cell r="C26662">
            <v>0</v>
          </cell>
          <cell r="D26662">
            <v>0</v>
          </cell>
        </row>
        <row r="26663">
          <cell r="A26663">
            <v>0</v>
          </cell>
          <cell r="B26663">
            <v>0</v>
          </cell>
          <cell r="C26663">
            <v>0</v>
          </cell>
          <cell r="D26663">
            <v>0</v>
          </cell>
        </row>
        <row r="26664">
          <cell r="A26664">
            <v>0</v>
          </cell>
          <cell r="B26664">
            <v>0</v>
          </cell>
          <cell r="C26664">
            <v>0</v>
          </cell>
          <cell r="D26664">
            <v>0</v>
          </cell>
        </row>
        <row r="26665">
          <cell r="A26665">
            <v>0</v>
          </cell>
          <cell r="B26665">
            <v>0</v>
          </cell>
          <cell r="C26665">
            <v>0</v>
          </cell>
          <cell r="D26665">
            <v>0</v>
          </cell>
        </row>
        <row r="26666">
          <cell r="A26666">
            <v>0</v>
          </cell>
          <cell r="B26666">
            <v>0</v>
          </cell>
          <cell r="C26666">
            <v>0</v>
          </cell>
          <cell r="D26666">
            <v>0</v>
          </cell>
        </row>
        <row r="26667">
          <cell r="A26667">
            <v>0</v>
          </cell>
          <cell r="B26667">
            <v>0</v>
          </cell>
          <cell r="C26667">
            <v>0</v>
          </cell>
          <cell r="D26667">
            <v>0</v>
          </cell>
        </row>
        <row r="26668">
          <cell r="A26668">
            <v>0</v>
          </cell>
          <cell r="B26668">
            <v>0</v>
          </cell>
          <cell r="C26668">
            <v>0</v>
          </cell>
          <cell r="D26668">
            <v>0</v>
          </cell>
        </row>
        <row r="26669">
          <cell r="A26669">
            <v>0</v>
          </cell>
          <cell r="B26669">
            <v>0</v>
          </cell>
          <cell r="C26669">
            <v>0</v>
          </cell>
          <cell r="D26669">
            <v>0</v>
          </cell>
        </row>
        <row r="26670">
          <cell r="A26670">
            <v>0</v>
          </cell>
          <cell r="B26670">
            <v>0</v>
          </cell>
          <cell r="C26670">
            <v>0</v>
          </cell>
          <cell r="D26670">
            <v>0</v>
          </cell>
        </row>
        <row r="26671">
          <cell r="A26671">
            <v>0</v>
          </cell>
          <cell r="B26671">
            <v>0</v>
          </cell>
          <cell r="C26671">
            <v>0</v>
          </cell>
          <cell r="D26671">
            <v>0</v>
          </cell>
        </row>
        <row r="26672">
          <cell r="A26672">
            <v>0</v>
          </cell>
          <cell r="B26672">
            <v>0</v>
          </cell>
          <cell r="C26672">
            <v>0</v>
          </cell>
          <cell r="D26672">
            <v>0</v>
          </cell>
        </row>
        <row r="26673">
          <cell r="A26673">
            <v>0</v>
          </cell>
          <cell r="B26673">
            <v>0</v>
          </cell>
          <cell r="C26673">
            <v>0</v>
          </cell>
          <cell r="D26673">
            <v>0</v>
          </cell>
        </row>
        <row r="26674">
          <cell r="A26674">
            <v>0</v>
          </cell>
          <cell r="B26674">
            <v>0</v>
          </cell>
          <cell r="C26674">
            <v>0</v>
          </cell>
          <cell r="D26674">
            <v>0</v>
          </cell>
        </row>
        <row r="26675">
          <cell r="A26675">
            <v>0</v>
          </cell>
          <cell r="B26675">
            <v>0</v>
          </cell>
          <cell r="C26675">
            <v>0</v>
          </cell>
          <cell r="D26675">
            <v>0</v>
          </cell>
        </row>
        <row r="26676">
          <cell r="A26676">
            <v>0</v>
          </cell>
          <cell r="B26676">
            <v>0</v>
          </cell>
          <cell r="C26676">
            <v>0</v>
          </cell>
          <cell r="D26676">
            <v>0</v>
          </cell>
        </row>
        <row r="26677">
          <cell r="A26677">
            <v>0</v>
          </cell>
          <cell r="B26677">
            <v>0</v>
          </cell>
          <cell r="C26677">
            <v>0</v>
          </cell>
          <cell r="D26677">
            <v>0</v>
          </cell>
        </row>
        <row r="26678">
          <cell r="A26678">
            <v>0</v>
          </cell>
          <cell r="B26678">
            <v>0</v>
          </cell>
          <cell r="C26678">
            <v>0</v>
          </cell>
          <cell r="D26678">
            <v>0</v>
          </cell>
        </row>
        <row r="26679">
          <cell r="A26679">
            <v>0</v>
          </cell>
          <cell r="B26679">
            <v>0</v>
          </cell>
          <cell r="C26679">
            <v>0</v>
          </cell>
          <cell r="D26679">
            <v>0</v>
          </cell>
        </row>
        <row r="26680">
          <cell r="A26680">
            <v>0</v>
          </cell>
          <cell r="B26680">
            <v>0</v>
          </cell>
          <cell r="C26680">
            <v>0</v>
          </cell>
          <cell r="D26680">
            <v>0</v>
          </cell>
        </row>
        <row r="26681">
          <cell r="A26681">
            <v>0</v>
          </cell>
          <cell r="B26681">
            <v>0</v>
          </cell>
          <cell r="C26681">
            <v>0</v>
          </cell>
          <cell r="D26681">
            <v>0</v>
          </cell>
        </row>
        <row r="26682">
          <cell r="A26682">
            <v>0</v>
          </cell>
          <cell r="B26682">
            <v>0</v>
          </cell>
          <cell r="C26682">
            <v>0</v>
          </cell>
          <cell r="D26682">
            <v>0</v>
          </cell>
        </row>
        <row r="26683">
          <cell r="A26683">
            <v>0</v>
          </cell>
          <cell r="B26683">
            <v>0</v>
          </cell>
          <cell r="C26683">
            <v>0</v>
          </cell>
          <cell r="D26683">
            <v>0</v>
          </cell>
        </row>
        <row r="26684">
          <cell r="A26684">
            <v>0</v>
          </cell>
          <cell r="B26684">
            <v>0</v>
          </cell>
          <cell r="C26684">
            <v>0</v>
          </cell>
          <cell r="D26684">
            <v>0</v>
          </cell>
        </row>
        <row r="26685">
          <cell r="A26685">
            <v>0</v>
          </cell>
          <cell r="B26685">
            <v>0</v>
          </cell>
          <cell r="C26685">
            <v>0</v>
          </cell>
          <cell r="D26685">
            <v>0</v>
          </cell>
        </row>
        <row r="26686">
          <cell r="A26686">
            <v>0</v>
          </cell>
          <cell r="B26686">
            <v>0</v>
          </cell>
          <cell r="C26686">
            <v>0</v>
          </cell>
          <cell r="D26686">
            <v>0</v>
          </cell>
        </row>
        <row r="26687">
          <cell r="A26687">
            <v>0</v>
          </cell>
          <cell r="B26687">
            <v>0</v>
          </cell>
          <cell r="C26687">
            <v>0</v>
          </cell>
          <cell r="D26687">
            <v>0</v>
          </cell>
        </row>
        <row r="26688">
          <cell r="A26688">
            <v>0</v>
          </cell>
          <cell r="B26688">
            <v>0</v>
          </cell>
          <cell r="C26688">
            <v>0</v>
          </cell>
          <cell r="D26688">
            <v>0</v>
          </cell>
        </row>
        <row r="26689">
          <cell r="A26689">
            <v>0</v>
          </cell>
          <cell r="B26689">
            <v>0</v>
          </cell>
          <cell r="C26689">
            <v>0</v>
          </cell>
          <cell r="D26689">
            <v>0</v>
          </cell>
        </row>
        <row r="26690">
          <cell r="A26690">
            <v>0</v>
          </cell>
          <cell r="B26690">
            <v>0</v>
          </cell>
          <cell r="C26690">
            <v>0</v>
          </cell>
          <cell r="D26690">
            <v>0</v>
          </cell>
        </row>
        <row r="26691">
          <cell r="A26691">
            <v>0</v>
          </cell>
          <cell r="B26691">
            <v>0</v>
          </cell>
          <cell r="C26691">
            <v>0</v>
          </cell>
          <cell r="D26691">
            <v>0</v>
          </cell>
        </row>
        <row r="26692">
          <cell r="A26692">
            <v>0</v>
          </cell>
          <cell r="B26692">
            <v>0</v>
          </cell>
          <cell r="C26692">
            <v>0</v>
          </cell>
          <cell r="D26692">
            <v>0</v>
          </cell>
        </row>
        <row r="26693">
          <cell r="A26693">
            <v>0</v>
          </cell>
          <cell r="B26693">
            <v>0</v>
          </cell>
          <cell r="C26693">
            <v>0</v>
          </cell>
          <cell r="D26693">
            <v>0</v>
          </cell>
        </row>
        <row r="26694">
          <cell r="A26694">
            <v>0</v>
          </cell>
          <cell r="B26694">
            <v>0</v>
          </cell>
          <cell r="C26694">
            <v>0</v>
          </cell>
          <cell r="D26694">
            <v>0</v>
          </cell>
        </row>
        <row r="26695">
          <cell r="A26695">
            <v>0</v>
          </cell>
          <cell r="B26695">
            <v>0</v>
          </cell>
          <cell r="C26695">
            <v>0</v>
          </cell>
          <cell r="D26695">
            <v>0</v>
          </cell>
        </row>
        <row r="26696">
          <cell r="A26696">
            <v>0</v>
          </cell>
          <cell r="B26696">
            <v>0</v>
          </cell>
          <cell r="C26696">
            <v>0</v>
          </cell>
          <cell r="D26696">
            <v>0</v>
          </cell>
        </row>
        <row r="26697">
          <cell r="A26697">
            <v>0</v>
          </cell>
          <cell r="B26697">
            <v>0</v>
          </cell>
          <cell r="C26697">
            <v>0</v>
          </cell>
          <cell r="D26697">
            <v>0</v>
          </cell>
        </row>
        <row r="26698">
          <cell r="A26698">
            <v>0</v>
          </cell>
          <cell r="B26698">
            <v>0</v>
          </cell>
          <cell r="C26698">
            <v>0</v>
          </cell>
          <cell r="D26698">
            <v>0</v>
          </cell>
        </row>
        <row r="26699">
          <cell r="A26699">
            <v>0</v>
          </cell>
          <cell r="B26699">
            <v>0</v>
          </cell>
          <cell r="C26699">
            <v>0</v>
          </cell>
          <cell r="D26699">
            <v>0</v>
          </cell>
        </row>
        <row r="26700">
          <cell r="A26700">
            <v>0</v>
          </cell>
          <cell r="B26700">
            <v>0</v>
          </cell>
          <cell r="C26700">
            <v>0</v>
          </cell>
          <cell r="D26700">
            <v>0</v>
          </cell>
        </row>
        <row r="26701">
          <cell r="A26701">
            <v>0</v>
          </cell>
          <cell r="B26701">
            <v>0</v>
          </cell>
          <cell r="C26701">
            <v>0</v>
          </cell>
          <cell r="D26701">
            <v>0</v>
          </cell>
        </row>
        <row r="26702">
          <cell r="A26702">
            <v>0</v>
          </cell>
          <cell r="B26702">
            <v>0</v>
          </cell>
          <cell r="C26702">
            <v>0</v>
          </cell>
          <cell r="D26702">
            <v>0</v>
          </cell>
        </row>
        <row r="26703">
          <cell r="A26703">
            <v>0</v>
          </cell>
          <cell r="B26703">
            <v>0</v>
          </cell>
          <cell r="C26703">
            <v>0</v>
          </cell>
          <cell r="D26703">
            <v>0</v>
          </cell>
        </row>
        <row r="26704">
          <cell r="A26704">
            <v>0</v>
          </cell>
          <cell r="B26704">
            <v>0</v>
          </cell>
          <cell r="C26704">
            <v>0</v>
          </cell>
          <cell r="D26704">
            <v>0</v>
          </cell>
        </row>
        <row r="26705">
          <cell r="A26705">
            <v>0</v>
          </cell>
          <cell r="B26705">
            <v>0</v>
          </cell>
          <cell r="C26705">
            <v>0</v>
          </cell>
          <cell r="D26705">
            <v>0</v>
          </cell>
        </row>
        <row r="26706">
          <cell r="A26706">
            <v>0</v>
          </cell>
          <cell r="B26706">
            <v>0</v>
          </cell>
          <cell r="C26706">
            <v>0</v>
          </cell>
          <cell r="D26706">
            <v>0</v>
          </cell>
        </row>
        <row r="26707">
          <cell r="A26707">
            <v>0</v>
          </cell>
          <cell r="B26707">
            <v>0</v>
          </cell>
          <cell r="C26707">
            <v>0</v>
          </cell>
          <cell r="D26707">
            <v>0</v>
          </cell>
        </row>
        <row r="26708">
          <cell r="A26708">
            <v>0</v>
          </cell>
          <cell r="B26708">
            <v>0</v>
          </cell>
          <cell r="C26708">
            <v>0</v>
          </cell>
          <cell r="D26708">
            <v>0</v>
          </cell>
        </row>
        <row r="26709">
          <cell r="A26709">
            <v>0</v>
          </cell>
          <cell r="B26709">
            <v>0</v>
          </cell>
          <cell r="C26709">
            <v>0</v>
          </cell>
          <cell r="D26709">
            <v>0</v>
          </cell>
        </row>
        <row r="26710">
          <cell r="A26710">
            <v>0</v>
          </cell>
          <cell r="B26710">
            <v>0</v>
          </cell>
          <cell r="C26710">
            <v>0</v>
          </cell>
          <cell r="D26710">
            <v>0</v>
          </cell>
        </row>
        <row r="26711">
          <cell r="A26711">
            <v>0</v>
          </cell>
          <cell r="B26711">
            <v>0</v>
          </cell>
          <cell r="C26711">
            <v>0</v>
          </cell>
          <cell r="D26711">
            <v>0</v>
          </cell>
        </row>
        <row r="26712">
          <cell r="A26712">
            <v>0</v>
          </cell>
          <cell r="B26712">
            <v>0</v>
          </cell>
          <cell r="C26712">
            <v>0</v>
          </cell>
          <cell r="D26712">
            <v>0</v>
          </cell>
        </row>
        <row r="26713">
          <cell r="A26713">
            <v>0</v>
          </cell>
          <cell r="B26713">
            <v>0</v>
          </cell>
          <cell r="C26713">
            <v>0</v>
          </cell>
          <cell r="D26713">
            <v>0</v>
          </cell>
        </row>
        <row r="26714">
          <cell r="A26714">
            <v>0</v>
          </cell>
          <cell r="B26714">
            <v>0</v>
          </cell>
          <cell r="C26714">
            <v>0</v>
          </cell>
          <cell r="D26714">
            <v>0</v>
          </cell>
        </row>
        <row r="26715">
          <cell r="A26715">
            <v>0</v>
          </cell>
          <cell r="B26715">
            <v>0</v>
          </cell>
          <cell r="C26715">
            <v>0</v>
          </cell>
          <cell r="D26715">
            <v>0</v>
          </cell>
        </row>
        <row r="26716">
          <cell r="A26716">
            <v>0</v>
          </cell>
          <cell r="B26716">
            <v>0</v>
          </cell>
          <cell r="C26716">
            <v>0</v>
          </cell>
          <cell r="D26716">
            <v>0</v>
          </cell>
        </row>
        <row r="26717">
          <cell r="A26717">
            <v>0</v>
          </cell>
          <cell r="B26717">
            <v>0</v>
          </cell>
          <cell r="C26717">
            <v>0</v>
          </cell>
          <cell r="D26717">
            <v>0</v>
          </cell>
        </row>
        <row r="26718">
          <cell r="A26718">
            <v>0</v>
          </cell>
          <cell r="B26718">
            <v>0</v>
          </cell>
          <cell r="C26718">
            <v>0</v>
          </cell>
          <cell r="D26718">
            <v>0</v>
          </cell>
        </row>
        <row r="26719">
          <cell r="A26719">
            <v>0</v>
          </cell>
          <cell r="B26719">
            <v>0</v>
          </cell>
          <cell r="C26719">
            <v>0</v>
          </cell>
          <cell r="D26719">
            <v>0</v>
          </cell>
        </row>
        <row r="26720">
          <cell r="A26720">
            <v>0</v>
          </cell>
          <cell r="B26720">
            <v>0</v>
          </cell>
          <cell r="C26720">
            <v>0</v>
          </cell>
          <cell r="D26720">
            <v>0</v>
          </cell>
        </row>
        <row r="26721">
          <cell r="A26721">
            <v>0</v>
          </cell>
          <cell r="B26721">
            <v>0</v>
          </cell>
          <cell r="C26721">
            <v>0</v>
          </cell>
          <cell r="D26721">
            <v>0</v>
          </cell>
        </row>
        <row r="26722">
          <cell r="A26722">
            <v>0</v>
          </cell>
          <cell r="B26722">
            <v>0</v>
          </cell>
          <cell r="C26722">
            <v>0</v>
          </cell>
          <cell r="D26722">
            <v>0</v>
          </cell>
        </row>
        <row r="26723">
          <cell r="A26723">
            <v>0</v>
          </cell>
          <cell r="B26723">
            <v>0</v>
          </cell>
          <cell r="C26723">
            <v>0</v>
          </cell>
          <cell r="D26723">
            <v>0</v>
          </cell>
        </row>
        <row r="26724">
          <cell r="A26724">
            <v>0</v>
          </cell>
          <cell r="B26724">
            <v>0</v>
          </cell>
          <cell r="C26724">
            <v>0</v>
          </cell>
          <cell r="D26724">
            <v>0</v>
          </cell>
        </row>
        <row r="26725">
          <cell r="A26725">
            <v>0</v>
          </cell>
          <cell r="B26725">
            <v>0</v>
          </cell>
          <cell r="C26725">
            <v>0</v>
          </cell>
          <cell r="D26725">
            <v>0</v>
          </cell>
        </row>
        <row r="26726">
          <cell r="A26726">
            <v>0</v>
          </cell>
          <cell r="B26726">
            <v>0</v>
          </cell>
          <cell r="C26726">
            <v>0</v>
          </cell>
          <cell r="D26726">
            <v>0</v>
          </cell>
        </row>
        <row r="26727">
          <cell r="A26727">
            <v>0</v>
          </cell>
          <cell r="B26727">
            <v>0</v>
          </cell>
          <cell r="C26727">
            <v>0</v>
          </cell>
          <cell r="D26727">
            <v>0</v>
          </cell>
        </row>
        <row r="26728">
          <cell r="A26728">
            <v>0</v>
          </cell>
          <cell r="B26728">
            <v>0</v>
          </cell>
          <cell r="C26728">
            <v>0</v>
          </cell>
          <cell r="D26728">
            <v>0</v>
          </cell>
        </row>
        <row r="26729">
          <cell r="A26729">
            <v>0</v>
          </cell>
          <cell r="B26729">
            <v>0</v>
          </cell>
          <cell r="C26729">
            <v>0</v>
          </cell>
          <cell r="D26729">
            <v>0</v>
          </cell>
        </row>
        <row r="26730">
          <cell r="A26730">
            <v>0</v>
          </cell>
          <cell r="B26730">
            <v>0</v>
          </cell>
          <cell r="C26730">
            <v>0</v>
          </cell>
          <cell r="D26730">
            <v>0</v>
          </cell>
        </row>
        <row r="26731">
          <cell r="A26731">
            <v>0</v>
          </cell>
          <cell r="B26731">
            <v>0</v>
          </cell>
          <cell r="C26731">
            <v>0</v>
          </cell>
          <cell r="D26731">
            <v>0</v>
          </cell>
        </row>
        <row r="26732">
          <cell r="A26732">
            <v>0</v>
          </cell>
          <cell r="B26732">
            <v>0</v>
          </cell>
          <cell r="C26732">
            <v>0</v>
          </cell>
          <cell r="D26732">
            <v>0</v>
          </cell>
        </row>
        <row r="26733">
          <cell r="A26733">
            <v>0</v>
          </cell>
          <cell r="B26733">
            <v>0</v>
          </cell>
          <cell r="C26733">
            <v>0</v>
          </cell>
          <cell r="D26733">
            <v>0</v>
          </cell>
        </row>
        <row r="26734">
          <cell r="A26734">
            <v>0</v>
          </cell>
          <cell r="B26734">
            <v>0</v>
          </cell>
          <cell r="C26734">
            <v>0</v>
          </cell>
          <cell r="D26734">
            <v>0</v>
          </cell>
        </row>
        <row r="26735">
          <cell r="A26735">
            <v>0</v>
          </cell>
          <cell r="B26735">
            <v>0</v>
          </cell>
          <cell r="C26735">
            <v>0</v>
          </cell>
          <cell r="D26735">
            <v>0</v>
          </cell>
        </row>
        <row r="26736">
          <cell r="A26736">
            <v>0</v>
          </cell>
          <cell r="B26736">
            <v>0</v>
          </cell>
          <cell r="C26736">
            <v>0</v>
          </cell>
          <cell r="D26736">
            <v>0</v>
          </cell>
        </row>
        <row r="26737">
          <cell r="A26737">
            <v>0</v>
          </cell>
          <cell r="B26737">
            <v>0</v>
          </cell>
          <cell r="C26737">
            <v>0</v>
          </cell>
          <cell r="D26737">
            <v>0</v>
          </cell>
        </row>
        <row r="26738">
          <cell r="A26738">
            <v>0</v>
          </cell>
          <cell r="B26738">
            <v>0</v>
          </cell>
          <cell r="C26738">
            <v>0</v>
          </cell>
          <cell r="D26738">
            <v>0</v>
          </cell>
        </row>
        <row r="26739">
          <cell r="A26739">
            <v>0</v>
          </cell>
          <cell r="B26739">
            <v>0</v>
          </cell>
          <cell r="C26739">
            <v>0</v>
          </cell>
          <cell r="D26739">
            <v>0</v>
          </cell>
        </row>
        <row r="26740">
          <cell r="A26740">
            <v>0</v>
          </cell>
          <cell r="B26740">
            <v>0</v>
          </cell>
          <cell r="C26740">
            <v>0</v>
          </cell>
          <cell r="D26740">
            <v>0</v>
          </cell>
        </row>
        <row r="26741">
          <cell r="A26741">
            <v>0</v>
          </cell>
          <cell r="B26741">
            <v>0</v>
          </cell>
          <cell r="C26741">
            <v>0</v>
          </cell>
          <cell r="D26741">
            <v>0</v>
          </cell>
        </row>
        <row r="26742">
          <cell r="A26742">
            <v>0</v>
          </cell>
          <cell r="B26742">
            <v>0</v>
          </cell>
          <cell r="C26742">
            <v>0</v>
          </cell>
          <cell r="D26742">
            <v>0</v>
          </cell>
        </row>
        <row r="26743">
          <cell r="A26743">
            <v>0</v>
          </cell>
          <cell r="B26743">
            <v>0</v>
          </cell>
          <cell r="C26743">
            <v>0</v>
          </cell>
          <cell r="D26743">
            <v>0</v>
          </cell>
        </row>
        <row r="26744">
          <cell r="A26744">
            <v>0</v>
          </cell>
          <cell r="B26744">
            <v>0</v>
          </cell>
          <cell r="C26744">
            <v>0</v>
          </cell>
          <cell r="D26744">
            <v>0</v>
          </cell>
        </row>
        <row r="26745">
          <cell r="A26745">
            <v>0</v>
          </cell>
          <cell r="B26745">
            <v>0</v>
          </cell>
          <cell r="C26745">
            <v>0</v>
          </cell>
          <cell r="D26745">
            <v>0</v>
          </cell>
        </row>
        <row r="26746">
          <cell r="A26746">
            <v>0</v>
          </cell>
          <cell r="B26746">
            <v>0</v>
          </cell>
          <cell r="C26746">
            <v>0</v>
          </cell>
          <cell r="D26746">
            <v>0</v>
          </cell>
        </row>
        <row r="26747">
          <cell r="A26747">
            <v>0</v>
          </cell>
          <cell r="B26747">
            <v>0</v>
          </cell>
          <cell r="C26747">
            <v>0</v>
          </cell>
          <cell r="D26747">
            <v>0</v>
          </cell>
        </row>
        <row r="26748">
          <cell r="A26748">
            <v>0</v>
          </cell>
          <cell r="B26748">
            <v>0</v>
          </cell>
          <cell r="C26748">
            <v>0</v>
          </cell>
          <cell r="D26748">
            <v>0</v>
          </cell>
        </row>
        <row r="26749">
          <cell r="A26749">
            <v>0</v>
          </cell>
          <cell r="B26749">
            <v>0</v>
          </cell>
          <cell r="C26749">
            <v>0</v>
          </cell>
          <cell r="D26749">
            <v>0</v>
          </cell>
        </row>
        <row r="26750">
          <cell r="A26750">
            <v>0</v>
          </cell>
          <cell r="B26750">
            <v>0</v>
          </cell>
          <cell r="C26750">
            <v>0</v>
          </cell>
          <cell r="D26750">
            <v>0</v>
          </cell>
        </row>
        <row r="26751">
          <cell r="A26751">
            <v>0</v>
          </cell>
          <cell r="B26751">
            <v>0</v>
          </cell>
          <cell r="C26751">
            <v>0</v>
          </cell>
          <cell r="D26751">
            <v>0</v>
          </cell>
        </row>
        <row r="26752">
          <cell r="A26752">
            <v>0</v>
          </cell>
          <cell r="B26752">
            <v>0</v>
          </cell>
          <cell r="C26752">
            <v>0</v>
          </cell>
          <cell r="D26752">
            <v>0</v>
          </cell>
        </row>
        <row r="26753">
          <cell r="A26753">
            <v>0</v>
          </cell>
          <cell r="B26753">
            <v>0</v>
          </cell>
          <cell r="C26753">
            <v>0</v>
          </cell>
          <cell r="D26753">
            <v>0</v>
          </cell>
        </row>
        <row r="26754">
          <cell r="A26754">
            <v>0</v>
          </cell>
          <cell r="B26754">
            <v>0</v>
          </cell>
          <cell r="C26754">
            <v>0</v>
          </cell>
          <cell r="D26754">
            <v>0</v>
          </cell>
        </row>
        <row r="26755">
          <cell r="A26755">
            <v>0</v>
          </cell>
          <cell r="B26755">
            <v>0</v>
          </cell>
          <cell r="C26755">
            <v>0</v>
          </cell>
          <cell r="D26755">
            <v>0</v>
          </cell>
        </row>
        <row r="26756">
          <cell r="A26756">
            <v>0</v>
          </cell>
          <cell r="B26756">
            <v>0</v>
          </cell>
          <cell r="C26756">
            <v>0</v>
          </cell>
          <cell r="D26756">
            <v>0</v>
          </cell>
        </row>
        <row r="26757">
          <cell r="A26757">
            <v>0</v>
          </cell>
          <cell r="B26757">
            <v>0</v>
          </cell>
          <cell r="C26757">
            <v>0</v>
          </cell>
          <cell r="D26757">
            <v>0</v>
          </cell>
        </row>
        <row r="26758">
          <cell r="A26758">
            <v>0</v>
          </cell>
          <cell r="B26758">
            <v>0</v>
          </cell>
          <cell r="C26758">
            <v>0</v>
          </cell>
          <cell r="D26758">
            <v>0</v>
          </cell>
        </row>
        <row r="26759">
          <cell r="A26759">
            <v>0</v>
          </cell>
          <cell r="B26759">
            <v>0</v>
          </cell>
          <cell r="C26759">
            <v>0</v>
          </cell>
          <cell r="D26759">
            <v>0</v>
          </cell>
        </row>
        <row r="26760">
          <cell r="A26760">
            <v>0</v>
          </cell>
          <cell r="B26760">
            <v>0</v>
          </cell>
          <cell r="C26760">
            <v>0</v>
          </cell>
          <cell r="D26760">
            <v>0</v>
          </cell>
        </row>
        <row r="26761">
          <cell r="A26761">
            <v>0</v>
          </cell>
          <cell r="B26761">
            <v>0</v>
          </cell>
          <cell r="C26761">
            <v>0</v>
          </cell>
          <cell r="D26761">
            <v>0</v>
          </cell>
        </row>
        <row r="26762">
          <cell r="A26762">
            <v>0</v>
          </cell>
          <cell r="B26762">
            <v>0</v>
          </cell>
          <cell r="C26762">
            <v>0</v>
          </cell>
          <cell r="D26762">
            <v>0</v>
          </cell>
        </row>
        <row r="26763">
          <cell r="A26763">
            <v>0</v>
          </cell>
          <cell r="B26763">
            <v>0</v>
          </cell>
          <cell r="C26763">
            <v>0</v>
          </cell>
          <cell r="D26763">
            <v>0</v>
          </cell>
        </row>
        <row r="26764">
          <cell r="A26764">
            <v>0</v>
          </cell>
          <cell r="B26764">
            <v>0</v>
          </cell>
          <cell r="C26764">
            <v>0</v>
          </cell>
          <cell r="D26764">
            <v>0</v>
          </cell>
        </row>
        <row r="26765">
          <cell r="A26765">
            <v>0</v>
          </cell>
          <cell r="B26765">
            <v>0</v>
          </cell>
          <cell r="C26765">
            <v>0</v>
          </cell>
          <cell r="D26765">
            <v>0</v>
          </cell>
        </row>
        <row r="26766">
          <cell r="A26766">
            <v>0</v>
          </cell>
          <cell r="B26766">
            <v>0</v>
          </cell>
          <cell r="C26766">
            <v>0</v>
          </cell>
          <cell r="D26766">
            <v>0</v>
          </cell>
        </row>
        <row r="26767">
          <cell r="A26767">
            <v>0</v>
          </cell>
          <cell r="B26767">
            <v>0</v>
          </cell>
          <cell r="C26767">
            <v>0</v>
          </cell>
          <cell r="D26767">
            <v>0</v>
          </cell>
        </row>
        <row r="26768">
          <cell r="A26768">
            <v>0</v>
          </cell>
          <cell r="B26768">
            <v>0</v>
          </cell>
          <cell r="C26768">
            <v>0</v>
          </cell>
          <cell r="D26768">
            <v>0</v>
          </cell>
        </row>
        <row r="26769">
          <cell r="A26769">
            <v>0</v>
          </cell>
          <cell r="B26769">
            <v>0</v>
          </cell>
          <cell r="C26769">
            <v>0</v>
          </cell>
          <cell r="D26769">
            <v>0</v>
          </cell>
        </row>
        <row r="26770">
          <cell r="A26770">
            <v>0</v>
          </cell>
          <cell r="B26770">
            <v>0</v>
          </cell>
          <cell r="C26770">
            <v>0</v>
          </cell>
          <cell r="D26770">
            <v>0</v>
          </cell>
        </row>
        <row r="26771">
          <cell r="A26771">
            <v>0</v>
          </cell>
          <cell r="B26771">
            <v>0</v>
          </cell>
          <cell r="C26771">
            <v>0</v>
          </cell>
          <cell r="D26771">
            <v>0</v>
          </cell>
        </row>
        <row r="26772">
          <cell r="A26772">
            <v>0</v>
          </cell>
          <cell r="B26772">
            <v>0</v>
          </cell>
          <cell r="C26772">
            <v>0</v>
          </cell>
          <cell r="D26772">
            <v>0</v>
          </cell>
        </row>
        <row r="26773">
          <cell r="A26773">
            <v>0</v>
          </cell>
          <cell r="B26773">
            <v>0</v>
          </cell>
          <cell r="C26773">
            <v>0</v>
          </cell>
          <cell r="D26773">
            <v>0</v>
          </cell>
        </row>
        <row r="26774">
          <cell r="A26774">
            <v>0</v>
          </cell>
          <cell r="B26774">
            <v>0</v>
          </cell>
          <cell r="C26774">
            <v>0</v>
          </cell>
          <cell r="D26774">
            <v>0</v>
          </cell>
        </row>
        <row r="26775">
          <cell r="A26775">
            <v>0</v>
          </cell>
          <cell r="B26775">
            <v>0</v>
          </cell>
          <cell r="C26775">
            <v>0</v>
          </cell>
          <cell r="D26775">
            <v>0</v>
          </cell>
        </row>
        <row r="26776">
          <cell r="A26776">
            <v>0</v>
          </cell>
          <cell r="B26776">
            <v>0</v>
          </cell>
          <cell r="C26776">
            <v>0</v>
          </cell>
          <cell r="D26776">
            <v>0</v>
          </cell>
        </row>
        <row r="26777">
          <cell r="A26777">
            <v>0</v>
          </cell>
          <cell r="B26777">
            <v>0</v>
          </cell>
          <cell r="C26777">
            <v>0</v>
          </cell>
          <cell r="D26777">
            <v>0</v>
          </cell>
        </row>
        <row r="26778">
          <cell r="A26778">
            <v>0</v>
          </cell>
          <cell r="B26778">
            <v>0</v>
          </cell>
          <cell r="C26778">
            <v>0</v>
          </cell>
          <cell r="D26778">
            <v>0</v>
          </cell>
        </row>
        <row r="26779">
          <cell r="A26779">
            <v>0</v>
          </cell>
          <cell r="B26779">
            <v>0</v>
          </cell>
          <cell r="C26779">
            <v>0</v>
          </cell>
          <cell r="D26779">
            <v>0</v>
          </cell>
        </row>
        <row r="26780">
          <cell r="A26780">
            <v>0</v>
          </cell>
          <cell r="B26780">
            <v>0</v>
          </cell>
          <cell r="C26780">
            <v>0</v>
          </cell>
          <cell r="D26780">
            <v>0</v>
          </cell>
        </row>
        <row r="26781">
          <cell r="A26781">
            <v>0</v>
          </cell>
          <cell r="B26781">
            <v>0</v>
          </cell>
          <cell r="C26781">
            <v>0</v>
          </cell>
          <cell r="D26781">
            <v>0</v>
          </cell>
        </row>
        <row r="26782">
          <cell r="A26782">
            <v>0</v>
          </cell>
          <cell r="B26782">
            <v>0</v>
          </cell>
          <cell r="C26782">
            <v>0</v>
          </cell>
          <cell r="D26782">
            <v>0</v>
          </cell>
        </row>
        <row r="26783">
          <cell r="A26783">
            <v>0</v>
          </cell>
          <cell r="B26783">
            <v>0</v>
          </cell>
          <cell r="C26783">
            <v>0</v>
          </cell>
          <cell r="D26783">
            <v>0</v>
          </cell>
        </row>
        <row r="26784">
          <cell r="A26784">
            <v>0</v>
          </cell>
          <cell r="B26784">
            <v>0</v>
          </cell>
          <cell r="C26784">
            <v>0</v>
          </cell>
          <cell r="D26784">
            <v>0</v>
          </cell>
        </row>
        <row r="26785">
          <cell r="A26785">
            <v>0</v>
          </cell>
          <cell r="B26785">
            <v>0</v>
          </cell>
          <cell r="C26785">
            <v>0</v>
          </cell>
          <cell r="D26785">
            <v>0</v>
          </cell>
        </row>
        <row r="26786">
          <cell r="A26786">
            <v>0</v>
          </cell>
          <cell r="B26786">
            <v>0</v>
          </cell>
          <cell r="C26786">
            <v>0</v>
          </cell>
          <cell r="D26786">
            <v>0</v>
          </cell>
        </row>
        <row r="26787">
          <cell r="A26787">
            <v>0</v>
          </cell>
          <cell r="B26787">
            <v>0</v>
          </cell>
          <cell r="C26787">
            <v>0</v>
          </cell>
          <cell r="D26787">
            <v>0</v>
          </cell>
        </row>
        <row r="26788">
          <cell r="A26788">
            <v>0</v>
          </cell>
          <cell r="B26788">
            <v>0</v>
          </cell>
          <cell r="C26788">
            <v>0</v>
          </cell>
          <cell r="D26788">
            <v>0</v>
          </cell>
        </row>
        <row r="26789">
          <cell r="A26789">
            <v>0</v>
          </cell>
          <cell r="B26789">
            <v>0</v>
          </cell>
          <cell r="C26789">
            <v>0</v>
          </cell>
          <cell r="D26789">
            <v>0</v>
          </cell>
        </row>
        <row r="26790">
          <cell r="A26790">
            <v>0</v>
          </cell>
          <cell r="B26790">
            <v>0</v>
          </cell>
          <cell r="C26790">
            <v>0</v>
          </cell>
          <cell r="D26790">
            <v>0</v>
          </cell>
        </row>
        <row r="26791">
          <cell r="A26791">
            <v>0</v>
          </cell>
          <cell r="B26791">
            <v>0</v>
          </cell>
          <cell r="C26791">
            <v>0</v>
          </cell>
          <cell r="D26791">
            <v>0</v>
          </cell>
        </row>
        <row r="26792">
          <cell r="A26792">
            <v>0</v>
          </cell>
          <cell r="B26792">
            <v>0</v>
          </cell>
          <cell r="C26792">
            <v>0</v>
          </cell>
          <cell r="D26792">
            <v>0</v>
          </cell>
        </row>
        <row r="26793">
          <cell r="A26793">
            <v>0</v>
          </cell>
          <cell r="B26793">
            <v>0</v>
          </cell>
          <cell r="C26793">
            <v>0</v>
          </cell>
          <cell r="D26793">
            <v>0</v>
          </cell>
        </row>
        <row r="26794">
          <cell r="A26794">
            <v>0</v>
          </cell>
          <cell r="B26794">
            <v>0</v>
          </cell>
          <cell r="C26794">
            <v>0</v>
          </cell>
          <cell r="D26794">
            <v>0</v>
          </cell>
        </row>
        <row r="26795">
          <cell r="A26795">
            <v>0</v>
          </cell>
          <cell r="B26795">
            <v>0</v>
          </cell>
          <cell r="C26795">
            <v>0</v>
          </cell>
          <cell r="D26795">
            <v>0</v>
          </cell>
        </row>
        <row r="26796">
          <cell r="A26796">
            <v>0</v>
          </cell>
          <cell r="B26796">
            <v>0</v>
          </cell>
          <cell r="C26796">
            <v>0</v>
          </cell>
          <cell r="D26796">
            <v>0</v>
          </cell>
        </row>
        <row r="26797">
          <cell r="A26797">
            <v>0</v>
          </cell>
          <cell r="B26797">
            <v>0</v>
          </cell>
          <cell r="C26797">
            <v>0</v>
          </cell>
          <cell r="D26797">
            <v>0</v>
          </cell>
        </row>
        <row r="26798">
          <cell r="A26798">
            <v>0</v>
          </cell>
          <cell r="B26798">
            <v>0</v>
          </cell>
          <cell r="C26798">
            <v>0</v>
          </cell>
          <cell r="D26798">
            <v>0</v>
          </cell>
        </row>
        <row r="26799">
          <cell r="A26799">
            <v>0</v>
          </cell>
          <cell r="B26799">
            <v>0</v>
          </cell>
          <cell r="C26799">
            <v>0</v>
          </cell>
          <cell r="D26799">
            <v>0</v>
          </cell>
        </row>
        <row r="26800">
          <cell r="A26800">
            <v>0</v>
          </cell>
          <cell r="B26800">
            <v>0</v>
          </cell>
          <cell r="C26800">
            <v>0</v>
          </cell>
          <cell r="D26800">
            <v>0</v>
          </cell>
        </row>
        <row r="26801">
          <cell r="A26801">
            <v>0</v>
          </cell>
          <cell r="B26801">
            <v>0</v>
          </cell>
          <cell r="C26801">
            <v>0</v>
          </cell>
          <cell r="D26801">
            <v>0</v>
          </cell>
        </row>
        <row r="26802">
          <cell r="A26802">
            <v>0</v>
          </cell>
          <cell r="B26802">
            <v>0</v>
          </cell>
          <cell r="C26802">
            <v>0</v>
          </cell>
          <cell r="D26802">
            <v>0</v>
          </cell>
        </row>
        <row r="26803">
          <cell r="A26803">
            <v>0</v>
          </cell>
          <cell r="B26803">
            <v>0</v>
          </cell>
          <cell r="C26803">
            <v>0</v>
          </cell>
          <cell r="D26803">
            <v>0</v>
          </cell>
        </row>
        <row r="26804">
          <cell r="A26804">
            <v>0</v>
          </cell>
          <cell r="B26804">
            <v>0</v>
          </cell>
          <cell r="C26804">
            <v>0</v>
          </cell>
          <cell r="D26804">
            <v>0</v>
          </cell>
        </row>
        <row r="26805">
          <cell r="A26805">
            <v>0</v>
          </cell>
          <cell r="B26805">
            <v>0</v>
          </cell>
          <cell r="C26805">
            <v>0</v>
          </cell>
          <cell r="D26805">
            <v>0</v>
          </cell>
        </row>
        <row r="26806">
          <cell r="A26806">
            <v>0</v>
          </cell>
          <cell r="B26806">
            <v>0</v>
          </cell>
          <cell r="C26806">
            <v>0</v>
          </cell>
          <cell r="D26806">
            <v>0</v>
          </cell>
        </row>
        <row r="26807">
          <cell r="A26807">
            <v>0</v>
          </cell>
          <cell r="B26807">
            <v>0</v>
          </cell>
          <cell r="C26807">
            <v>0</v>
          </cell>
          <cell r="D26807">
            <v>0</v>
          </cell>
        </row>
        <row r="26808">
          <cell r="A26808">
            <v>0</v>
          </cell>
          <cell r="B26808">
            <v>0</v>
          </cell>
          <cell r="C26808">
            <v>0</v>
          </cell>
          <cell r="D26808">
            <v>0</v>
          </cell>
        </row>
        <row r="26809">
          <cell r="A26809">
            <v>0</v>
          </cell>
          <cell r="B26809">
            <v>0</v>
          </cell>
          <cell r="C26809">
            <v>0</v>
          </cell>
          <cell r="D26809">
            <v>0</v>
          </cell>
        </row>
        <row r="26810">
          <cell r="A26810">
            <v>0</v>
          </cell>
          <cell r="B26810">
            <v>0</v>
          </cell>
          <cell r="C26810">
            <v>0</v>
          </cell>
          <cell r="D26810">
            <v>0</v>
          </cell>
        </row>
        <row r="26811">
          <cell r="A26811">
            <v>0</v>
          </cell>
          <cell r="B26811">
            <v>0</v>
          </cell>
          <cell r="C26811">
            <v>0</v>
          </cell>
          <cell r="D26811">
            <v>0</v>
          </cell>
        </row>
        <row r="26812">
          <cell r="A26812">
            <v>0</v>
          </cell>
          <cell r="B26812">
            <v>0</v>
          </cell>
          <cell r="C26812">
            <v>0</v>
          </cell>
          <cell r="D26812">
            <v>0</v>
          </cell>
        </row>
        <row r="26813">
          <cell r="A26813">
            <v>0</v>
          </cell>
          <cell r="B26813">
            <v>0</v>
          </cell>
          <cell r="C26813">
            <v>0</v>
          </cell>
          <cell r="D26813">
            <v>0</v>
          </cell>
        </row>
        <row r="26814">
          <cell r="A26814">
            <v>0</v>
          </cell>
          <cell r="B26814">
            <v>0</v>
          </cell>
          <cell r="C26814">
            <v>0</v>
          </cell>
          <cell r="D26814">
            <v>0</v>
          </cell>
        </row>
        <row r="26815">
          <cell r="A26815">
            <v>0</v>
          </cell>
          <cell r="B26815">
            <v>0</v>
          </cell>
          <cell r="C26815">
            <v>0</v>
          </cell>
          <cell r="D26815">
            <v>0</v>
          </cell>
        </row>
        <row r="26816">
          <cell r="A26816">
            <v>0</v>
          </cell>
          <cell r="B26816">
            <v>0</v>
          </cell>
          <cell r="C26816">
            <v>0</v>
          </cell>
          <cell r="D26816">
            <v>0</v>
          </cell>
        </row>
        <row r="26817">
          <cell r="A26817">
            <v>0</v>
          </cell>
          <cell r="B26817">
            <v>0</v>
          </cell>
          <cell r="C26817">
            <v>0</v>
          </cell>
          <cell r="D26817">
            <v>0</v>
          </cell>
        </row>
        <row r="26818">
          <cell r="A26818">
            <v>0</v>
          </cell>
          <cell r="B26818">
            <v>0</v>
          </cell>
          <cell r="C26818">
            <v>0</v>
          </cell>
          <cell r="D26818">
            <v>0</v>
          </cell>
        </row>
        <row r="26819">
          <cell r="A26819">
            <v>0</v>
          </cell>
          <cell r="B26819">
            <v>0</v>
          </cell>
          <cell r="C26819">
            <v>0</v>
          </cell>
          <cell r="D26819">
            <v>0</v>
          </cell>
        </row>
        <row r="26820">
          <cell r="A26820">
            <v>0</v>
          </cell>
          <cell r="B26820">
            <v>0</v>
          </cell>
          <cell r="C26820">
            <v>0</v>
          </cell>
          <cell r="D26820">
            <v>0</v>
          </cell>
        </row>
        <row r="26821">
          <cell r="A26821">
            <v>0</v>
          </cell>
          <cell r="B26821">
            <v>0</v>
          </cell>
          <cell r="C26821">
            <v>0</v>
          </cell>
          <cell r="D26821">
            <v>0</v>
          </cell>
        </row>
        <row r="26822">
          <cell r="A26822">
            <v>0</v>
          </cell>
          <cell r="B26822">
            <v>0</v>
          </cell>
          <cell r="C26822">
            <v>0</v>
          </cell>
          <cell r="D26822">
            <v>0</v>
          </cell>
        </row>
        <row r="26823">
          <cell r="A26823">
            <v>0</v>
          </cell>
          <cell r="B26823">
            <v>0</v>
          </cell>
          <cell r="C26823">
            <v>0</v>
          </cell>
          <cell r="D26823">
            <v>0</v>
          </cell>
        </row>
        <row r="26824">
          <cell r="A26824">
            <v>0</v>
          </cell>
          <cell r="B26824">
            <v>0</v>
          </cell>
          <cell r="C26824">
            <v>0</v>
          </cell>
          <cell r="D26824">
            <v>0</v>
          </cell>
        </row>
        <row r="26825">
          <cell r="A26825">
            <v>0</v>
          </cell>
          <cell r="B26825">
            <v>0</v>
          </cell>
          <cell r="C26825">
            <v>0</v>
          </cell>
          <cell r="D26825">
            <v>0</v>
          </cell>
        </row>
        <row r="26826">
          <cell r="A26826">
            <v>0</v>
          </cell>
          <cell r="B26826">
            <v>0</v>
          </cell>
          <cell r="C26826">
            <v>0</v>
          </cell>
          <cell r="D26826">
            <v>0</v>
          </cell>
        </row>
        <row r="26827">
          <cell r="A26827">
            <v>0</v>
          </cell>
          <cell r="B26827">
            <v>0</v>
          </cell>
          <cell r="C26827">
            <v>0</v>
          </cell>
          <cell r="D26827">
            <v>0</v>
          </cell>
        </row>
        <row r="26828">
          <cell r="A26828">
            <v>0</v>
          </cell>
          <cell r="B26828">
            <v>0</v>
          </cell>
          <cell r="C26828">
            <v>0</v>
          </cell>
          <cell r="D26828">
            <v>0</v>
          </cell>
        </row>
        <row r="26829">
          <cell r="A26829">
            <v>0</v>
          </cell>
          <cell r="B26829">
            <v>0</v>
          </cell>
          <cell r="C26829">
            <v>0</v>
          </cell>
          <cell r="D26829">
            <v>0</v>
          </cell>
        </row>
        <row r="26830">
          <cell r="A26830">
            <v>0</v>
          </cell>
          <cell r="B26830">
            <v>0</v>
          </cell>
          <cell r="C26830">
            <v>0</v>
          </cell>
          <cell r="D26830">
            <v>0</v>
          </cell>
        </row>
        <row r="26831">
          <cell r="A26831">
            <v>0</v>
          </cell>
          <cell r="B26831">
            <v>0</v>
          </cell>
          <cell r="C26831">
            <v>0</v>
          </cell>
          <cell r="D26831">
            <v>0</v>
          </cell>
        </row>
        <row r="26832">
          <cell r="A26832">
            <v>0</v>
          </cell>
          <cell r="B26832">
            <v>0</v>
          </cell>
          <cell r="C26832">
            <v>0</v>
          </cell>
          <cell r="D26832">
            <v>0</v>
          </cell>
        </row>
        <row r="26833">
          <cell r="A26833">
            <v>0</v>
          </cell>
          <cell r="B26833">
            <v>0</v>
          </cell>
          <cell r="C26833">
            <v>0</v>
          </cell>
          <cell r="D26833">
            <v>0</v>
          </cell>
        </row>
        <row r="26834">
          <cell r="A26834">
            <v>0</v>
          </cell>
          <cell r="B26834">
            <v>0</v>
          </cell>
          <cell r="C26834">
            <v>0</v>
          </cell>
          <cell r="D26834">
            <v>0</v>
          </cell>
        </row>
        <row r="26835">
          <cell r="A26835">
            <v>0</v>
          </cell>
          <cell r="B26835">
            <v>0</v>
          </cell>
          <cell r="C26835">
            <v>0</v>
          </cell>
          <cell r="D26835">
            <v>0</v>
          </cell>
        </row>
        <row r="26836">
          <cell r="A26836">
            <v>0</v>
          </cell>
          <cell r="B26836">
            <v>0</v>
          </cell>
          <cell r="C26836">
            <v>0</v>
          </cell>
          <cell r="D26836">
            <v>0</v>
          </cell>
        </row>
        <row r="26837">
          <cell r="A26837">
            <v>0</v>
          </cell>
          <cell r="B26837">
            <v>0</v>
          </cell>
          <cell r="C26837">
            <v>0</v>
          </cell>
          <cell r="D26837">
            <v>0</v>
          </cell>
        </row>
        <row r="26838">
          <cell r="A26838">
            <v>0</v>
          </cell>
          <cell r="B26838">
            <v>0</v>
          </cell>
          <cell r="C26838">
            <v>0</v>
          </cell>
          <cell r="D26838">
            <v>0</v>
          </cell>
        </row>
        <row r="26839">
          <cell r="A26839">
            <v>0</v>
          </cell>
          <cell r="B26839">
            <v>0</v>
          </cell>
          <cell r="C26839">
            <v>0</v>
          </cell>
          <cell r="D26839">
            <v>0</v>
          </cell>
        </row>
        <row r="26840">
          <cell r="A26840">
            <v>0</v>
          </cell>
          <cell r="B26840">
            <v>0</v>
          </cell>
          <cell r="C26840">
            <v>0</v>
          </cell>
          <cell r="D26840">
            <v>0</v>
          </cell>
        </row>
        <row r="26841">
          <cell r="A26841">
            <v>0</v>
          </cell>
          <cell r="B26841">
            <v>0</v>
          </cell>
          <cell r="C26841">
            <v>0</v>
          </cell>
          <cell r="D26841">
            <v>0</v>
          </cell>
        </row>
        <row r="26842">
          <cell r="A26842">
            <v>0</v>
          </cell>
          <cell r="B26842">
            <v>0</v>
          </cell>
          <cell r="C26842">
            <v>0</v>
          </cell>
          <cell r="D26842">
            <v>0</v>
          </cell>
        </row>
        <row r="26843">
          <cell r="A26843">
            <v>0</v>
          </cell>
          <cell r="B26843">
            <v>0</v>
          </cell>
          <cell r="C26843">
            <v>0</v>
          </cell>
          <cell r="D26843">
            <v>0</v>
          </cell>
        </row>
        <row r="26844">
          <cell r="A26844">
            <v>0</v>
          </cell>
          <cell r="B26844">
            <v>0</v>
          </cell>
          <cell r="C26844">
            <v>0</v>
          </cell>
          <cell r="D26844">
            <v>0</v>
          </cell>
        </row>
        <row r="26845">
          <cell r="A26845">
            <v>0</v>
          </cell>
          <cell r="B26845">
            <v>0</v>
          </cell>
          <cell r="C26845">
            <v>0</v>
          </cell>
          <cell r="D26845">
            <v>0</v>
          </cell>
        </row>
        <row r="26846">
          <cell r="A26846">
            <v>0</v>
          </cell>
          <cell r="B26846">
            <v>0</v>
          </cell>
          <cell r="C26846">
            <v>0</v>
          </cell>
          <cell r="D26846">
            <v>0</v>
          </cell>
        </row>
        <row r="26847">
          <cell r="A26847">
            <v>0</v>
          </cell>
          <cell r="B26847">
            <v>0</v>
          </cell>
          <cell r="C26847">
            <v>0</v>
          </cell>
          <cell r="D26847">
            <v>0</v>
          </cell>
        </row>
        <row r="26848">
          <cell r="A26848">
            <v>0</v>
          </cell>
          <cell r="B26848">
            <v>0</v>
          </cell>
          <cell r="C26848">
            <v>0</v>
          </cell>
          <cell r="D26848">
            <v>0</v>
          </cell>
        </row>
        <row r="26849">
          <cell r="A26849">
            <v>0</v>
          </cell>
          <cell r="B26849">
            <v>0</v>
          </cell>
          <cell r="C26849">
            <v>0</v>
          </cell>
          <cell r="D26849">
            <v>0</v>
          </cell>
        </row>
        <row r="26850">
          <cell r="A26850">
            <v>0</v>
          </cell>
          <cell r="B26850">
            <v>0</v>
          </cell>
          <cell r="C26850">
            <v>0</v>
          </cell>
          <cell r="D26850">
            <v>0</v>
          </cell>
        </row>
        <row r="26851">
          <cell r="A26851">
            <v>0</v>
          </cell>
          <cell r="B26851">
            <v>0</v>
          </cell>
          <cell r="C26851">
            <v>0</v>
          </cell>
          <cell r="D26851">
            <v>0</v>
          </cell>
        </row>
        <row r="26852">
          <cell r="A26852">
            <v>0</v>
          </cell>
          <cell r="B26852">
            <v>0</v>
          </cell>
          <cell r="C26852">
            <v>0</v>
          </cell>
          <cell r="D26852">
            <v>0</v>
          </cell>
        </row>
        <row r="26853">
          <cell r="A26853">
            <v>0</v>
          </cell>
          <cell r="B26853">
            <v>0</v>
          </cell>
          <cell r="C26853">
            <v>0</v>
          </cell>
          <cell r="D26853">
            <v>0</v>
          </cell>
        </row>
        <row r="26854">
          <cell r="A26854">
            <v>0</v>
          </cell>
          <cell r="B26854">
            <v>0</v>
          </cell>
          <cell r="C26854">
            <v>0</v>
          </cell>
          <cell r="D26854">
            <v>0</v>
          </cell>
        </row>
        <row r="26855">
          <cell r="A26855">
            <v>0</v>
          </cell>
          <cell r="B26855">
            <v>0</v>
          </cell>
          <cell r="C26855">
            <v>0</v>
          </cell>
          <cell r="D26855">
            <v>0</v>
          </cell>
        </row>
        <row r="26856">
          <cell r="A26856">
            <v>0</v>
          </cell>
          <cell r="B26856">
            <v>0</v>
          </cell>
          <cell r="C26856">
            <v>0</v>
          </cell>
          <cell r="D26856">
            <v>0</v>
          </cell>
        </row>
        <row r="26857">
          <cell r="A26857">
            <v>0</v>
          </cell>
          <cell r="B26857">
            <v>0</v>
          </cell>
          <cell r="C26857">
            <v>0</v>
          </cell>
          <cell r="D26857">
            <v>0</v>
          </cell>
        </row>
        <row r="26858">
          <cell r="A26858">
            <v>0</v>
          </cell>
          <cell r="B26858">
            <v>0</v>
          </cell>
          <cell r="C26858">
            <v>0</v>
          </cell>
          <cell r="D26858">
            <v>0</v>
          </cell>
        </row>
        <row r="26859">
          <cell r="A26859">
            <v>0</v>
          </cell>
          <cell r="B26859">
            <v>0</v>
          </cell>
          <cell r="C26859">
            <v>0</v>
          </cell>
          <cell r="D26859">
            <v>0</v>
          </cell>
        </row>
        <row r="26860">
          <cell r="A26860">
            <v>0</v>
          </cell>
          <cell r="B26860">
            <v>0</v>
          </cell>
          <cell r="C26860">
            <v>0</v>
          </cell>
          <cell r="D26860">
            <v>0</v>
          </cell>
        </row>
        <row r="26861">
          <cell r="A26861">
            <v>0</v>
          </cell>
          <cell r="B26861">
            <v>0</v>
          </cell>
          <cell r="C26861">
            <v>0</v>
          </cell>
          <cell r="D26861">
            <v>0</v>
          </cell>
        </row>
        <row r="26862">
          <cell r="A26862">
            <v>0</v>
          </cell>
          <cell r="B26862">
            <v>0</v>
          </cell>
          <cell r="C26862">
            <v>0</v>
          </cell>
          <cell r="D26862">
            <v>0</v>
          </cell>
        </row>
        <row r="26863">
          <cell r="A26863">
            <v>0</v>
          </cell>
          <cell r="B26863">
            <v>0</v>
          </cell>
          <cell r="C26863">
            <v>0</v>
          </cell>
          <cell r="D26863">
            <v>0</v>
          </cell>
        </row>
        <row r="26864">
          <cell r="A26864">
            <v>0</v>
          </cell>
          <cell r="B26864">
            <v>0</v>
          </cell>
          <cell r="C26864">
            <v>0</v>
          </cell>
          <cell r="D26864">
            <v>0</v>
          </cell>
        </row>
        <row r="26865">
          <cell r="A26865">
            <v>0</v>
          </cell>
          <cell r="B26865">
            <v>0</v>
          </cell>
          <cell r="C26865">
            <v>0</v>
          </cell>
          <cell r="D26865">
            <v>0</v>
          </cell>
        </row>
        <row r="26866">
          <cell r="A26866">
            <v>0</v>
          </cell>
          <cell r="B26866">
            <v>0</v>
          </cell>
          <cell r="C26866">
            <v>0</v>
          </cell>
          <cell r="D26866">
            <v>0</v>
          </cell>
        </row>
        <row r="26867">
          <cell r="A26867">
            <v>0</v>
          </cell>
          <cell r="B26867">
            <v>0</v>
          </cell>
          <cell r="C26867">
            <v>0</v>
          </cell>
          <cell r="D26867">
            <v>0</v>
          </cell>
        </row>
        <row r="26868">
          <cell r="A26868">
            <v>0</v>
          </cell>
          <cell r="B26868">
            <v>0</v>
          </cell>
          <cell r="C26868">
            <v>0</v>
          </cell>
          <cell r="D26868">
            <v>0</v>
          </cell>
        </row>
        <row r="26869">
          <cell r="A26869">
            <v>0</v>
          </cell>
          <cell r="B26869">
            <v>0</v>
          </cell>
          <cell r="C26869">
            <v>0</v>
          </cell>
          <cell r="D26869">
            <v>0</v>
          </cell>
        </row>
        <row r="26870">
          <cell r="A26870">
            <v>0</v>
          </cell>
          <cell r="B26870">
            <v>0</v>
          </cell>
          <cell r="C26870">
            <v>0</v>
          </cell>
          <cell r="D26870">
            <v>0</v>
          </cell>
        </row>
        <row r="26871">
          <cell r="A26871">
            <v>0</v>
          </cell>
          <cell r="B26871">
            <v>0</v>
          </cell>
          <cell r="C26871">
            <v>0</v>
          </cell>
          <cell r="D26871">
            <v>0</v>
          </cell>
        </row>
        <row r="26872">
          <cell r="A26872">
            <v>0</v>
          </cell>
          <cell r="B26872">
            <v>0</v>
          </cell>
          <cell r="C26872">
            <v>0</v>
          </cell>
          <cell r="D26872">
            <v>0</v>
          </cell>
        </row>
        <row r="26873">
          <cell r="A26873">
            <v>0</v>
          </cell>
          <cell r="B26873">
            <v>0</v>
          </cell>
          <cell r="C26873">
            <v>0</v>
          </cell>
          <cell r="D26873">
            <v>0</v>
          </cell>
        </row>
        <row r="26874">
          <cell r="A26874">
            <v>0</v>
          </cell>
          <cell r="B26874">
            <v>0</v>
          </cell>
          <cell r="C26874">
            <v>0</v>
          </cell>
          <cell r="D26874">
            <v>0</v>
          </cell>
        </row>
        <row r="26875">
          <cell r="A26875">
            <v>0</v>
          </cell>
          <cell r="B26875">
            <v>0</v>
          </cell>
          <cell r="C26875">
            <v>0</v>
          </cell>
          <cell r="D26875">
            <v>0</v>
          </cell>
        </row>
        <row r="26876">
          <cell r="A26876">
            <v>0</v>
          </cell>
          <cell r="B26876">
            <v>0</v>
          </cell>
          <cell r="C26876">
            <v>0</v>
          </cell>
          <cell r="D26876">
            <v>0</v>
          </cell>
        </row>
        <row r="26877">
          <cell r="A26877">
            <v>0</v>
          </cell>
          <cell r="B26877">
            <v>0</v>
          </cell>
          <cell r="C26877">
            <v>0</v>
          </cell>
          <cell r="D26877">
            <v>0</v>
          </cell>
        </row>
        <row r="26878">
          <cell r="A26878">
            <v>0</v>
          </cell>
          <cell r="B26878">
            <v>0</v>
          </cell>
          <cell r="C26878">
            <v>0</v>
          </cell>
          <cell r="D26878">
            <v>0</v>
          </cell>
        </row>
        <row r="26879">
          <cell r="A26879">
            <v>0</v>
          </cell>
          <cell r="B26879">
            <v>0</v>
          </cell>
          <cell r="C26879">
            <v>0</v>
          </cell>
          <cell r="D26879">
            <v>0</v>
          </cell>
        </row>
        <row r="26880">
          <cell r="A26880">
            <v>0</v>
          </cell>
          <cell r="B26880">
            <v>0</v>
          </cell>
          <cell r="C26880">
            <v>0</v>
          </cell>
          <cell r="D26880">
            <v>0</v>
          </cell>
        </row>
        <row r="26881">
          <cell r="A26881">
            <v>0</v>
          </cell>
          <cell r="B26881">
            <v>0</v>
          </cell>
          <cell r="C26881">
            <v>0</v>
          </cell>
          <cell r="D26881">
            <v>0</v>
          </cell>
        </row>
        <row r="26882">
          <cell r="A26882">
            <v>0</v>
          </cell>
          <cell r="B26882">
            <v>0</v>
          </cell>
          <cell r="C26882">
            <v>0</v>
          </cell>
          <cell r="D26882">
            <v>0</v>
          </cell>
        </row>
        <row r="26883">
          <cell r="A26883">
            <v>0</v>
          </cell>
          <cell r="B26883">
            <v>0</v>
          </cell>
          <cell r="C26883">
            <v>0</v>
          </cell>
          <cell r="D26883">
            <v>0</v>
          </cell>
        </row>
        <row r="26884">
          <cell r="A26884">
            <v>0</v>
          </cell>
          <cell r="B26884">
            <v>0</v>
          </cell>
          <cell r="C26884">
            <v>0</v>
          </cell>
          <cell r="D26884">
            <v>0</v>
          </cell>
        </row>
        <row r="26885">
          <cell r="A26885">
            <v>0</v>
          </cell>
          <cell r="B26885">
            <v>0</v>
          </cell>
          <cell r="C26885">
            <v>0</v>
          </cell>
          <cell r="D26885">
            <v>0</v>
          </cell>
        </row>
        <row r="26886">
          <cell r="A26886">
            <v>0</v>
          </cell>
          <cell r="B26886">
            <v>0</v>
          </cell>
          <cell r="C26886">
            <v>0</v>
          </cell>
          <cell r="D26886">
            <v>0</v>
          </cell>
        </row>
        <row r="26887">
          <cell r="A26887">
            <v>0</v>
          </cell>
          <cell r="B26887">
            <v>0</v>
          </cell>
          <cell r="C26887">
            <v>0</v>
          </cell>
          <cell r="D26887">
            <v>0</v>
          </cell>
        </row>
        <row r="26888">
          <cell r="A26888">
            <v>0</v>
          </cell>
          <cell r="B26888">
            <v>0</v>
          </cell>
          <cell r="C26888">
            <v>0</v>
          </cell>
          <cell r="D26888">
            <v>0</v>
          </cell>
        </row>
        <row r="26889">
          <cell r="A26889">
            <v>0</v>
          </cell>
          <cell r="B26889">
            <v>0</v>
          </cell>
          <cell r="C26889">
            <v>0</v>
          </cell>
          <cell r="D26889">
            <v>0</v>
          </cell>
        </row>
        <row r="26890">
          <cell r="A26890">
            <v>0</v>
          </cell>
          <cell r="B26890">
            <v>0</v>
          </cell>
          <cell r="C26890">
            <v>0</v>
          </cell>
          <cell r="D26890">
            <v>0</v>
          </cell>
        </row>
        <row r="26891">
          <cell r="A26891">
            <v>0</v>
          </cell>
          <cell r="B26891">
            <v>0</v>
          </cell>
          <cell r="C26891">
            <v>0</v>
          </cell>
          <cell r="D26891">
            <v>0</v>
          </cell>
        </row>
        <row r="26892">
          <cell r="A26892">
            <v>0</v>
          </cell>
          <cell r="B26892">
            <v>0</v>
          </cell>
          <cell r="C26892">
            <v>0</v>
          </cell>
          <cell r="D26892">
            <v>0</v>
          </cell>
        </row>
        <row r="26893">
          <cell r="A26893">
            <v>0</v>
          </cell>
          <cell r="B26893">
            <v>0</v>
          </cell>
          <cell r="C26893">
            <v>0</v>
          </cell>
          <cell r="D26893">
            <v>0</v>
          </cell>
        </row>
        <row r="26894">
          <cell r="A26894">
            <v>0</v>
          </cell>
          <cell r="B26894">
            <v>0</v>
          </cell>
          <cell r="C26894">
            <v>0</v>
          </cell>
          <cell r="D26894">
            <v>0</v>
          </cell>
        </row>
        <row r="26895">
          <cell r="A26895">
            <v>0</v>
          </cell>
          <cell r="B26895">
            <v>0</v>
          </cell>
          <cell r="C26895">
            <v>0</v>
          </cell>
          <cell r="D26895">
            <v>0</v>
          </cell>
        </row>
        <row r="26896">
          <cell r="A26896">
            <v>0</v>
          </cell>
          <cell r="B26896">
            <v>0</v>
          </cell>
          <cell r="C26896">
            <v>0</v>
          </cell>
          <cell r="D26896">
            <v>0</v>
          </cell>
        </row>
        <row r="26897">
          <cell r="A26897">
            <v>0</v>
          </cell>
          <cell r="B26897">
            <v>0</v>
          </cell>
          <cell r="C26897">
            <v>0</v>
          </cell>
          <cell r="D26897">
            <v>0</v>
          </cell>
        </row>
        <row r="26898">
          <cell r="A26898">
            <v>0</v>
          </cell>
          <cell r="B26898">
            <v>0</v>
          </cell>
          <cell r="C26898">
            <v>0</v>
          </cell>
          <cell r="D26898">
            <v>0</v>
          </cell>
        </row>
        <row r="26899">
          <cell r="A26899">
            <v>0</v>
          </cell>
          <cell r="B26899">
            <v>0</v>
          </cell>
          <cell r="C26899">
            <v>0</v>
          </cell>
          <cell r="D26899">
            <v>0</v>
          </cell>
        </row>
        <row r="26900">
          <cell r="A26900">
            <v>0</v>
          </cell>
          <cell r="B26900">
            <v>0</v>
          </cell>
          <cell r="C26900">
            <v>0</v>
          </cell>
          <cell r="D26900">
            <v>0</v>
          </cell>
        </row>
        <row r="26901">
          <cell r="A26901">
            <v>0</v>
          </cell>
          <cell r="B26901">
            <v>0</v>
          </cell>
          <cell r="C26901">
            <v>0</v>
          </cell>
          <cell r="D26901">
            <v>0</v>
          </cell>
        </row>
        <row r="26902">
          <cell r="A26902">
            <v>0</v>
          </cell>
          <cell r="B26902">
            <v>0</v>
          </cell>
          <cell r="C26902">
            <v>0</v>
          </cell>
          <cell r="D26902">
            <v>0</v>
          </cell>
        </row>
        <row r="26903">
          <cell r="A26903">
            <v>0</v>
          </cell>
          <cell r="B26903">
            <v>0</v>
          </cell>
          <cell r="C26903">
            <v>0</v>
          </cell>
          <cell r="D26903">
            <v>0</v>
          </cell>
        </row>
        <row r="26904">
          <cell r="A26904">
            <v>0</v>
          </cell>
          <cell r="B26904">
            <v>0</v>
          </cell>
          <cell r="C26904">
            <v>0</v>
          </cell>
          <cell r="D26904">
            <v>0</v>
          </cell>
        </row>
        <row r="26905">
          <cell r="A26905">
            <v>0</v>
          </cell>
          <cell r="B26905">
            <v>0</v>
          </cell>
          <cell r="C26905">
            <v>0</v>
          </cell>
          <cell r="D26905">
            <v>0</v>
          </cell>
        </row>
        <row r="26906">
          <cell r="A26906">
            <v>0</v>
          </cell>
          <cell r="B26906">
            <v>0</v>
          </cell>
          <cell r="C26906">
            <v>0</v>
          </cell>
          <cell r="D26906">
            <v>0</v>
          </cell>
        </row>
        <row r="26907">
          <cell r="A26907">
            <v>0</v>
          </cell>
          <cell r="B26907">
            <v>0</v>
          </cell>
          <cell r="C26907">
            <v>0</v>
          </cell>
          <cell r="D26907">
            <v>0</v>
          </cell>
        </row>
        <row r="26908">
          <cell r="A26908">
            <v>0</v>
          </cell>
          <cell r="B26908">
            <v>0</v>
          </cell>
          <cell r="C26908">
            <v>0</v>
          </cell>
          <cell r="D26908">
            <v>0</v>
          </cell>
        </row>
        <row r="26909">
          <cell r="A26909">
            <v>0</v>
          </cell>
          <cell r="B26909">
            <v>0</v>
          </cell>
          <cell r="C26909">
            <v>0</v>
          </cell>
          <cell r="D26909">
            <v>0</v>
          </cell>
        </row>
        <row r="26910">
          <cell r="A26910">
            <v>0</v>
          </cell>
          <cell r="B26910">
            <v>0</v>
          </cell>
          <cell r="C26910">
            <v>0</v>
          </cell>
          <cell r="D26910">
            <v>0</v>
          </cell>
        </row>
        <row r="26911">
          <cell r="A26911">
            <v>0</v>
          </cell>
          <cell r="B26911">
            <v>0</v>
          </cell>
          <cell r="C26911">
            <v>0</v>
          </cell>
          <cell r="D26911">
            <v>0</v>
          </cell>
        </row>
        <row r="26912">
          <cell r="A26912">
            <v>0</v>
          </cell>
          <cell r="B26912">
            <v>0</v>
          </cell>
          <cell r="C26912">
            <v>0</v>
          </cell>
          <cell r="D26912">
            <v>0</v>
          </cell>
        </row>
        <row r="26913">
          <cell r="A26913">
            <v>0</v>
          </cell>
          <cell r="B26913">
            <v>0</v>
          </cell>
          <cell r="C26913">
            <v>0</v>
          </cell>
          <cell r="D26913">
            <v>0</v>
          </cell>
        </row>
        <row r="26914">
          <cell r="A26914">
            <v>0</v>
          </cell>
          <cell r="B26914">
            <v>0</v>
          </cell>
          <cell r="C26914">
            <v>0</v>
          </cell>
          <cell r="D26914">
            <v>0</v>
          </cell>
        </row>
        <row r="26915">
          <cell r="A26915">
            <v>0</v>
          </cell>
          <cell r="B26915">
            <v>0</v>
          </cell>
          <cell r="C26915">
            <v>0</v>
          </cell>
          <cell r="D26915">
            <v>0</v>
          </cell>
        </row>
        <row r="26916">
          <cell r="A26916">
            <v>0</v>
          </cell>
          <cell r="B26916">
            <v>0</v>
          </cell>
          <cell r="C26916">
            <v>0</v>
          </cell>
          <cell r="D26916">
            <v>0</v>
          </cell>
        </row>
        <row r="26917">
          <cell r="A26917">
            <v>0</v>
          </cell>
          <cell r="B26917">
            <v>0</v>
          </cell>
          <cell r="C26917">
            <v>0</v>
          </cell>
          <cell r="D26917">
            <v>0</v>
          </cell>
        </row>
        <row r="26918">
          <cell r="A26918">
            <v>0</v>
          </cell>
          <cell r="B26918">
            <v>0</v>
          </cell>
          <cell r="C26918">
            <v>0</v>
          </cell>
          <cell r="D26918">
            <v>0</v>
          </cell>
        </row>
        <row r="26919">
          <cell r="A26919">
            <v>0</v>
          </cell>
          <cell r="B26919">
            <v>0</v>
          </cell>
          <cell r="C26919">
            <v>0</v>
          </cell>
          <cell r="D26919">
            <v>0</v>
          </cell>
        </row>
        <row r="26920">
          <cell r="A26920">
            <v>0</v>
          </cell>
          <cell r="B26920">
            <v>0</v>
          </cell>
          <cell r="C26920">
            <v>0</v>
          </cell>
          <cell r="D26920">
            <v>0</v>
          </cell>
        </row>
        <row r="26921">
          <cell r="A26921">
            <v>0</v>
          </cell>
          <cell r="B26921">
            <v>0</v>
          </cell>
          <cell r="C26921">
            <v>0</v>
          </cell>
          <cell r="D26921">
            <v>0</v>
          </cell>
        </row>
        <row r="26922">
          <cell r="A26922">
            <v>0</v>
          </cell>
          <cell r="B26922">
            <v>0</v>
          </cell>
          <cell r="C26922">
            <v>0</v>
          </cell>
          <cell r="D26922">
            <v>0</v>
          </cell>
        </row>
        <row r="26923">
          <cell r="A26923">
            <v>0</v>
          </cell>
          <cell r="B26923">
            <v>0</v>
          </cell>
          <cell r="C26923">
            <v>0</v>
          </cell>
          <cell r="D26923">
            <v>0</v>
          </cell>
        </row>
        <row r="26924">
          <cell r="A26924">
            <v>0</v>
          </cell>
          <cell r="B26924">
            <v>0</v>
          </cell>
          <cell r="C26924">
            <v>0</v>
          </cell>
          <cell r="D26924">
            <v>0</v>
          </cell>
        </row>
        <row r="26925">
          <cell r="A26925">
            <v>0</v>
          </cell>
          <cell r="B26925">
            <v>0</v>
          </cell>
          <cell r="C26925">
            <v>0</v>
          </cell>
          <cell r="D26925">
            <v>0</v>
          </cell>
        </row>
        <row r="26926">
          <cell r="A26926">
            <v>0</v>
          </cell>
          <cell r="B26926">
            <v>0</v>
          </cell>
          <cell r="C26926">
            <v>0</v>
          </cell>
          <cell r="D26926">
            <v>0</v>
          </cell>
        </row>
        <row r="26927">
          <cell r="A26927">
            <v>0</v>
          </cell>
          <cell r="B26927">
            <v>0</v>
          </cell>
          <cell r="C26927">
            <v>0</v>
          </cell>
          <cell r="D26927">
            <v>0</v>
          </cell>
        </row>
        <row r="26928">
          <cell r="A26928">
            <v>0</v>
          </cell>
          <cell r="B26928">
            <v>0</v>
          </cell>
          <cell r="C26928">
            <v>0</v>
          </cell>
          <cell r="D26928">
            <v>0</v>
          </cell>
        </row>
        <row r="26929">
          <cell r="A26929">
            <v>0</v>
          </cell>
          <cell r="B26929">
            <v>0</v>
          </cell>
          <cell r="C26929">
            <v>0</v>
          </cell>
          <cell r="D26929">
            <v>0</v>
          </cell>
        </row>
        <row r="26930">
          <cell r="A26930">
            <v>0</v>
          </cell>
          <cell r="B26930">
            <v>0</v>
          </cell>
          <cell r="C26930">
            <v>0</v>
          </cell>
          <cell r="D26930">
            <v>0</v>
          </cell>
        </row>
        <row r="26931">
          <cell r="A26931">
            <v>0</v>
          </cell>
          <cell r="B26931">
            <v>0</v>
          </cell>
          <cell r="C26931">
            <v>0</v>
          </cell>
          <cell r="D26931">
            <v>0</v>
          </cell>
        </row>
        <row r="26932">
          <cell r="A26932">
            <v>0</v>
          </cell>
          <cell r="B26932">
            <v>0</v>
          </cell>
          <cell r="C26932">
            <v>0</v>
          </cell>
          <cell r="D26932">
            <v>0</v>
          </cell>
        </row>
        <row r="26933">
          <cell r="A26933">
            <v>0</v>
          </cell>
          <cell r="B26933">
            <v>0</v>
          </cell>
          <cell r="C26933">
            <v>0</v>
          </cell>
          <cell r="D26933">
            <v>0</v>
          </cell>
        </row>
        <row r="26934">
          <cell r="A26934">
            <v>0</v>
          </cell>
          <cell r="B26934">
            <v>0</v>
          </cell>
          <cell r="C26934">
            <v>0</v>
          </cell>
          <cell r="D26934">
            <v>0</v>
          </cell>
        </row>
        <row r="26935">
          <cell r="A26935">
            <v>0</v>
          </cell>
          <cell r="B26935">
            <v>0</v>
          </cell>
          <cell r="C26935">
            <v>0</v>
          </cell>
          <cell r="D26935">
            <v>0</v>
          </cell>
        </row>
        <row r="26936">
          <cell r="A26936">
            <v>0</v>
          </cell>
          <cell r="B26936">
            <v>0</v>
          </cell>
          <cell r="C26936">
            <v>0</v>
          </cell>
          <cell r="D26936">
            <v>0</v>
          </cell>
        </row>
        <row r="26937">
          <cell r="A26937">
            <v>0</v>
          </cell>
          <cell r="B26937">
            <v>0</v>
          </cell>
          <cell r="C26937">
            <v>0</v>
          </cell>
          <cell r="D26937">
            <v>0</v>
          </cell>
        </row>
        <row r="26938">
          <cell r="A26938">
            <v>0</v>
          </cell>
          <cell r="B26938">
            <v>0</v>
          </cell>
          <cell r="C26938">
            <v>0</v>
          </cell>
          <cell r="D26938">
            <v>0</v>
          </cell>
        </row>
        <row r="26939">
          <cell r="A26939">
            <v>0</v>
          </cell>
          <cell r="B26939">
            <v>0</v>
          </cell>
          <cell r="C26939">
            <v>0</v>
          </cell>
          <cell r="D26939">
            <v>0</v>
          </cell>
        </row>
        <row r="26940">
          <cell r="A26940">
            <v>0</v>
          </cell>
          <cell r="B26940">
            <v>0</v>
          </cell>
          <cell r="C26940">
            <v>0</v>
          </cell>
          <cell r="D26940">
            <v>0</v>
          </cell>
        </row>
        <row r="26941">
          <cell r="A26941">
            <v>0</v>
          </cell>
          <cell r="B26941">
            <v>0</v>
          </cell>
          <cell r="C26941">
            <v>0</v>
          </cell>
          <cell r="D26941">
            <v>0</v>
          </cell>
        </row>
        <row r="26942">
          <cell r="A26942">
            <v>0</v>
          </cell>
          <cell r="B26942">
            <v>0</v>
          </cell>
          <cell r="C26942">
            <v>0</v>
          </cell>
          <cell r="D26942">
            <v>0</v>
          </cell>
        </row>
        <row r="26943">
          <cell r="A26943">
            <v>0</v>
          </cell>
          <cell r="B26943">
            <v>0</v>
          </cell>
          <cell r="C26943">
            <v>0</v>
          </cell>
          <cell r="D26943">
            <v>0</v>
          </cell>
        </row>
        <row r="26944">
          <cell r="A26944">
            <v>0</v>
          </cell>
          <cell r="B26944">
            <v>0</v>
          </cell>
          <cell r="C26944">
            <v>0</v>
          </cell>
          <cell r="D26944">
            <v>0</v>
          </cell>
        </row>
        <row r="26945">
          <cell r="A26945">
            <v>0</v>
          </cell>
          <cell r="B26945">
            <v>0</v>
          </cell>
          <cell r="C26945">
            <v>0</v>
          </cell>
          <cell r="D26945">
            <v>0</v>
          </cell>
        </row>
        <row r="26946">
          <cell r="A26946">
            <v>0</v>
          </cell>
          <cell r="B26946">
            <v>0</v>
          </cell>
          <cell r="C26946">
            <v>0</v>
          </cell>
          <cell r="D26946">
            <v>0</v>
          </cell>
        </row>
        <row r="26947">
          <cell r="A26947">
            <v>0</v>
          </cell>
          <cell r="B26947">
            <v>0</v>
          </cell>
          <cell r="C26947">
            <v>0</v>
          </cell>
          <cell r="D26947">
            <v>0</v>
          </cell>
        </row>
        <row r="26948">
          <cell r="A26948">
            <v>0</v>
          </cell>
          <cell r="B26948">
            <v>0</v>
          </cell>
          <cell r="C26948">
            <v>0</v>
          </cell>
          <cell r="D26948">
            <v>0</v>
          </cell>
        </row>
        <row r="26949">
          <cell r="A26949">
            <v>0</v>
          </cell>
          <cell r="B26949">
            <v>0</v>
          </cell>
          <cell r="C26949">
            <v>0</v>
          </cell>
          <cell r="D26949">
            <v>0</v>
          </cell>
        </row>
        <row r="26950">
          <cell r="A26950">
            <v>0</v>
          </cell>
          <cell r="B26950">
            <v>0</v>
          </cell>
          <cell r="C26950">
            <v>0</v>
          </cell>
          <cell r="D26950">
            <v>0</v>
          </cell>
        </row>
        <row r="26951">
          <cell r="A26951">
            <v>0</v>
          </cell>
          <cell r="B26951">
            <v>0</v>
          </cell>
          <cell r="C26951">
            <v>0</v>
          </cell>
          <cell r="D26951">
            <v>0</v>
          </cell>
        </row>
        <row r="26952">
          <cell r="A26952">
            <v>0</v>
          </cell>
          <cell r="B26952">
            <v>0</v>
          </cell>
          <cell r="C26952">
            <v>0</v>
          </cell>
          <cell r="D26952">
            <v>0</v>
          </cell>
        </row>
        <row r="26953">
          <cell r="A26953">
            <v>0</v>
          </cell>
          <cell r="B26953">
            <v>0</v>
          </cell>
          <cell r="C26953">
            <v>0</v>
          </cell>
          <cell r="D26953">
            <v>0</v>
          </cell>
        </row>
        <row r="26954">
          <cell r="A26954">
            <v>0</v>
          </cell>
          <cell r="B26954">
            <v>0</v>
          </cell>
          <cell r="C26954">
            <v>0</v>
          </cell>
          <cell r="D26954">
            <v>0</v>
          </cell>
        </row>
        <row r="26955">
          <cell r="A26955">
            <v>0</v>
          </cell>
          <cell r="B26955">
            <v>0</v>
          </cell>
          <cell r="C26955">
            <v>0</v>
          </cell>
          <cell r="D26955">
            <v>0</v>
          </cell>
        </row>
        <row r="26956">
          <cell r="A26956">
            <v>0</v>
          </cell>
          <cell r="B26956">
            <v>0</v>
          </cell>
          <cell r="C26956">
            <v>0</v>
          </cell>
          <cell r="D26956">
            <v>0</v>
          </cell>
        </row>
        <row r="26957">
          <cell r="A26957">
            <v>0</v>
          </cell>
          <cell r="B26957">
            <v>0</v>
          </cell>
          <cell r="C26957">
            <v>0</v>
          </cell>
          <cell r="D26957">
            <v>0</v>
          </cell>
        </row>
        <row r="26958">
          <cell r="A26958">
            <v>0</v>
          </cell>
          <cell r="B26958">
            <v>0</v>
          </cell>
          <cell r="C26958">
            <v>0</v>
          </cell>
          <cell r="D26958">
            <v>0</v>
          </cell>
        </row>
        <row r="26959">
          <cell r="A26959">
            <v>0</v>
          </cell>
          <cell r="B26959">
            <v>0</v>
          </cell>
          <cell r="C26959">
            <v>0</v>
          </cell>
          <cell r="D26959">
            <v>0</v>
          </cell>
        </row>
        <row r="26960">
          <cell r="A26960">
            <v>0</v>
          </cell>
          <cell r="B26960">
            <v>0</v>
          </cell>
          <cell r="C26960">
            <v>0</v>
          </cell>
          <cell r="D26960">
            <v>0</v>
          </cell>
        </row>
        <row r="26961">
          <cell r="A26961">
            <v>0</v>
          </cell>
          <cell r="B26961">
            <v>0</v>
          </cell>
          <cell r="C26961">
            <v>0</v>
          </cell>
          <cell r="D26961">
            <v>0</v>
          </cell>
        </row>
        <row r="26962">
          <cell r="A26962">
            <v>0</v>
          </cell>
          <cell r="B26962">
            <v>0</v>
          </cell>
          <cell r="C26962">
            <v>0</v>
          </cell>
          <cell r="D26962">
            <v>0</v>
          </cell>
        </row>
        <row r="26963">
          <cell r="A26963">
            <v>0</v>
          </cell>
          <cell r="B26963">
            <v>0</v>
          </cell>
          <cell r="C26963">
            <v>0</v>
          </cell>
          <cell r="D26963">
            <v>0</v>
          </cell>
        </row>
        <row r="26964">
          <cell r="A26964">
            <v>0</v>
          </cell>
          <cell r="B26964">
            <v>0</v>
          </cell>
          <cell r="C26964">
            <v>0</v>
          </cell>
          <cell r="D26964">
            <v>0</v>
          </cell>
        </row>
        <row r="26965">
          <cell r="A26965">
            <v>0</v>
          </cell>
          <cell r="B26965">
            <v>0</v>
          </cell>
          <cell r="C26965">
            <v>0</v>
          </cell>
          <cell r="D26965">
            <v>0</v>
          </cell>
        </row>
        <row r="26966">
          <cell r="A26966">
            <v>0</v>
          </cell>
          <cell r="B26966">
            <v>0</v>
          </cell>
          <cell r="C26966">
            <v>0</v>
          </cell>
          <cell r="D26966">
            <v>0</v>
          </cell>
        </row>
        <row r="26967">
          <cell r="A26967">
            <v>0</v>
          </cell>
          <cell r="B26967">
            <v>0</v>
          </cell>
          <cell r="C26967">
            <v>0</v>
          </cell>
          <cell r="D26967">
            <v>0</v>
          </cell>
        </row>
        <row r="26968">
          <cell r="A26968">
            <v>0</v>
          </cell>
          <cell r="B26968">
            <v>0</v>
          </cell>
          <cell r="C26968">
            <v>0</v>
          </cell>
          <cell r="D26968">
            <v>0</v>
          </cell>
        </row>
        <row r="26969">
          <cell r="A26969">
            <v>0</v>
          </cell>
          <cell r="B26969">
            <v>0</v>
          </cell>
          <cell r="C26969">
            <v>0</v>
          </cell>
          <cell r="D26969">
            <v>0</v>
          </cell>
        </row>
        <row r="26970">
          <cell r="A26970">
            <v>0</v>
          </cell>
          <cell r="B26970">
            <v>0</v>
          </cell>
          <cell r="C26970">
            <v>0</v>
          </cell>
          <cell r="D26970">
            <v>0</v>
          </cell>
        </row>
        <row r="26971">
          <cell r="A26971">
            <v>0</v>
          </cell>
          <cell r="B26971">
            <v>0</v>
          </cell>
          <cell r="C26971">
            <v>0</v>
          </cell>
          <cell r="D26971">
            <v>0</v>
          </cell>
        </row>
        <row r="26972">
          <cell r="A26972">
            <v>0</v>
          </cell>
          <cell r="B26972">
            <v>0</v>
          </cell>
          <cell r="C26972">
            <v>0</v>
          </cell>
          <cell r="D26972">
            <v>0</v>
          </cell>
        </row>
        <row r="26973">
          <cell r="A26973">
            <v>0</v>
          </cell>
          <cell r="B26973">
            <v>0</v>
          </cell>
          <cell r="C26973">
            <v>0</v>
          </cell>
          <cell r="D26973">
            <v>0</v>
          </cell>
        </row>
        <row r="26974">
          <cell r="A26974">
            <v>0</v>
          </cell>
          <cell r="B26974">
            <v>0</v>
          </cell>
          <cell r="C26974">
            <v>0</v>
          </cell>
          <cell r="D26974">
            <v>0</v>
          </cell>
        </row>
        <row r="26975">
          <cell r="A26975">
            <v>0</v>
          </cell>
          <cell r="B26975">
            <v>0</v>
          </cell>
          <cell r="C26975">
            <v>0</v>
          </cell>
          <cell r="D26975">
            <v>0</v>
          </cell>
        </row>
        <row r="26976">
          <cell r="A26976">
            <v>0</v>
          </cell>
          <cell r="B26976">
            <v>0</v>
          </cell>
          <cell r="C26976">
            <v>0</v>
          </cell>
          <cell r="D26976">
            <v>0</v>
          </cell>
        </row>
        <row r="26977">
          <cell r="A26977">
            <v>0</v>
          </cell>
          <cell r="B26977">
            <v>0</v>
          </cell>
          <cell r="C26977">
            <v>0</v>
          </cell>
          <cell r="D26977">
            <v>0</v>
          </cell>
        </row>
        <row r="26978">
          <cell r="A26978">
            <v>0</v>
          </cell>
          <cell r="B26978">
            <v>0</v>
          </cell>
          <cell r="C26978">
            <v>0</v>
          </cell>
          <cell r="D26978">
            <v>0</v>
          </cell>
        </row>
        <row r="26979">
          <cell r="A26979">
            <v>0</v>
          </cell>
          <cell r="B26979">
            <v>0</v>
          </cell>
          <cell r="C26979">
            <v>0</v>
          </cell>
          <cell r="D26979">
            <v>0</v>
          </cell>
        </row>
        <row r="26980">
          <cell r="A26980">
            <v>0</v>
          </cell>
          <cell r="B26980">
            <v>0</v>
          </cell>
          <cell r="C26980">
            <v>0</v>
          </cell>
          <cell r="D26980">
            <v>0</v>
          </cell>
        </row>
        <row r="26981">
          <cell r="A26981">
            <v>0</v>
          </cell>
          <cell r="B26981">
            <v>0</v>
          </cell>
          <cell r="C26981">
            <v>0</v>
          </cell>
          <cell r="D26981">
            <v>0</v>
          </cell>
        </row>
        <row r="26982">
          <cell r="A26982">
            <v>0</v>
          </cell>
          <cell r="B26982">
            <v>0</v>
          </cell>
          <cell r="C26982">
            <v>0</v>
          </cell>
          <cell r="D26982">
            <v>0</v>
          </cell>
        </row>
        <row r="26983">
          <cell r="A26983">
            <v>0</v>
          </cell>
          <cell r="B26983">
            <v>0</v>
          </cell>
          <cell r="C26983">
            <v>0</v>
          </cell>
          <cell r="D26983">
            <v>0</v>
          </cell>
        </row>
        <row r="26984">
          <cell r="A26984">
            <v>0</v>
          </cell>
          <cell r="B26984">
            <v>0</v>
          </cell>
          <cell r="C26984">
            <v>0</v>
          </cell>
          <cell r="D26984">
            <v>0</v>
          </cell>
        </row>
        <row r="26985">
          <cell r="A26985">
            <v>0</v>
          </cell>
          <cell r="B26985">
            <v>0</v>
          </cell>
          <cell r="C26985">
            <v>0</v>
          </cell>
          <cell r="D26985">
            <v>0</v>
          </cell>
        </row>
        <row r="26986">
          <cell r="A26986">
            <v>0</v>
          </cell>
          <cell r="B26986">
            <v>0</v>
          </cell>
          <cell r="C26986">
            <v>0</v>
          </cell>
          <cell r="D26986">
            <v>0</v>
          </cell>
        </row>
        <row r="26987">
          <cell r="A26987">
            <v>0</v>
          </cell>
          <cell r="B26987">
            <v>0</v>
          </cell>
          <cell r="C26987">
            <v>0</v>
          </cell>
          <cell r="D26987">
            <v>0</v>
          </cell>
        </row>
        <row r="26988">
          <cell r="A26988">
            <v>0</v>
          </cell>
          <cell r="B26988">
            <v>0</v>
          </cell>
          <cell r="C26988">
            <v>0</v>
          </cell>
          <cell r="D26988">
            <v>0</v>
          </cell>
        </row>
        <row r="26989">
          <cell r="A26989">
            <v>0</v>
          </cell>
          <cell r="B26989">
            <v>0</v>
          </cell>
          <cell r="C26989">
            <v>0</v>
          </cell>
          <cell r="D26989">
            <v>0</v>
          </cell>
        </row>
        <row r="26990">
          <cell r="A26990">
            <v>0</v>
          </cell>
          <cell r="B26990">
            <v>0</v>
          </cell>
          <cell r="C26990">
            <v>0</v>
          </cell>
          <cell r="D26990">
            <v>0</v>
          </cell>
        </row>
        <row r="26991">
          <cell r="A26991">
            <v>0</v>
          </cell>
          <cell r="B26991">
            <v>0</v>
          </cell>
          <cell r="C26991">
            <v>0</v>
          </cell>
          <cell r="D26991">
            <v>0</v>
          </cell>
        </row>
        <row r="26992">
          <cell r="A26992">
            <v>0</v>
          </cell>
          <cell r="B26992">
            <v>0</v>
          </cell>
          <cell r="C26992">
            <v>0</v>
          </cell>
          <cell r="D26992">
            <v>0</v>
          </cell>
        </row>
        <row r="26993">
          <cell r="A26993">
            <v>0</v>
          </cell>
          <cell r="B26993">
            <v>0</v>
          </cell>
          <cell r="C26993">
            <v>0</v>
          </cell>
          <cell r="D26993">
            <v>0</v>
          </cell>
        </row>
        <row r="26994">
          <cell r="A26994">
            <v>0</v>
          </cell>
          <cell r="B26994">
            <v>0</v>
          </cell>
          <cell r="C26994">
            <v>0</v>
          </cell>
          <cell r="D26994">
            <v>0</v>
          </cell>
        </row>
        <row r="26995">
          <cell r="A26995">
            <v>0</v>
          </cell>
          <cell r="B26995">
            <v>0</v>
          </cell>
          <cell r="C26995">
            <v>0</v>
          </cell>
          <cell r="D26995">
            <v>0</v>
          </cell>
        </row>
        <row r="26996">
          <cell r="A26996">
            <v>0</v>
          </cell>
          <cell r="B26996">
            <v>0</v>
          </cell>
          <cell r="C26996">
            <v>0</v>
          </cell>
          <cell r="D26996">
            <v>0</v>
          </cell>
        </row>
        <row r="26997">
          <cell r="A26997">
            <v>0</v>
          </cell>
          <cell r="B26997">
            <v>0</v>
          </cell>
          <cell r="C26997">
            <v>0</v>
          </cell>
          <cell r="D26997">
            <v>0</v>
          </cell>
        </row>
        <row r="26998">
          <cell r="A26998">
            <v>0</v>
          </cell>
          <cell r="B26998">
            <v>0</v>
          </cell>
          <cell r="C26998">
            <v>0</v>
          </cell>
          <cell r="D26998">
            <v>0</v>
          </cell>
        </row>
        <row r="26999">
          <cell r="A26999">
            <v>0</v>
          </cell>
          <cell r="B26999">
            <v>0</v>
          </cell>
          <cell r="C26999">
            <v>0</v>
          </cell>
          <cell r="D26999">
            <v>0</v>
          </cell>
        </row>
        <row r="27000">
          <cell r="A27000">
            <v>0</v>
          </cell>
          <cell r="B27000">
            <v>0</v>
          </cell>
          <cell r="C27000">
            <v>0</v>
          </cell>
          <cell r="D27000">
            <v>0</v>
          </cell>
        </row>
        <row r="27001">
          <cell r="A27001">
            <v>0</v>
          </cell>
          <cell r="B27001">
            <v>0</v>
          </cell>
          <cell r="C27001">
            <v>0</v>
          </cell>
          <cell r="D27001">
            <v>0</v>
          </cell>
        </row>
        <row r="27002">
          <cell r="A27002">
            <v>0</v>
          </cell>
          <cell r="B27002">
            <v>0</v>
          </cell>
          <cell r="C27002">
            <v>0</v>
          </cell>
          <cell r="D27002">
            <v>0</v>
          </cell>
        </row>
        <row r="27003">
          <cell r="A27003">
            <v>0</v>
          </cell>
          <cell r="B27003">
            <v>0</v>
          </cell>
          <cell r="C27003">
            <v>0</v>
          </cell>
          <cell r="D27003">
            <v>0</v>
          </cell>
        </row>
        <row r="27004">
          <cell r="A27004">
            <v>0</v>
          </cell>
          <cell r="B27004">
            <v>0</v>
          </cell>
          <cell r="C27004">
            <v>0</v>
          </cell>
          <cell r="D27004">
            <v>0</v>
          </cell>
        </row>
        <row r="27005">
          <cell r="A27005">
            <v>0</v>
          </cell>
          <cell r="B27005">
            <v>0</v>
          </cell>
          <cell r="C27005">
            <v>0</v>
          </cell>
          <cell r="D27005">
            <v>0</v>
          </cell>
        </row>
        <row r="27006">
          <cell r="A27006">
            <v>0</v>
          </cell>
          <cell r="B27006">
            <v>0</v>
          </cell>
          <cell r="C27006">
            <v>0</v>
          </cell>
          <cell r="D27006">
            <v>0</v>
          </cell>
        </row>
        <row r="27007">
          <cell r="A27007">
            <v>0</v>
          </cell>
          <cell r="B27007">
            <v>0</v>
          </cell>
          <cell r="C27007">
            <v>0</v>
          </cell>
          <cell r="D27007">
            <v>0</v>
          </cell>
        </row>
        <row r="27008">
          <cell r="A27008">
            <v>0</v>
          </cell>
          <cell r="B27008">
            <v>0</v>
          </cell>
          <cell r="C27008">
            <v>0</v>
          </cell>
          <cell r="D27008">
            <v>0</v>
          </cell>
        </row>
        <row r="27009">
          <cell r="A27009">
            <v>0</v>
          </cell>
          <cell r="B27009">
            <v>0</v>
          </cell>
          <cell r="C27009">
            <v>0</v>
          </cell>
          <cell r="D27009">
            <v>0</v>
          </cell>
        </row>
        <row r="27010">
          <cell r="A27010">
            <v>0</v>
          </cell>
          <cell r="B27010">
            <v>0</v>
          </cell>
          <cell r="C27010">
            <v>0</v>
          </cell>
          <cell r="D27010">
            <v>0</v>
          </cell>
        </row>
        <row r="27011">
          <cell r="A27011">
            <v>0</v>
          </cell>
          <cell r="B27011">
            <v>0</v>
          </cell>
          <cell r="C27011">
            <v>0</v>
          </cell>
          <cell r="D27011">
            <v>0</v>
          </cell>
        </row>
        <row r="27012">
          <cell r="A27012">
            <v>0</v>
          </cell>
          <cell r="B27012">
            <v>0</v>
          </cell>
          <cell r="C27012">
            <v>0</v>
          </cell>
          <cell r="D27012">
            <v>0</v>
          </cell>
        </row>
        <row r="27013">
          <cell r="A27013">
            <v>0</v>
          </cell>
          <cell r="B27013">
            <v>0</v>
          </cell>
          <cell r="C27013">
            <v>0</v>
          </cell>
          <cell r="D27013">
            <v>0</v>
          </cell>
        </row>
        <row r="27014">
          <cell r="A27014">
            <v>0</v>
          </cell>
          <cell r="B27014">
            <v>0</v>
          </cell>
          <cell r="C27014">
            <v>0</v>
          </cell>
          <cell r="D27014">
            <v>0</v>
          </cell>
        </row>
        <row r="27015">
          <cell r="A27015">
            <v>0</v>
          </cell>
          <cell r="B27015">
            <v>0</v>
          </cell>
          <cell r="C27015">
            <v>0</v>
          </cell>
          <cell r="D27015">
            <v>0</v>
          </cell>
        </row>
        <row r="27016">
          <cell r="A27016">
            <v>0</v>
          </cell>
          <cell r="B27016">
            <v>0</v>
          </cell>
          <cell r="C27016">
            <v>0</v>
          </cell>
          <cell r="D27016">
            <v>0</v>
          </cell>
        </row>
        <row r="27017">
          <cell r="A27017">
            <v>0</v>
          </cell>
          <cell r="B27017">
            <v>0</v>
          </cell>
          <cell r="C27017">
            <v>0</v>
          </cell>
          <cell r="D27017">
            <v>0</v>
          </cell>
        </row>
        <row r="27018">
          <cell r="A27018">
            <v>0</v>
          </cell>
          <cell r="B27018">
            <v>0</v>
          </cell>
          <cell r="C27018">
            <v>0</v>
          </cell>
          <cell r="D27018">
            <v>0</v>
          </cell>
        </row>
        <row r="27019">
          <cell r="A27019">
            <v>0</v>
          </cell>
          <cell r="B27019">
            <v>0</v>
          </cell>
          <cell r="C27019">
            <v>0</v>
          </cell>
          <cell r="D27019">
            <v>0</v>
          </cell>
        </row>
        <row r="27020">
          <cell r="A27020">
            <v>0</v>
          </cell>
          <cell r="B27020">
            <v>0</v>
          </cell>
          <cell r="C27020">
            <v>0</v>
          </cell>
          <cell r="D27020">
            <v>0</v>
          </cell>
        </row>
        <row r="27021">
          <cell r="A27021">
            <v>0</v>
          </cell>
          <cell r="B27021">
            <v>0</v>
          </cell>
          <cell r="C27021">
            <v>0</v>
          </cell>
          <cell r="D27021">
            <v>0</v>
          </cell>
        </row>
        <row r="27022">
          <cell r="A27022">
            <v>0</v>
          </cell>
          <cell r="B27022">
            <v>0</v>
          </cell>
          <cell r="C27022">
            <v>0</v>
          </cell>
          <cell r="D27022">
            <v>0</v>
          </cell>
        </row>
        <row r="27023">
          <cell r="A27023">
            <v>0</v>
          </cell>
          <cell r="B27023">
            <v>0</v>
          </cell>
          <cell r="C27023">
            <v>0</v>
          </cell>
          <cell r="D27023">
            <v>0</v>
          </cell>
        </row>
        <row r="27024">
          <cell r="A27024">
            <v>0</v>
          </cell>
          <cell r="B27024">
            <v>0</v>
          </cell>
          <cell r="C27024">
            <v>0</v>
          </cell>
          <cell r="D27024">
            <v>0</v>
          </cell>
        </row>
        <row r="27025">
          <cell r="A27025">
            <v>0</v>
          </cell>
          <cell r="B27025">
            <v>0</v>
          </cell>
          <cell r="C27025">
            <v>0</v>
          </cell>
          <cell r="D27025">
            <v>0</v>
          </cell>
        </row>
        <row r="27026">
          <cell r="A27026">
            <v>0</v>
          </cell>
          <cell r="B27026">
            <v>0</v>
          </cell>
          <cell r="C27026">
            <v>0</v>
          </cell>
          <cell r="D27026">
            <v>0</v>
          </cell>
        </row>
        <row r="27027">
          <cell r="A27027">
            <v>0</v>
          </cell>
          <cell r="B27027">
            <v>0</v>
          </cell>
          <cell r="C27027">
            <v>0</v>
          </cell>
          <cell r="D27027">
            <v>0</v>
          </cell>
        </row>
        <row r="27028">
          <cell r="A27028">
            <v>0</v>
          </cell>
          <cell r="B27028">
            <v>0</v>
          </cell>
          <cell r="C27028">
            <v>0</v>
          </cell>
          <cell r="D27028">
            <v>0</v>
          </cell>
        </row>
        <row r="27029">
          <cell r="A27029">
            <v>0</v>
          </cell>
          <cell r="B27029">
            <v>0</v>
          </cell>
          <cell r="C27029">
            <v>0</v>
          </cell>
          <cell r="D27029">
            <v>0</v>
          </cell>
        </row>
        <row r="27030">
          <cell r="A27030">
            <v>0</v>
          </cell>
          <cell r="B27030">
            <v>0</v>
          </cell>
          <cell r="C27030">
            <v>0</v>
          </cell>
          <cell r="D27030">
            <v>0</v>
          </cell>
        </row>
        <row r="27031">
          <cell r="A27031">
            <v>0</v>
          </cell>
          <cell r="B27031">
            <v>0</v>
          </cell>
          <cell r="C27031">
            <v>0</v>
          </cell>
          <cell r="D27031">
            <v>0</v>
          </cell>
        </row>
        <row r="27032">
          <cell r="A27032">
            <v>0</v>
          </cell>
          <cell r="B27032">
            <v>0</v>
          </cell>
          <cell r="C27032">
            <v>0</v>
          </cell>
          <cell r="D27032">
            <v>0</v>
          </cell>
        </row>
        <row r="27033">
          <cell r="A27033">
            <v>0</v>
          </cell>
          <cell r="B27033">
            <v>0</v>
          </cell>
          <cell r="C27033">
            <v>0</v>
          </cell>
          <cell r="D27033">
            <v>0</v>
          </cell>
        </row>
        <row r="27034">
          <cell r="A27034">
            <v>0</v>
          </cell>
          <cell r="B27034">
            <v>0</v>
          </cell>
          <cell r="C27034">
            <v>0</v>
          </cell>
          <cell r="D27034">
            <v>0</v>
          </cell>
        </row>
        <row r="27035">
          <cell r="A27035">
            <v>0</v>
          </cell>
          <cell r="B27035">
            <v>0</v>
          </cell>
          <cell r="C27035">
            <v>0</v>
          </cell>
          <cell r="D27035">
            <v>0</v>
          </cell>
        </row>
        <row r="27036">
          <cell r="A27036">
            <v>0</v>
          </cell>
          <cell r="B27036">
            <v>0</v>
          </cell>
          <cell r="C27036">
            <v>0</v>
          </cell>
          <cell r="D27036">
            <v>0</v>
          </cell>
        </row>
        <row r="27037">
          <cell r="A27037">
            <v>0</v>
          </cell>
          <cell r="B27037">
            <v>0</v>
          </cell>
          <cell r="C27037">
            <v>0</v>
          </cell>
          <cell r="D27037">
            <v>0</v>
          </cell>
        </row>
        <row r="27038">
          <cell r="A27038">
            <v>0</v>
          </cell>
          <cell r="B27038">
            <v>0</v>
          </cell>
          <cell r="C27038">
            <v>0</v>
          </cell>
          <cell r="D27038">
            <v>0</v>
          </cell>
        </row>
        <row r="27039">
          <cell r="A27039">
            <v>0</v>
          </cell>
          <cell r="B27039">
            <v>0</v>
          </cell>
          <cell r="C27039">
            <v>0</v>
          </cell>
          <cell r="D27039">
            <v>0</v>
          </cell>
        </row>
        <row r="27040">
          <cell r="A27040">
            <v>0</v>
          </cell>
          <cell r="B27040">
            <v>0</v>
          </cell>
          <cell r="C27040">
            <v>0</v>
          </cell>
          <cell r="D27040">
            <v>0</v>
          </cell>
        </row>
        <row r="27041">
          <cell r="A27041">
            <v>0</v>
          </cell>
          <cell r="B27041">
            <v>0</v>
          </cell>
          <cell r="C27041">
            <v>0</v>
          </cell>
          <cell r="D27041">
            <v>0</v>
          </cell>
        </row>
        <row r="27042">
          <cell r="A27042">
            <v>0</v>
          </cell>
          <cell r="B27042">
            <v>0</v>
          </cell>
          <cell r="C27042">
            <v>0</v>
          </cell>
          <cell r="D27042">
            <v>0</v>
          </cell>
        </row>
        <row r="27043">
          <cell r="A27043">
            <v>0</v>
          </cell>
          <cell r="B27043">
            <v>0</v>
          </cell>
          <cell r="C27043">
            <v>0</v>
          </cell>
          <cell r="D27043">
            <v>0</v>
          </cell>
        </row>
        <row r="27044">
          <cell r="A27044">
            <v>0</v>
          </cell>
          <cell r="B27044">
            <v>0</v>
          </cell>
          <cell r="C27044">
            <v>0</v>
          </cell>
          <cell r="D27044">
            <v>0</v>
          </cell>
        </row>
        <row r="27045">
          <cell r="A27045">
            <v>0</v>
          </cell>
          <cell r="B27045">
            <v>0</v>
          </cell>
          <cell r="C27045">
            <v>0</v>
          </cell>
          <cell r="D27045">
            <v>0</v>
          </cell>
        </row>
        <row r="27046">
          <cell r="A27046">
            <v>0</v>
          </cell>
          <cell r="B27046">
            <v>0</v>
          </cell>
          <cell r="C27046">
            <v>0</v>
          </cell>
          <cell r="D27046">
            <v>0</v>
          </cell>
        </row>
        <row r="27047">
          <cell r="A27047">
            <v>0</v>
          </cell>
          <cell r="B27047">
            <v>0</v>
          </cell>
          <cell r="C27047">
            <v>0</v>
          </cell>
          <cell r="D27047">
            <v>0</v>
          </cell>
        </row>
        <row r="27048">
          <cell r="A27048">
            <v>0</v>
          </cell>
          <cell r="B27048">
            <v>0</v>
          </cell>
          <cell r="C27048">
            <v>0</v>
          </cell>
          <cell r="D27048">
            <v>0</v>
          </cell>
        </row>
        <row r="27049">
          <cell r="A27049">
            <v>0</v>
          </cell>
          <cell r="B27049">
            <v>0</v>
          </cell>
          <cell r="C27049">
            <v>0</v>
          </cell>
          <cell r="D27049">
            <v>0</v>
          </cell>
        </row>
        <row r="27050">
          <cell r="A27050">
            <v>0</v>
          </cell>
          <cell r="B27050">
            <v>0</v>
          </cell>
          <cell r="C27050">
            <v>0</v>
          </cell>
          <cell r="D27050">
            <v>0</v>
          </cell>
        </row>
        <row r="27051">
          <cell r="A27051">
            <v>0</v>
          </cell>
          <cell r="B27051">
            <v>0</v>
          </cell>
          <cell r="C27051">
            <v>0</v>
          </cell>
          <cell r="D27051">
            <v>0</v>
          </cell>
        </row>
        <row r="27052">
          <cell r="A27052">
            <v>0</v>
          </cell>
          <cell r="B27052">
            <v>0</v>
          </cell>
          <cell r="C27052">
            <v>0</v>
          </cell>
          <cell r="D27052">
            <v>0</v>
          </cell>
        </row>
        <row r="27053">
          <cell r="A27053">
            <v>0</v>
          </cell>
          <cell r="B27053">
            <v>0</v>
          </cell>
          <cell r="C27053">
            <v>0</v>
          </cell>
          <cell r="D27053">
            <v>0</v>
          </cell>
        </row>
        <row r="27054">
          <cell r="A27054">
            <v>0</v>
          </cell>
          <cell r="B27054">
            <v>0</v>
          </cell>
          <cell r="C27054">
            <v>0</v>
          </cell>
          <cell r="D27054">
            <v>0</v>
          </cell>
        </row>
        <row r="27055">
          <cell r="A27055">
            <v>0</v>
          </cell>
          <cell r="B27055">
            <v>0</v>
          </cell>
          <cell r="C27055">
            <v>0</v>
          </cell>
          <cell r="D27055">
            <v>0</v>
          </cell>
        </row>
        <row r="27056">
          <cell r="A27056">
            <v>0</v>
          </cell>
          <cell r="B27056">
            <v>0</v>
          </cell>
          <cell r="C27056">
            <v>0</v>
          </cell>
          <cell r="D27056">
            <v>0</v>
          </cell>
        </row>
        <row r="27057">
          <cell r="A27057">
            <v>0</v>
          </cell>
          <cell r="B27057">
            <v>0</v>
          </cell>
          <cell r="C27057">
            <v>0</v>
          </cell>
          <cell r="D27057">
            <v>0</v>
          </cell>
        </row>
        <row r="27058">
          <cell r="A27058">
            <v>0</v>
          </cell>
          <cell r="B27058">
            <v>0</v>
          </cell>
          <cell r="C27058">
            <v>0</v>
          </cell>
          <cell r="D27058">
            <v>0</v>
          </cell>
        </row>
        <row r="27059">
          <cell r="A27059">
            <v>0</v>
          </cell>
          <cell r="B27059">
            <v>0</v>
          </cell>
          <cell r="C27059">
            <v>0</v>
          </cell>
          <cell r="D27059">
            <v>0</v>
          </cell>
        </row>
        <row r="27060">
          <cell r="A27060">
            <v>0</v>
          </cell>
          <cell r="B27060">
            <v>0</v>
          </cell>
          <cell r="C27060">
            <v>0</v>
          </cell>
          <cell r="D27060">
            <v>0</v>
          </cell>
        </row>
        <row r="27061">
          <cell r="A27061">
            <v>0</v>
          </cell>
          <cell r="B27061">
            <v>0</v>
          </cell>
          <cell r="C27061">
            <v>0</v>
          </cell>
          <cell r="D27061">
            <v>0</v>
          </cell>
        </row>
        <row r="27062">
          <cell r="A27062">
            <v>0</v>
          </cell>
          <cell r="B27062">
            <v>0</v>
          </cell>
          <cell r="C27062">
            <v>0</v>
          </cell>
          <cell r="D27062">
            <v>0</v>
          </cell>
        </row>
        <row r="27063">
          <cell r="A27063">
            <v>0</v>
          </cell>
          <cell r="B27063">
            <v>0</v>
          </cell>
          <cell r="C27063">
            <v>0</v>
          </cell>
          <cell r="D27063">
            <v>0</v>
          </cell>
        </row>
        <row r="27064">
          <cell r="A27064">
            <v>0</v>
          </cell>
          <cell r="B27064">
            <v>0</v>
          </cell>
          <cell r="C27064">
            <v>0</v>
          </cell>
          <cell r="D27064">
            <v>0</v>
          </cell>
        </row>
        <row r="27065">
          <cell r="A27065">
            <v>0</v>
          </cell>
          <cell r="B27065">
            <v>0</v>
          </cell>
          <cell r="C27065">
            <v>0</v>
          </cell>
          <cell r="D27065">
            <v>0</v>
          </cell>
        </row>
        <row r="27066">
          <cell r="A27066">
            <v>0</v>
          </cell>
          <cell r="B27066">
            <v>0</v>
          </cell>
          <cell r="C27066">
            <v>0</v>
          </cell>
          <cell r="D27066">
            <v>0</v>
          </cell>
        </row>
        <row r="27067">
          <cell r="A27067">
            <v>0</v>
          </cell>
          <cell r="B27067">
            <v>0</v>
          </cell>
          <cell r="C27067">
            <v>0</v>
          </cell>
          <cell r="D27067">
            <v>0</v>
          </cell>
        </row>
        <row r="27068">
          <cell r="A27068">
            <v>0</v>
          </cell>
          <cell r="B27068">
            <v>0</v>
          </cell>
          <cell r="C27068">
            <v>0</v>
          </cell>
          <cell r="D27068">
            <v>0</v>
          </cell>
        </row>
        <row r="27069">
          <cell r="A27069">
            <v>0</v>
          </cell>
          <cell r="B27069">
            <v>0</v>
          </cell>
          <cell r="C27069">
            <v>0</v>
          </cell>
          <cell r="D27069">
            <v>0</v>
          </cell>
        </row>
        <row r="27070">
          <cell r="A27070">
            <v>0</v>
          </cell>
          <cell r="B27070">
            <v>0</v>
          </cell>
          <cell r="C27070">
            <v>0</v>
          </cell>
          <cell r="D27070">
            <v>0</v>
          </cell>
        </row>
        <row r="27071">
          <cell r="A27071">
            <v>0</v>
          </cell>
          <cell r="B27071">
            <v>0</v>
          </cell>
          <cell r="C27071">
            <v>0</v>
          </cell>
          <cell r="D27071">
            <v>0</v>
          </cell>
        </row>
        <row r="27072">
          <cell r="A27072">
            <v>0</v>
          </cell>
          <cell r="B27072">
            <v>0</v>
          </cell>
          <cell r="C27072">
            <v>0</v>
          </cell>
          <cell r="D27072">
            <v>0</v>
          </cell>
        </row>
        <row r="27073">
          <cell r="A27073">
            <v>0</v>
          </cell>
          <cell r="B27073">
            <v>0</v>
          </cell>
          <cell r="C27073">
            <v>0</v>
          </cell>
          <cell r="D27073">
            <v>0</v>
          </cell>
        </row>
        <row r="27074">
          <cell r="A27074">
            <v>0</v>
          </cell>
          <cell r="B27074">
            <v>0</v>
          </cell>
          <cell r="C27074">
            <v>0</v>
          </cell>
          <cell r="D27074">
            <v>0</v>
          </cell>
        </row>
        <row r="27075">
          <cell r="A27075">
            <v>0</v>
          </cell>
          <cell r="B27075">
            <v>0</v>
          </cell>
          <cell r="C27075">
            <v>0</v>
          </cell>
          <cell r="D27075">
            <v>0</v>
          </cell>
        </row>
        <row r="27076">
          <cell r="A27076">
            <v>0</v>
          </cell>
          <cell r="B27076">
            <v>0</v>
          </cell>
          <cell r="C27076">
            <v>0</v>
          </cell>
          <cell r="D27076">
            <v>0</v>
          </cell>
        </row>
        <row r="27077">
          <cell r="A27077">
            <v>0</v>
          </cell>
          <cell r="B27077">
            <v>0</v>
          </cell>
          <cell r="C27077">
            <v>0</v>
          </cell>
          <cell r="D27077">
            <v>0</v>
          </cell>
        </row>
        <row r="27078">
          <cell r="A27078">
            <v>0</v>
          </cell>
          <cell r="B27078">
            <v>0</v>
          </cell>
          <cell r="C27078">
            <v>0</v>
          </cell>
          <cell r="D27078">
            <v>0</v>
          </cell>
        </row>
        <row r="27079">
          <cell r="A27079">
            <v>0</v>
          </cell>
          <cell r="B27079">
            <v>0</v>
          </cell>
          <cell r="C27079">
            <v>0</v>
          </cell>
          <cell r="D27079">
            <v>0</v>
          </cell>
        </row>
        <row r="27080">
          <cell r="A27080">
            <v>0</v>
          </cell>
          <cell r="B27080">
            <v>0</v>
          </cell>
          <cell r="C27080">
            <v>0</v>
          </cell>
          <cell r="D27080">
            <v>0</v>
          </cell>
        </row>
        <row r="27081">
          <cell r="A27081">
            <v>0</v>
          </cell>
          <cell r="B27081">
            <v>0</v>
          </cell>
          <cell r="C27081">
            <v>0</v>
          </cell>
          <cell r="D27081">
            <v>0</v>
          </cell>
        </row>
        <row r="27082">
          <cell r="A27082">
            <v>0</v>
          </cell>
          <cell r="B27082">
            <v>0</v>
          </cell>
          <cell r="C27082">
            <v>0</v>
          </cell>
          <cell r="D27082">
            <v>0</v>
          </cell>
        </row>
        <row r="27083">
          <cell r="A27083">
            <v>0</v>
          </cell>
          <cell r="B27083">
            <v>0</v>
          </cell>
          <cell r="C27083">
            <v>0</v>
          </cell>
          <cell r="D27083">
            <v>0</v>
          </cell>
        </row>
        <row r="27084">
          <cell r="A27084">
            <v>0</v>
          </cell>
          <cell r="B27084">
            <v>0</v>
          </cell>
          <cell r="C27084">
            <v>0</v>
          </cell>
          <cell r="D27084">
            <v>0</v>
          </cell>
        </row>
        <row r="27085">
          <cell r="A27085">
            <v>0</v>
          </cell>
          <cell r="B27085">
            <v>0</v>
          </cell>
          <cell r="C27085">
            <v>0</v>
          </cell>
          <cell r="D27085">
            <v>0</v>
          </cell>
        </row>
        <row r="27086">
          <cell r="A27086">
            <v>0</v>
          </cell>
          <cell r="B27086">
            <v>0</v>
          </cell>
          <cell r="C27086">
            <v>0</v>
          </cell>
          <cell r="D27086">
            <v>0</v>
          </cell>
        </row>
        <row r="27087">
          <cell r="A27087">
            <v>0</v>
          </cell>
          <cell r="B27087">
            <v>0</v>
          </cell>
          <cell r="C27087">
            <v>0</v>
          </cell>
          <cell r="D27087">
            <v>0</v>
          </cell>
        </row>
        <row r="27088">
          <cell r="A27088">
            <v>0</v>
          </cell>
          <cell r="B27088">
            <v>0</v>
          </cell>
          <cell r="C27088">
            <v>0</v>
          </cell>
          <cell r="D27088">
            <v>0</v>
          </cell>
        </row>
        <row r="27089">
          <cell r="A27089">
            <v>0</v>
          </cell>
          <cell r="B27089">
            <v>0</v>
          </cell>
          <cell r="C27089">
            <v>0</v>
          </cell>
          <cell r="D27089">
            <v>0</v>
          </cell>
        </row>
        <row r="27090">
          <cell r="A27090">
            <v>0</v>
          </cell>
          <cell r="B27090">
            <v>0</v>
          </cell>
          <cell r="C27090">
            <v>0</v>
          </cell>
          <cell r="D27090">
            <v>0</v>
          </cell>
        </row>
        <row r="27091">
          <cell r="A27091">
            <v>0</v>
          </cell>
          <cell r="B27091">
            <v>0</v>
          </cell>
          <cell r="C27091">
            <v>0</v>
          </cell>
          <cell r="D27091">
            <v>0</v>
          </cell>
        </row>
        <row r="27092">
          <cell r="A27092">
            <v>0</v>
          </cell>
          <cell r="B27092">
            <v>0</v>
          </cell>
          <cell r="C27092">
            <v>0</v>
          </cell>
          <cell r="D27092">
            <v>0</v>
          </cell>
        </row>
        <row r="27093">
          <cell r="A27093">
            <v>0</v>
          </cell>
          <cell r="B27093">
            <v>0</v>
          </cell>
          <cell r="C27093">
            <v>0</v>
          </cell>
          <cell r="D27093">
            <v>0</v>
          </cell>
        </row>
        <row r="27094">
          <cell r="A27094">
            <v>0</v>
          </cell>
          <cell r="B27094">
            <v>0</v>
          </cell>
          <cell r="C27094">
            <v>0</v>
          </cell>
          <cell r="D27094">
            <v>0</v>
          </cell>
        </row>
        <row r="27095">
          <cell r="A27095">
            <v>0</v>
          </cell>
          <cell r="B27095">
            <v>0</v>
          </cell>
          <cell r="C27095">
            <v>0</v>
          </cell>
          <cell r="D27095">
            <v>0</v>
          </cell>
        </row>
        <row r="27096">
          <cell r="A27096">
            <v>0</v>
          </cell>
          <cell r="B27096">
            <v>0</v>
          </cell>
          <cell r="C27096">
            <v>0</v>
          </cell>
          <cell r="D27096">
            <v>0</v>
          </cell>
        </row>
        <row r="27097">
          <cell r="A27097">
            <v>0</v>
          </cell>
          <cell r="B27097">
            <v>0</v>
          </cell>
          <cell r="C27097">
            <v>0</v>
          </cell>
          <cell r="D27097">
            <v>0</v>
          </cell>
        </row>
        <row r="27098">
          <cell r="A27098">
            <v>0</v>
          </cell>
          <cell r="B27098">
            <v>0</v>
          </cell>
          <cell r="C27098">
            <v>0</v>
          </cell>
          <cell r="D27098">
            <v>0</v>
          </cell>
        </row>
        <row r="27099">
          <cell r="A27099">
            <v>0</v>
          </cell>
          <cell r="B27099">
            <v>0</v>
          </cell>
          <cell r="C27099">
            <v>0</v>
          </cell>
          <cell r="D27099">
            <v>0</v>
          </cell>
        </row>
        <row r="27100">
          <cell r="A27100">
            <v>0</v>
          </cell>
          <cell r="B27100">
            <v>0</v>
          </cell>
          <cell r="C27100">
            <v>0</v>
          </cell>
          <cell r="D27100">
            <v>0</v>
          </cell>
        </row>
        <row r="27101">
          <cell r="A27101">
            <v>0</v>
          </cell>
          <cell r="B27101">
            <v>0</v>
          </cell>
          <cell r="C27101">
            <v>0</v>
          </cell>
          <cell r="D27101">
            <v>0</v>
          </cell>
        </row>
        <row r="27102">
          <cell r="A27102">
            <v>0</v>
          </cell>
          <cell r="B27102">
            <v>0</v>
          </cell>
          <cell r="C27102">
            <v>0</v>
          </cell>
          <cell r="D27102">
            <v>0</v>
          </cell>
        </row>
        <row r="27103">
          <cell r="A27103">
            <v>0</v>
          </cell>
          <cell r="B27103">
            <v>0</v>
          </cell>
          <cell r="C27103">
            <v>0</v>
          </cell>
          <cell r="D27103">
            <v>0</v>
          </cell>
        </row>
        <row r="27104">
          <cell r="A27104">
            <v>0</v>
          </cell>
          <cell r="B27104">
            <v>0</v>
          </cell>
          <cell r="C27104">
            <v>0</v>
          </cell>
          <cell r="D27104">
            <v>0</v>
          </cell>
        </row>
        <row r="27105">
          <cell r="A27105">
            <v>0</v>
          </cell>
          <cell r="B27105">
            <v>0</v>
          </cell>
          <cell r="C27105">
            <v>0</v>
          </cell>
          <cell r="D27105">
            <v>0</v>
          </cell>
        </row>
        <row r="27106">
          <cell r="A27106">
            <v>0</v>
          </cell>
          <cell r="B27106">
            <v>0</v>
          </cell>
          <cell r="C27106">
            <v>0</v>
          </cell>
          <cell r="D27106">
            <v>0</v>
          </cell>
        </row>
        <row r="27107">
          <cell r="A27107">
            <v>0</v>
          </cell>
          <cell r="B27107">
            <v>0</v>
          </cell>
          <cell r="C27107">
            <v>0</v>
          </cell>
          <cell r="D27107">
            <v>0</v>
          </cell>
        </row>
        <row r="27108">
          <cell r="A27108">
            <v>0</v>
          </cell>
          <cell r="B27108">
            <v>0</v>
          </cell>
          <cell r="C27108">
            <v>0</v>
          </cell>
          <cell r="D27108">
            <v>0</v>
          </cell>
        </row>
        <row r="27109">
          <cell r="A27109">
            <v>0</v>
          </cell>
          <cell r="B27109">
            <v>0</v>
          </cell>
          <cell r="C27109">
            <v>0</v>
          </cell>
          <cell r="D27109">
            <v>0</v>
          </cell>
        </row>
        <row r="27110">
          <cell r="A27110">
            <v>0</v>
          </cell>
          <cell r="B27110">
            <v>0</v>
          </cell>
          <cell r="C27110">
            <v>0</v>
          </cell>
          <cell r="D27110">
            <v>0</v>
          </cell>
        </row>
        <row r="27111">
          <cell r="A27111">
            <v>0</v>
          </cell>
          <cell r="B27111">
            <v>0</v>
          </cell>
          <cell r="C27111">
            <v>0</v>
          </cell>
          <cell r="D27111">
            <v>0</v>
          </cell>
        </row>
        <row r="27112">
          <cell r="A27112">
            <v>0</v>
          </cell>
          <cell r="B27112">
            <v>0</v>
          </cell>
          <cell r="C27112">
            <v>0</v>
          </cell>
          <cell r="D27112">
            <v>0</v>
          </cell>
        </row>
        <row r="27113">
          <cell r="A27113">
            <v>0</v>
          </cell>
          <cell r="B27113">
            <v>0</v>
          </cell>
          <cell r="C27113">
            <v>0</v>
          </cell>
          <cell r="D27113">
            <v>0</v>
          </cell>
        </row>
        <row r="27114">
          <cell r="A27114">
            <v>0</v>
          </cell>
          <cell r="B27114">
            <v>0</v>
          </cell>
          <cell r="C27114">
            <v>0</v>
          </cell>
          <cell r="D27114">
            <v>0</v>
          </cell>
        </row>
        <row r="27115">
          <cell r="A27115">
            <v>0</v>
          </cell>
          <cell r="B27115">
            <v>0</v>
          </cell>
          <cell r="C27115">
            <v>0</v>
          </cell>
          <cell r="D27115">
            <v>0</v>
          </cell>
        </row>
        <row r="27116">
          <cell r="A27116">
            <v>0</v>
          </cell>
          <cell r="B27116">
            <v>0</v>
          </cell>
          <cell r="C27116">
            <v>0</v>
          </cell>
          <cell r="D27116">
            <v>0</v>
          </cell>
        </row>
        <row r="27117">
          <cell r="A27117">
            <v>0</v>
          </cell>
          <cell r="B27117">
            <v>0</v>
          </cell>
          <cell r="C27117">
            <v>0</v>
          </cell>
          <cell r="D27117">
            <v>0</v>
          </cell>
        </row>
        <row r="27118">
          <cell r="A27118">
            <v>0</v>
          </cell>
          <cell r="B27118">
            <v>0</v>
          </cell>
          <cell r="C27118">
            <v>0</v>
          </cell>
          <cell r="D27118">
            <v>0</v>
          </cell>
        </row>
        <row r="27119">
          <cell r="A27119">
            <v>0</v>
          </cell>
          <cell r="B27119">
            <v>0</v>
          </cell>
          <cell r="C27119">
            <v>0</v>
          </cell>
          <cell r="D27119">
            <v>0</v>
          </cell>
        </row>
        <row r="27120">
          <cell r="A27120">
            <v>0</v>
          </cell>
          <cell r="B27120">
            <v>0</v>
          </cell>
          <cell r="C27120">
            <v>0</v>
          </cell>
          <cell r="D27120">
            <v>0</v>
          </cell>
        </row>
        <row r="27121">
          <cell r="A27121">
            <v>0</v>
          </cell>
          <cell r="B27121">
            <v>0</v>
          </cell>
          <cell r="C27121">
            <v>0</v>
          </cell>
          <cell r="D27121">
            <v>0</v>
          </cell>
        </row>
        <row r="27122">
          <cell r="A27122">
            <v>0</v>
          </cell>
          <cell r="B27122">
            <v>0</v>
          </cell>
          <cell r="C27122">
            <v>0</v>
          </cell>
          <cell r="D27122">
            <v>0</v>
          </cell>
        </row>
        <row r="27123">
          <cell r="A27123">
            <v>0</v>
          </cell>
          <cell r="B27123">
            <v>0</v>
          </cell>
          <cell r="C27123">
            <v>0</v>
          </cell>
          <cell r="D27123">
            <v>0</v>
          </cell>
        </row>
        <row r="27124">
          <cell r="A27124">
            <v>0</v>
          </cell>
          <cell r="B27124">
            <v>0</v>
          </cell>
          <cell r="C27124">
            <v>0</v>
          </cell>
          <cell r="D27124">
            <v>0</v>
          </cell>
        </row>
        <row r="27125">
          <cell r="A27125">
            <v>0</v>
          </cell>
          <cell r="B27125">
            <v>0</v>
          </cell>
          <cell r="C27125">
            <v>0</v>
          </cell>
          <cell r="D27125">
            <v>0</v>
          </cell>
        </row>
        <row r="27126">
          <cell r="A27126">
            <v>0</v>
          </cell>
          <cell r="B27126">
            <v>0</v>
          </cell>
          <cell r="C27126">
            <v>0</v>
          </cell>
          <cell r="D27126">
            <v>0</v>
          </cell>
        </row>
        <row r="27127">
          <cell r="A27127">
            <v>0</v>
          </cell>
          <cell r="B27127">
            <v>0</v>
          </cell>
          <cell r="C27127">
            <v>0</v>
          </cell>
          <cell r="D27127">
            <v>0</v>
          </cell>
        </row>
        <row r="27128">
          <cell r="A27128">
            <v>0</v>
          </cell>
          <cell r="B27128">
            <v>0</v>
          </cell>
          <cell r="C27128">
            <v>0</v>
          </cell>
          <cell r="D27128">
            <v>0</v>
          </cell>
        </row>
        <row r="27129">
          <cell r="A27129">
            <v>0</v>
          </cell>
          <cell r="B27129">
            <v>0</v>
          </cell>
          <cell r="C27129">
            <v>0</v>
          </cell>
          <cell r="D27129">
            <v>0</v>
          </cell>
        </row>
        <row r="27130">
          <cell r="A27130">
            <v>0</v>
          </cell>
          <cell r="B27130">
            <v>0</v>
          </cell>
          <cell r="C27130">
            <v>0</v>
          </cell>
          <cell r="D27130">
            <v>0</v>
          </cell>
        </row>
        <row r="27131">
          <cell r="A27131">
            <v>0</v>
          </cell>
          <cell r="B27131">
            <v>0</v>
          </cell>
          <cell r="C27131">
            <v>0</v>
          </cell>
          <cell r="D27131">
            <v>0</v>
          </cell>
        </row>
        <row r="27132">
          <cell r="A27132">
            <v>0</v>
          </cell>
          <cell r="B27132">
            <v>0</v>
          </cell>
          <cell r="C27132">
            <v>0</v>
          </cell>
          <cell r="D27132">
            <v>0</v>
          </cell>
        </row>
        <row r="27133">
          <cell r="A27133">
            <v>0</v>
          </cell>
          <cell r="B27133">
            <v>0</v>
          </cell>
          <cell r="C27133">
            <v>0</v>
          </cell>
          <cell r="D27133">
            <v>0</v>
          </cell>
        </row>
        <row r="27134">
          <cell r="A27134">
            <v>0</v>
          </cell>
          <cell r="B27134">
            <v>0</v>
          </cell>
          <cell r="C27134">
            <v>0</v>
          </cell>
          <cell r="D27134">
            <v>0</v>
          </cell>
        </row>
        <row r="27135">
          <cell r="A27135">
            <v>0</v>
          </cell>
          <cell r="B27135">
            <v>0</v>
          </cell>
          <cell r="C27135">
            <v>0</v>
          </cell>
          <cell r="D27135">
            <v>0</v>
          </cell>
        </row>
        <row r="27136">
          <cell r="A27136">
            <v>0</v>
          </cell>
          <cell r="B27136">
            <v>0</v>
          </cell>
          <cell r="C27136">
            <v>0</v>
          </cell>
          <cell r="D27136">
            <v>0</v>
          </cell>
        </row>
        <row r="27137">
          <cell r="A27137">
            <v>0</v>
          </cell>
          <cell r="B27137">
            <v>0</v>
          </cell>
          <cell r="C27137">
            <v>0</v>
          </cell>
          <cell r="D27137">
            <v>0</v>
          </cell>
        </row>
        <row r="27138">
          <cell r="A27138">
            <v>0</v>
          </cell>
          <cell r="B27138">
            <v>0</v>
          </cell>
          <cell r="C27138">
            <v>0</v>
          </cell>
          <cell r="D27138">
            <v>0</v>
          </cell>
        </row>
        <row r="27139">
          <cell r="A27139">
            <v>0</v>
          </cell>
          <cell r="B27139">
            <v>0</v>
          </cell>
          <cell r="C27139">
            <v>0</v>
          </cell>
          <cell r="D27139">
            <v>0</v>
          </cell>
        </row>
        <row r="27140">
          <cell r="A27140">
            <v>0</v>
          </cell>
          <cell r="B27140">
            <v>0</v>
          </cell>
          <cell r="C27140">
            <v>0</v>
          </cell>
          <cell r="D27140">
            <v>0</v>
          </cell>
        </row>
        <row r="27141">
          <cell r="A27141">
            <v>0</v>
          </cell>
          <cell r="B27141">
            <v>0</v>
          </cell>
          <cell r="C27141">
            <v>0</v>
          </cell>
          <cell r="D27141">
            <v>0</v>
          </cell>
        </row>
        <row r="27142">
          <cell r="A27142">
            <v>0</v>
          </cell>
          <cell r="B27142">
            <v>0</v>
          </cell>
          <cell r="C27142">
            <v>0</v>
          </cell>
          <cell r="D27142">
            <v>0</v>
          </cell>
        </row>
        <row r="27143">
          <cell r="A27143">
            <v>0</v>
          </cell>
          <cell r="B27143">
            <v>0</v>
          </cell>
          <cell r="C27143">
            <v>0</v>
          </cell>
          <cell r="D27143">
            <v>0</v>
          </cell>
        </row>
        <row r="27144">
          <cell r="A27144">
            <v>0</v>
          </cell>
          <cell r="B27144">
            <v>0</v>
          </cell>
          <cell r="C27144">
            <v>0</v>
          </cell>
          <cell r="D27144">
            <v>0</v>
          </cell>
        </row>
        <row r="27145">
          <cell r="A27145">
            <v>0</v>
          </cell>
          <cell r="B27145">
            <v>0</v>
          </cell>
          <cell r="C27145">
            <v>0</v>
          </cell>
          <cell r="D27145">
            <v>0</v>
          </cell>
        </row>
        <row r="27146">
          <cell r="A27146">
            <v>0</v>
          </cell>
          <cell r="B27146">
            <v>0</v>
          </cell>
          <cell r="C27146">
            <v>0</v>
          </cell>
          <cell r="D27146">
            <v>0</v>
          </cell>
        </row>
        <row r="27147">
          <cell r="A27147">
            <v>0</v>
          </cell>
          <cell r="B27147">
            <v>0</v>
          </cell>
          <cell r="C27147">
            <v>0</v>
          </cell>
          <cell r="D27147">
            <v>0</v>
          </cell>
        </row>
        <row r="27148">
          <cell r="A27148">
            <v>0</v>
          </cell>
          <cell r="B27148">
            <v>0</v>
          </cell>
          <cell r="C27148">
            <v>0</v>
          </cell>
          <cell r="D27148">
            <v>0</v>
          </cell>
        </row>
        <row r="27149">
          <cell r="A27149">
            <v>0</v>
          </cell>
          <cell r="B27149">
            <v>0</v>
          </cell>
          <cell r="C27149">
            <v>0</v>
          </cell>
          <cell r="D27149">
            <v>0</v>
          </cell>
        </row>
        <row r="27150">
          <cell r="A27150">
            <v>0</v>
          </cell>
          <cell r="B27150">
            <v>0</v>
          </cell>
          <cell r="C27150">
            <v>0</v>
          </cell>
          <cell r="D27150">
            <v>0</v>
          </cell>
        </row>
        <row r="27151">
          <cell r="A27151">
            <v>0</v>
          </cell>
          <cell r="B27151">
            <v>0</v>
          </cell>
          <cell r="C27151">
            <v>0</v>
          </cell>
          <cell r="D27151">
            <v>0</v>
          </cell>
        </row>
        <row r="27152">
          <cell r="A27152">
            <v>0</v>
          </cell>
          <cell r="B27152">
            <v>0</v>
          </cell>
          <cell r="C27152">
            <v>0</v>
          </cell>
          <cell r="D27152">
            <v>0</v>
          </cell>
        </row>
        <row r="27153">
          <cell r="A27153">
            <v>0</v>
          </cell>
          <cell r="B27153">
            <v>0</v>
          </cell>
          <cell r="C27153">
            <v>0</v>
          </cell>
          <cell r="D27153">
            <v>0</v>
          </cell>
        </row>
        <row r="27154">
          <cell r="A27154">
            <v>0</v>
          </cell>
          <cell r="B27154">
            <v>0</v>
          </cell>
          <cell r="C27154">
            <v>0</v>
          </cell>
          <cell r="D27154">
            <v>0</v>
          </cell>
        </row>
        <row r="27155">
          <cell r="A27155">
            <v>0</v>
          </cell>
          <cell r="B27155">
            <v>0</v>
          </cell>
          <cell r="C27155">
            <v>0</v>
          </cell>
          <cell r="D27155">
            <v>0</v>
          </cell>
        </row>
        <row r="27156">
          <cell r="A27156">
            <v>0</v>
          </cell>
          <cell r="B27156">
            <v>0</v>
          </cell>
          <cell r="C27156">
            <v>0</v>
          </cell>
          <cell r="D27156">
            <v>0</v>
          </cell>
        </row>
        <row r="27157">
          <cell r="A27157">
            <v>0</v>
          </cell>
          <cell r="B27157">
            <v>0</v>
          </cell>
          <cell r="C27157">
            <v>0</v>
          </cell>
          <cell r="D27157">
            <v>0</v>
          </cell>
        </row>
        <row r="27158">
          <cell r="A27158">
            <v>0</v>
          </cell>
          <cell r="B27158">
            <v>0</v>
          </cell>
          <cell r="C27158">
            <v>0</v>
          </cell>
          <cell r="D27158">
            <v>0</v>
          </cell>
        </row>
        <row r="27159">
          <cell r="A27159">
            <v>0</v>
          </cell>
          <cell r="B27159">
            <v>0</v>
          </cell>
          <cell r="C27159">
            <v>0</v>
          </cell>
          <cell r="D27159">
            <v>0</v>
          </cell>
        </row>
        <row r="27160">
          <cell r="A27160">
            <v>0</v>
          </cell>
          <cell r="B27160">
            <v>0</v>
          </cell>
          <cell r="C27160">
            <v>0</v>
          </cell>
          <cell r="D27160">
            <v>0</v>
          </cell>
        </row>
        <row r="27161">
          <cell r="A27161">
            <v>0</v>
          </cell>
          <cell r="B27161">
            <v>0</v>
          </cell>
          <cell r="C27161">
            <v>0</v>
          </cell>
          <cell r="D27161">
            <v>0</v>
          </cell>
        </row>
        <row r="27162">
          <cell r="A27162">
            <v>0</v>
          </cell>
          <cell r="B27162">
            <v>0</v>
          </cell>
          <cell r="C27162">
            <v>0</v>
          </cell>
          <cell r="D27162">
            <v>0</v>
          </cell>
        </row>
        <row r="27163">
          <cell r="A27163">
            <v>0</v>
          </cell>
          <cell r="B27163">
            <v>0</v>
          </cell>
          <cell r="C27163">
            <v>0</v>
          </cell>
          <cell r="D27163">
            <v>0</v>
          </cell>
        </row>
        <row r="27164">
          <cell r="A27164">
            <v>0</v>
          </cell>
          <cell r="B27164">
            <v>0</v>
          </cell>
          <cell r="C27164">
            <v>0</v>
          </cell>
          <cell r="D27164">
            <v>0</v>
          </cell>
        </row>
        <row r="27165">
          <cell r="A27165">
            <v>0</v>
          </cell>
          <cell r="B27165">
            <v>0</v>
          </cell>
          <cell r="C27165">
            <v>0</v>
          </cell>
          <cell r="D27165">
            <v>0</v>
          </cell>
        </row>
        <row r="27166">
          <cell r="A27166">
            <v>0</v>
          </cell>
          <cell r="B27166">
            <v>0</v>
          </cell>
          <cell r="C27166">
            <v>0</v>
          </cell>
          <cell r="D27166">
            <v>0</v>
          </cell>
        </row>
        <row r="27167">
          <cell r="A27167">
            <v>0</v>
          </cell>
          <cell r="B27167">
            <v>0</v>
          </cell>
          <cell r="C27167">
            <v>0</v>
          </cell>
          <cell r="D27167">
            <v>0</v>
          </cell>
        </row>
        <row r="27168">
          <cell r="A27168">
            <v>0</v>
          </cell>
          <cell r="B27168">
            <v>0</v>
          </cell>
          <cell r="C27168">
            <v>0</v>
          </cell>
          <cell r="D27168">
            <v>0</v>
          </cell>
        </row>
        <row r="27169">
          <cell r="A27169">
            <v>0</v>
          </cell>
          <cell r="B27169">
            <v>0</v>
          </cell>
          <cell r="C27169">
            <v>0</v>
          </cell>
          <cell r="D27169">
            <v>0</v>
          </cell>
        </row>
        <row r="27170">
          <cell r="A27170">
            <v>0</v>
          </cell>
          <cell r="B27170">
            <v>0</v>
          </cell>
          <cell r="C27170">
            <v>0</v>
          </cell>
          <cell r="D27170">
            <v>0</v>
          </cell>
        </row>
        <row r="27171">
          <cell r="A27171">
            <v>0</v>
          </cell>
          <cell r="B27171">
            <v>0</v>
          </cell>
          <cell r="C27171">
            <v>0</v>
          </cell>
          <cell r="D27171">
            <v>0</v>
          </cell>
        </row>
        <row r="27172">
          <cell r="A27172">
            <v>0</v>
          </cell>
          <cell r="B27172">
            <v>0</v>
          </cell>
          <cell r="C27172">
            <v>0</v>
          </cell>
          <cell r="D27172">
            <v>0</v>
          </cell>
        </row>
        <row r="27173">
          <cell r="A27173">
            <v>0</v>
          </cell>
          <cell r="B27173">
            <v>0</v>
          </cell>
          <cell r="C27173">
            <v>0</v>
          </cell>
          <cell r="D27173">
            <v>0</v>
          </cell>
        </row>
        <row r="27174">
          <cell r="A27174">
            <v>0</v>
          </cell>
          <cell r="B27174">
            <v>0</v>
          </cell>
          <cell r="C27174">
            <v>0</v>
          </cell>
          <cell r="D27174">
            <v>0</v>
          </cell>
        </row>
        <row r="27175">
          <cell r="A27175">
            <v>0</v>
          </cell>
          <cell r="B27175">
            <v>0</v>
          </cell>
          <cell r="C27175">
            <v>0</v>
          </cell>
          <cell r="D27175">
            <v>0</v>
          </cell>
        </row>
        <row r="27176">
          <cell r="A27176">
            <v>0</v>
          </cell>
          <cell r="B27176">
            <v>0</v>
          </cell>
          <cell r="C27176">
            <v>0</v>
          </cell>
          <cell r="D27176">
            <v>0</v>
          </cell>
        </row>
        <row r="27177">
          <cell r="A27177">
            <v>0</v>
          </cell>
          <cell r="B27177">
            <v>0</v>
          </cell>
          <cell r="C27177">
            <v>0</v>
          </cell>
          <cell r="D27177">
            <v>0</v>
          </cell>
        </row>
        <row r="27178">
          <cell r="A27178">
            <v>0</v>
          </cell>
          <cell r="B27178">
            <v>0</v>
          </cell>
          <cell r="C27178">
            <v>0</v>
          </cell>
          <cell r="D27178">
            <v>0</v>
          </cell>
        </row>
        <row r="27179">
          <cell r="A27179">
            <v>0</v>
          </cell>
          <cell r="B27179">
            <v>0</v>
          </cell>
          <cell r="C27179">
            <v>0</v>
          </cell>
          <cell r="D27179">
            <v>0</v>
          </cell>
        </row>
        <row r="27180">
          <cell r="A27180">
            <v>0</v>
          </cell>
          <cell r="B27180">
            <v>0</v>
          </cell>
          <cell r="C27180">
            <v>0</v>
          </cell>
          <cell r="D27180">
            <v>0</v>
          </cell>
        </row>
        <row r="27181">
          <cell r="A27181">
            <v>0</v>
          </cell>
          <cell r="B27181">
            <v>0</v>
          </cell>
          <cell r="C27181">
            <v>0</v>
          </cell>
          <cell r="D27181">
            <v>0</v>
          </cell>
        </row>
        <row r="27182">
          <cell r="A27182">
            <v>0</v>
          </cell>
          <cell r="B27182">
            <v>0</v>
          </cell>
          <cell r="C27182">
            <v>0</v>
          </cell>
          <cell r="D27182">
            <v>0</v>
          </cell>
        </row>
        <row r="27183">
          <cell r="A27183">
            <v>0</v>
          </cell>
          <cell r="B27183">
            <v>0</v>
          </cell>
          <cell r="C27183">
            <v>0</v>
          </cell>
          <cell r="D27183">
            <v>0</v>
          </cell>
        </row>
        <row r="27184">
          <cell r="A27184">
            <v>0</v>
          </cell>
          <cell r="B27184">
            <v>0</v>
          </cell>
          <cell r="C27184">
            <v>0</v>
          </cell>
          <cell r="D27184">
            <v>0</v>
          </cell>
        </row>
        <row r="27185">
          <cell r="A27185">
            <v>0</v>
          </cell>
          <cell r="B27185">
            <v>0</v>
          </cell>
          <cell r="C27185">
            <v>0</v>
          </cell>
          <cell r="D27185">
            <v>0</v>
          </cell>
        </row>
        <row r="27186">
          <cell r="A27186">
            <v>0</v>
          </cell>
          <cell r="B27186">
            <v>0</v>
          </cell>
          <cell r="C27186">
            <v>0</v>
          </cell>
          <cell r="D27186">
            <v>0</v>
          </cell>
        </row>
        <row r="27187">
          <cell r="A27187">
            <v>0</v>
          </cell>
          <cell r="B27187">
            <v>0</v>
          </cell>
          <cell r="C27187">
            <v>0</v>
          </cell>
          <cell r="D27187">
            <v>0</v>
          </cell>
        </row>
        <row r="27188">
          <cell r="A27188">
            <v>0</v>
          </cell>
          <cell r="B27188">
            <v>0</v>
          </cell>
          <cell r="C27188">
            <v>0</v>
          </cell>
          <cell r="D27188">
            <v>0</v>
          </cell>
        </row>
        <row r="27189">
          <cell r="A27189">
            <v>0</v>
          </cell>
          <cell r="B27189">
            <v>0</v>
          </cell>
          <cell r="C27189">
            <v>0</v>
          </cell>
          <cell r="D27189">
            <v>0</v>
          </cell>
        </row>
        <row r="27190">
          <cell r="A27190">
            <v>0</v>
          </cell>
          <cell r="B27190">
            <v>0</v>
          </cell>
          <cell r="C27190">
            <v>0</v>
          </cell>
          <cell r="D27190">
            <v>0</v>
          </cell>
        </row>
        <row r="27191">
          <cell r="A27191">
            <v>0</v>
          </cell>
          <cell r="B27191">
            <v>0</v>
          </cell>
          <cell r="C27191">
            <v>0</v>
          </cell>
          <cell r="D27191">
            <v>0</v>
          </cell>
        </row>
        <row r="27192">
          <cell r="A27192">
            <v>0</v>
          </cell>
          <cell r="B27192">
            <v>0</v>
          </cell>
          <cell r="C27192">
            <v>0</v>
          </cell>
          <cell r="D27192">
            <v>0</v>
          </cell>
        </row>
        <row r="27193">
          <cell r="A27193">
            <v>0</v>
          </cell>
          <cell r="B27193">
            <v>0</v>
          </cell>
          <cell r="C27193">
            <v>0</v>
          </cell>
          <cell r="D27193">
            <v>0</v>
          </cell>
        </row>
        <row r="27194">
          <cell r="A27194">
            <v>0</v>
          </cell>
          <cell r="B27194">
            <v>0</v>
          </cell>
          <cell r="C27194">
            <v>0</v>
          </cell>
          <cell r="D27194">
            <v>0</v>
          </cell>
        </row>
        <row r="27195">
          <cell r="A27195">
            <v>0</v>
          </cell>
          <cell r="B27195">
            <v>0</v>
          </cell>
          <cell r="C27195">
            <v>0</v>
          </cell>
          <cell r="D27195">
            <v>0</v>
          </cell>
        </row>
        <row r="27196">
          <cell r="A27196">
            <v>0</v>
          </cell>
          <cell r="B27196">
            <v>0</v>
          </cell>
          <cell r="C27196">
            <v>0</v>
          </cell>
          <cell r="D27196">
            <v>0</v>
          </cell>
        </row>
        <row r="27197">
          <cell r="A27197">
            <v>0</v>
          </cell>
          <cell r="B27197">
            <v>0</v>
          </cell>
          <cell r="C27197">
            <v>0</v>
          </cell>
          <cell r="D27197">
            <v>0</v>
          </cell>
        </row>
        <row r="27198">
          <cell r="A27198">
            <v>0</v>
          </cell>
          <cell r="B27198">
            <v>0</v>
          </cell>
          <cell r="C27198">
            <v>0</v>
          </cell>
          <cell r="D27198">
            <v>0</v>
          </cell>
        </row>
        <row r="27199">
          <cell r="A27199">
            <v>0</v>
          </cell>
          <cell r="B27199">
            <v>0</v>
          </cell>
          <cell r="C27199">
            <v>0</v>
          </cell>
          <cell r="D27199">
            <v>0</v>
          </cell>
        </row>
        <row r="27200">
          <cell r="A27200">
            <v>0</v>
          </cell>
          <cell r="B27200">
            <v>0</v>
          </cell>
          <cell r="C27200">
            <v>0</v>
          </cell>
          <cell r="D27200">
            <v>0</v>
          </cell>
        </row>
        <row r="27201">
          <cell r="A27201">
            <v>0</v>
          </cell>
          <cell r="B27201">
            <v>0</v>
          </cell>
          <cell r="C27201">
            <v>0</v>
          </cell>
          <cell r="D27201">
            <v>0</v>
          </cell>
        </row>
        <row r="27202">
          <cell r="A27202">
            <v>0</v>
          </cell>
          <cell r="B27202">
            <v>0</v>
          </cell>
          <cell r="C27202">
            <v>0</v>
          </cell>
          <cell r="D27202">
            <v>0</v>
          </cell>
        </row>
        <row r="27203">
          <cell r="A27203">
            <v>0</v>
          </cell>
          <cell r="B27203">
            <v>0</v>
          </cell>
          <cell r="C27203">
            <v>0</v>
          </cell>
          <cell r="D27203">
            <v>0</v>
          </cell>
        </row>
        <row r="27204">
          <cell r="A27204">
            <v>0</v>
          </cell>
          <cell r="B27204">
            <v>0</v>
          </cell>
          <cell r="C27204">
            <v>0</v>
          </cell>
          <cell r="D27204">
            <v>0</v>
          </cell>
        </row>
        <row r="27205">
          <cell r="A27205">
            <v>0</v>
          </cell>
          <cell r="B27205">
            <v>0</v>
          </cell>
          <cell r="C27205">
            <v>0</v>
          </cell>
          <cell r="D27205">
            <v>0</v>
          </cell>
        </row>
        <row r="27206">
          <cell r="A27206">
            <v>0</v>
          </cell>
          <cell r="B27206">
            <v>0</v>
          </cell>
          <cell r="C27206">
            <v>0</v>
          </cell>
          <cell r="D27206">
            <v>0</v>
          </cell>
        </row>
        <row r="27207">
          <cell r="A27207">
            <v>0</v>
          </cell>
          <cell r="B27207">
            <v>0</v>
          </cell>
          <cell r="C27207">
            <v>0</v>
          </cell>
          <cell r="D27207">
            <v>0</v>
          </cell>
        </row>
        <row r="27208">
          <cell r="A27208">
            <v>0</v>
          </cell>
          <cell r="B27208">
            <v>0</v>
          </cell>
          <cell r="C27208">
            <v>0</v>
          </cell>
          <cell r="D27208">
            <v>0</v>
          </cell>
        </row>
        <row r="27209">
          <cell r="A27209">
            <v>0</v>
          </cell>
          <cell r="B27209">
            <v>0</v>
          </cell>
          <cell r="C27209">
            <v>0</v>
          </cell>
          <cell r="D27209">
            <v>0</v>
          </cell>
        </row>
        <row r="27210">
          <cell r="A27210">
            <v>0</v>
          </cell>
          <cell r="B27210">
            <v>0</v>
          </cell>
          <cell r="C27210">
            <v>0</v>
          </cell>
          <cell r="D27210">
            <v>0</v>
          </cell>
        </row>
        <row r="27211">
          <cell r="A27211">
            <v>0</v>
          </cell>
          <cell r="B27211">
            <v>0</v>
          </cell>
          <cell r="C27211">
            <v>0</v>
          </cell>
          <cell r="D27211">
            <v>0</v>
          </cell>
        </row>
        <row r="27212">
          <cell r="A27212">
            <v>0</v>
          </cell>
          <cell r="B27212">
            <v>0</v>
          </cell>
          <cell r="C27212">
            <v>0</v>
          </cell>
          <cell r="D27212">
            <v>0</v>
          </cell>
        </row>
        <row r="27213">
          <cell r="A27213">
            <v>0</v>
          </cell>
          <cell r="B27213">
            <v>0</v>
          </cell>
          <cell r="C27213">
            <v>0</v>
          </cell>
          <cell r="D27213">
            <v>0</v>
          </cell>
        </row>
        <row r="27214">
          <cell r="A27214">
            <v>0</v>
          </cell>
          <cell r="B27214">
            <v>0</v>
          </cell>
          <cell r="C27214">
            <v>0</v>
          </cell>
          <cell r="D27214">
            <v>0</v>
          </cell>
        </row>
        <row r="27215">
          <cell r="A27215">
            <v>0</v>
          </cell>
          <cell r="B27215">
            <v>0</v>
          </cell>
          <cell r="C27215">
            <v>0</v>
          </cell>
          <cell r="D27215">
            <v>0</v>
          </cell>
        </row>
        <row r="27216">
          <cell r="A27216">
            <v>0</v>
          </cell>
          <cell r="B27216">
            <v>0</v>
          </cell>
          <cell r="C27216">
            <v>0</v>
          </cell>
          <cell r="D27216">
            <v>0</v>
          </cell>
        </row>
        <row r="27217">
          <cell r="A27217">
            <v>0</v>
          </cell>
          <cell r="B27217">
            <v>0</v>
          </cell>
          <cell r="C27217">
            <v>0</v>
          </cell>
          <cell r="D27217">
            <v>0</v>
          </cell>
        </row>
        <row r="27218">
          <cell r="A27218">
            <v>0</v>
          </cell>
          <cell r="B27218">
            <v>0</v>
          </cell>
          <cell r="C27218">
            <v>0</v>
          </cell>
          <cell r="D27218">
            <v>0</v>
          </cell>
        </row>
        <row r="27219">
          <cell r="A27219">
            <v>0</v>
          </cell>
          <cell r="B27219">
            <v>0</v>
          </cell>
          <cell r="C27219">
            <v>0</v>
          </cell>
          <cell r="D27219">
            <v>0</v>
          </cell>
        </row>
        <row r="27220">
          <cell r="A27220">
            <v>0</v>
          </cell>
          <cell r="B27220">
            <v>0</v>
          </cell>
          <cell r="C27220">
            <v>0</v>
          </cell>
          <cell r="D27220">
            <v>0</v>
          </cell>
        </row>
        <row r="27221">
          <cell r="A27221">
            <v>0</v>
          </cell>
          <cell r="B27221">
            <v>0</v>
          </cell>
          <cell r="C27221">
            <v>0</v>
          </cell>
          <cell r="D27221">
            <v>0</v>
          </cell>
        </row>
        <row r="27222">
          <cell r="A27222">
            <v>0</v>
          </cell>
          <cell r="B27222">
            <v>0</v>
          </cell>
          <cell r="C27222">
            <v>0</v>
          </cell>
          <cell r="D27222">
            <v>0</v>
          </cell>
        </row>
        <row r="27223">
          <cell r="A27223">
            <v>0</v>
          </cell>
          <cell r="B27223">
            <v>0</v>
          </cell>
          <cell r="C27223">
            <v>0</v>
          </cell>
          <cell r="D27223">
            <v>0</v>
          </cell>
        </row>
        <row r="27224">
          <cell r="A27224">
            <v>0</v>
          </cell>
          <cell r="B27224">
            <v>0</v>
          </cell>
          <cell r="C27224">
            <v>0</v>
          </cell>
          <cell r="D27224">
            <v>0</v>
          </cell>
        </row>
        <row r="27225">
          <cell r="A27225">
            <v>0</v>
          </cell>
          <cell r="B27225">
            <v>0</v>
          </cell>
          <cell r="C27225">
            <v>0</v>
          </cell>
          <cell r="D27225">
            <v>0</v>
          </cell>
        </row>
        <row r="27226">
          <cell r="A27226">
            <v>0</v>
          </cell>
          <cell r="B27226">
            <v>0</v>
          </cell>
          <cell r="C27226">
            <v>0</v>
          </cell>
          <cell r="D27226">
            <v>0</v>
          </cell>
        </row>
        <row r="27227">
          <cell r="A27227">
            <v>0</v>
          </cell>
          <cell r="B27227">
            <v>0</v>
          </cell>
          <cell r="C27227">
            <v>0</v>
          </cell>
          <cell r="D27227">
            <v>0</v>
          </cell>
        </row>
        <row r="27228">
          <cell r="A27228">
            <v>0</v>
          </cell>
          <cell r="B27228">
            <v>0</v>
          </cell>
          <cell r="C27228">
            <v>0</v>
          </cell>
          <cell r="D27228">
            <v>0</v>
          </cell>
        </row>
        <row r="27229">
          <cell r="A27229">
            <v>0</v>
          </cell>
          <cell r="B27229">
            <v>0</v>
          </cell>
          <cell r="C27229">
            <v>0</v>
          </cell>
          <cell r="D27229">
            <v>0</v>
          </cell>
        </row>
        <row r="27230">
          <cell r="A27230">
            <v>0</v>
          </cell>
          <cell r="B27230">
            <v>0</v>
          </cell>
          <cell r="C27230">
            <v>0</v>
          </cell>
          <cell r="D27230">
            <v>0</v>
          </cell>
        </row>
        <row r="27231">
          <cell r="A27231">
            <v>0</v>
          </cell>
          <cell r="B27231">
            <v>0</v>
          </cell>
          <cell r="C27231">
            <v>0</v>
          </cell>
          <cell r="D27231">
            <v>0</v>
          </cell>
        </row>
        <row r="27232">
          <cell r="A27232">
            <v>0</v>
          </cell>
          <cell r="B27232">
            <v>0</v>
          </cell>
          <cell r="C27232">
            <v>0</v>
          </cell>
          <cell r="D27232">
            <v>0</v>
          </cell>
        </row>
        <row r="27233">
          <cell r="A27233">
            <v>0</v>
          </cell>
          <cell r="B27233">
            <v>0</v>
          </cell>
          <cell r="C27233">
            <v>0</v>
          </cell>
          <cell r="D27233">
            <v>0</v>
          </cell>
        </row>
        <row r="27234">
          <cell r="A27234">
            <v>0</v>
          </cell>
          <cell r="B27234">
            <v>0</v>
          </cell>
          <cell r="C27234">
            <v>0</v>
          </cell>
          <cell r="D27234">
            <v>0</v>
          </cell>
        </row>
        <row r="27235">
          <cell r="A27235">
            <v>0</v>
          </cell>
          <cell r="B27235">
            <v>0</v>
          </cell>
          <cell r="C27235">
            <v>0</v>
          </cell>
          <cell r="D27235">
            <v>0</v>
          </cell>
        </row>
        <row r="27236">
          <cell r="A27236">
            <v>0</v>
          </cell>
          <cell r="B27236">
            <v>0</v>
          </cell>
          <cell r="C27236">
            <v>0</v>
          </cell>
          <cell r="D27236">
            <v>0</v>
          </cell>
        </row>
        <row r="27237">
          <cell r="A27237">
            <v>0</v>
          </cell>
          <cell r="B27237">
            <v>0</v>
          </cell>
          <cell r="C27237">
            <v>0</v>
          </cell>
          <cell r="D27237">
            <v>0</v>
          </cell>
        </row>
        <row r="27238">
          <cell r="A27238">
            <v>0</v>
          </cell>
          <cell r="B27238">
            <v>0</v>
          </cell>
          <cell r="C27238">
            <v>0</v>
          </cell>
          <cell r="D27238">
            <v>0</v>
          </cell>
        </row>
        <row r="27239">
          <cell r="A27239">
            <v>0</v>
          </cell>
          <cell r="B27239">
            <v>0</v>
          </cell>
          <cell r="C27239">
            <v>0</v>
          </cell>
          <cell r="D27239">
            <v>0</v>
          </cell>
        </row>
        <row r="27240">
          <cell r="A27240">
            <v>0</v>
          </cell>
          <cell r="B27240">
            <v>0</v>
          </cell>
          <cell r="C27240">
            <v>0</v>
          </cell>
          <cell r="D27240">
            <v>0</v>
          </cell>
        </row>
        <row r="27241">
          <cell r="A27241">
            <v>0</v>
          </cell>
          <cell r="B27241">
            <v>0</v>
          </cell>
          <cell r="C27241">
            <v>0</v>
          </cell>
          <cell r="D27241">
            <v>0</v>
          </cell>
        </row>
        <row r="27242">
          <cell r="A27242">
            <v>0</v>
          </cell>
          <cell r="B27242">
            <v>0</v>
          </cell>
          <cell r="C27242">
            <v>0</v>
          </cell>
          <cell r="D27242">
            <v>0</v>
          </cell>
        </row>
        <row r="27243">
          <cell r="A27243">
            <v>0</v>
          </cell>
          <cell r="B27243">
            <v>0</v>
          </cell>
          <cell r="C27243">
            <v>0</v>
          </cell>
          <cell r="D27243">
            <v>0</v>
          </cell>
        </row>
        <row r="27244">
          <cell r="A27244">
            <v>0</v>
          </cell>
          <cell r="B27244">
            <v>0</v>
          </cell>
          <cell r="C27244">
            <v>0</v>
          </cell>
          <cell r="D27244">
            <v>0</v>
          </cell>
        </row>
        <row r="27245">
          <cell r="A27245">
            <v>0</v>
          </cell>
          <cell r="B27245">
            <v>0</v>
          </cell>
          <cell r="C27245">
            <v>0</v>
          </cell>
          <cell r="D27245">
            <v>0</v>
          </cell>
        </row>
        <row r="27246">
          <cell r="A27246">
            <v>0</v>
          </cell>
          <cell r="B27246">
            <v>0</v>
          </cell>
          <cell r="C27246">
            <v>0</v>
          </cell>
          <cell r="D27246">
            <v>0</v>
          </cell>
        </row>
        <row r="27247">
          <cell r="A27247">
            <v>0</v>
          </cell>
          <cell r="B27247">
            <v>0</v>
          </cell>
          <cell r="C27247">
            <v>0</v>
          </cell>
          <cell r="D27247">
            <v>0</v>
          </cell>
        </row>
        <row r="27248">
          <cell r="A27248">
            <v>0</v>
          </cell>
          <cell r="B27248">
            <v>0</v>
          </cell>
          <cell r="C27248">
            <v>0</v>
          </cell>
          <cell r="D27248">
            <v>0</v>
          </cell>
        </row>
        <row r="27249">
          <cell r="A27249">
            <v>0</v>
          </cell>
          <cell r="B27249">
            <v>0</v>
          </cell>
          <cell r="C27249">
            <v>0</v>
          </cell>
          <cell r="D27249">
            <v>0</v>
          </cell>
        </row>
        <row r="27250">
          <cell r="A27250">
            <v>0</v>
          </cell>
          <cell r="B27250">
            <v>0</v>
          </cell>
          <cell r="C27250">
            <v>0</v>
          </cell>
          <cell r="D27250">
            <v>0</v>
          </cell>
        </row>
        <row r="27251">
          <cell r="A27251">
            <v>0</v>
          </cell>
          <cell r="B27251">
            <v>0</v>
          </cell>
          <cell r="C27251">
            <v>0</v>
          </cell>
          <cell r="D27251">
            <v>0</v>
          </cell>
        </row>
        <row r="27252">
          <cell r="A27252">
            <v>0</v>
          </cell>
          <cell r="B27252">
            <v>0</v>
          </cell>
          <cell r="C27252">
            <v>0</v>
          </cell>
          <cell r="D27252">
            <v>0</v>
          </cell>
        </row>
        <row r="27253">
          <cell r="A27253">
            <v>0</v>
          </cell>
          <cell r="B27253">
            <v>0</v>
          </cell>
          <cell r="C27253">
            <v>0</v>
          </cell>
          <cell r="D27253">
            <v>0</v>
          </cell>
        </row>
        <row r="27254">
          <cell r="A27254">
            <v>0</v>
          </cell>
          <cell r="B27254">
            <v>0</v>
          </cell>
          <cell r="C27254">
            <v>0</v>
          </cell>
          <cell r="D27254">
            <v>0</v>
          </cell>
        </row>
        <row r="27255">
          <cell r="A27255">
            <v>0</v>
          </cell>
          <cell r="B27255">
            <v>0</v>
          </cell>
          <cell r="C27255">
            <v>0</v>
          </cell>
          <cell r="D27255">
            <v>0</v>
          </cell>
        </row>
        <row r="27256">
          <cell r="A27256">
            <v>0</v>
          </cell>
          <cell r="B27256">
            <v>0</v>
          </cell>
          <cell r="C27256">
            <v>0</v>
          </cell>
          <cell r="D27256">
            <v>0</v>
          </cell>
        </row>
        <row r="27257">
          <cell r="A27257">
            <v>0</v>
          </cell>
          <cell r="B27257">
            <v>0</v>
          </cell>
          <cell r="C27257">
            <v>0</v>
          </cell>
          <cell r="D27257">
            <v>0</v>
          </cell>
        </row>
        <row r="27258">
          <cell r="A27258">
            <v>0</v>
          </cell>
          <cell r="B27258">
            <v>0</v>
          </cell>
          <cell r="C27258">
            <v>0</v>
          </cell>
          <cell r="D27258">
            <v>0</v>
          </cell>
        </row>
        <row r="27259">
          <cell r="A27259">
            <v>0</v>
          </cell>
          <cell r="B27259">
            <v>0</v>
          </cell>
          <cell r="C27259">
            <v>0</v>
          </cell>
          <cell r="D27259">
            <v>0</v>
          </cell>
        </row>
        <row r="27260">
          <cell r="A27260">
            <v>0</v>
          </cell>
          <cell r="B27260">
            <v>0</v>
          </cell>
          <cell r="C27260">
            <v>0</v>
          </cell>
          <cell r="D27260">
            <v>0</v>
          </cell>
        </row>
        <row r="27261">
          <cell r="A27261">
            <v>0</v>
          </cell>
          <cell r="B27261">
            <v>0</v>
          </cell>
          <cell r="C27261">
            <v>0</v>
          </cell>
          <cell r="D27261">
            <v>0</v>
          </cell>
        </row>
        <row r="27262">
          <cell r="A27262">
            <v>0</v>
          </cell>
          <cell r="B27262">
            <v>0</v>
          </cell>
          <cell r="C27262">
            <v>0</v>
          </cell>
          <cell r="D27262">
            <v>0</v>
          </cell>
        </row>
        <row r="27263">
          <cell r="A27263">
            <v>0</v>
          </cell>
          <cell r="B27263">
            <v>0</v>
          </cell>
          <cell r="C27263">
            <v>0</v>
          </cell>
          <cell r="D27263">
            <v>0</v>
          </cell>
        </row>
        <row r="27264">
          <cell r="A27264">
            <v>0</v>
          </cell>
          <cell r="B27264">
            <v>0</v>
          </cell>
          <cell r="C27264">
            <v>0</v>
          </cell>
          <cell r="D27264">
            <v>0</v>
          </cell>
        </row>
        <row r="27265">
          <cell r="A27265">
            <v>0</v>
          </cell>
          <cell r="B27265">
            <v>0</v>
          </cell>
          <cell r="C27265">
            <v>0</v>
          </cell>
          <cell r="D27265">
            <v>0</v>
          </cell>
        </row>
        <row r="27266">
          <cell r="A27266">
            <v>0</v>
          </cell>
          <cell r="B27266">
            <v>0</v>
          </cell>
          <cell r="C27266">
            <v>0</v>
          </cell>
          <cell r="D27266">
            <v>0</v>
          </cell>
        </row>
        <row r="27267">
          <cell r="A27267">
            <v>0</v>
          </cell>
          <cell r="B27267">
            <v>0</v>
          </cell>
          <cell r="C27267">
            <v>0</v>
          </cell>
          <cell r="D27267">
            <v>0</v>
          </cell>
        </row>
        <row r="27268">
          <cell r="A27268">
            <v>0</v>
          </cell>
          <cell r="B27268">
            <v>0</v>
          </cell>
          <cell r="C27268">
            <v>0</v>
          </cell>
          <cell r="D27268">
            <v>0</v>
          </cell>
        </row>
        <row r="27269">
          <cell r="A27269">
            <v>0</v>
          </cell>
          <cell r="B27269">
            <v>0</v>
          </cell>
          <cell r="C27269">
            <v>0</v>
          </cell>
          <cell r="D27269">
            <v>0</v>
          </cell>
        </row>
        <row r="27270">
          <cell r="A27270">
            <v>0</v>
          </cell>
          <cell r="B27270">
            <v>0</v>
          </cell>
          <cell r="C27270">
            <v>0</v>
          </cell>
          <cell r="D27270">
            <v>0</v>
          </cell>
        </row>
        <row r="27271">
          <cell r="A27271">
            <v>0</v>
          </cell>
          <cell r="B27271">
            <v>0</v>
          </cell>
          <cell r="C27271">
            <v>0</v>
          </cell>
          <cell r="D27271">
            <v>0</v>
          </cell>
        </row>
        <row r="27272">
          <cell r="A27272">
            <v>0</v>
          </cell>
          <cell r="B27272">
            <v>0</v>
          </cell>
          <cell r="C27272">
            <v>0</v>
          </cell>
          <cell r="D27272">
            <v>0</v>
          </cell>
        </row>
        <row r="27273">
          <cell r="A27273">
            <v>0</v>
          </cell>
          <cell r="B27273">
            <v>0</v>
          </cell>
          <cell r="C27273">
            <v>0</v>
          </cell>
          <cell r="D27273">
            <v>0</v>
          </cell>
        </row>
        <row r="27274">
          <cell r="A27274">
            <v>0</v>
          </cell>
          <cell r="B27274">
            <v>0</v>
          </cell>
          <cell r="C27274">
            <v>0</v>
          </cell>
          <cell r="D27274">
            <v>0</v>
          </cell>
        </row>
        <row r="27275">
          <cell r="A27275">
            <v>0</v>
          </cell>
          <cell r="B27275">
            <v>0</v>
          </cell>
          <cell r="C27275">
            <v>0</v>
          </cell>
          <cell r="D27275">
            <v>0</v>
          </cell>
        </row>
        <row r="27276">
          <cell r="A27276">
            <v>0</v>
          </cell>
          <cell r="B27276">
            <v>0</v>
          </cell>
          <cell r="C27276">
            <v>0</v>
          </cell>
          <cell r="D27276">
            <v>0</v>
          </cell>
        </row>
        <row r="27277">
          <cell r="A27277">
            <v>0</v>
          </cell>
          <cell r="B27277">
            <v>0</v>
          </cell>
          <cell r="C27277">
            <v>0</v>
          </cell>
          <cell r="D27277">
            <v>0</v>
          </cell>
        </row>
        <row r="27278">
          <cell r="A27278">
            <v>0</v>
          </cell>
          <cell r="B27278">
            <v>0</v>
          </cell>
          <cell r="C27278">
            <v>0</v>
          </cell>
          <cell r="D27278">
            <v>0</v>
          </cell>
        </row>
        <row r="27279">
          <cell r="A27279">
            <v>0</v>
          </cell>
          <cell r="B27279">
            <v>0</v>
          </cell>
          <cell r="C27279">
            <v>0</v>
          </cell>
          <cell r="D27279">
            <v>0</v>
          </cell>
        </row>
        <row r="27280">
          <cell r="A27280">
            <v>0</v>
          </cell>
          <cell r="B27280">
            <v>0</v>
          </cell>
          <cell r="C27280">
            <v>0</v>
          </cell>
          <cell r="D27280">
            <v>0</v>
          </cell>
        </row>
        <row r="27281">
          <cell r="A27281">
            <v>0</v>
          </cell>
          <cell r="B27281">
            <v>0</v>
          </cell>
          <cell r="C27281">
            <v>0</v>
          </cell>
          <cell r="D27281">
            <v>0</v>
          </cell>
        </row>
        <row r="27282">
          <cell r="A27282">
            <v>0</v>
          </cell>
          <cell r="B27282">
            <v>0</v>
          </cell>
          <cell r="C27282">
            <v>0</v>
          </cell>
          <cell r="D27282">
            <v>0</v>
          </cell>
        </row>
        <row r="27283">
          <cell r="A27283">
            <v>0</v>
          </cell>
          <cell r="B27283">
            <v>0</v>
          </cell>
          <cell r="C27283">
            <v>0</v>
          </cell>
          <cell r="D27283">
            <v>0</v>
          </cell>
        </row>
        <row r="27284">
          <cell r="A27284">
            <v>0</v>
          </cell>
          <cell r="B27284">
            <v>0</v>
          </cell>
          <cell r="C27284">
            <v>0</v>
          </cell>
          <cell r="D27284">
            <v>0</v>
          </cell>
        </row>
        <row r="27285">
          <cell r="A27285">
            <v>0</v>
          </cell>
          <cell r="B27285">
            <v>0</v>
          </cell>
          <cell r="C27285">
            <v>0</v>
          </cell>
          <cell r="D27285">
            <v>0</v>
          </cell>
        </row>
        <row r="27286">
          <cell r="A27286">
            <v>0</v>
          </cell>
          <cell r="B27286">
            <v>0</v>
          </cell>
          <cell r="C27286">
            <v>0</v>
          </cell>
          <cell r="D27286">
            <v>0</v>
          </cell>
        </row>
        <row r="27287">
          <cell r="A27287">
            <v>0</v>
          </cell>
          <cell r="B27287">
            <v>0</v>
          </cell>
          <cell r="C27287">
            <v>0</v>
          </cell>
          <cell r="D27287">
            <v>0</v>
          </cell>
        </row>
        <row r="27288">
          <cell r="A27288">
            <v>0</v>
          </cell>
          <cell r="B27288">
            <v>0</v>
          </cell>
          <cell r="C27288">
            <v>0</v>
          </cell>
          <cell r="D27288">
            <v>0</v>
          </cell>
        </row>
        <row r="27289">
          <cell r="A27289">
            <v>0</v>
          </cell>
          <cell r="B27289">
            <v>0</v>
          </cell>
          <cell r="C27289">
            <v>0</v>
          </cell>
          <cell r="D27289">
            <v>0</v>
          </cell>
        </row>
        <row r="27290">
          <cell r="A27290">
            <v>0</v>
          </cell>
          <cell r="B27290">
            <v>0</v>
          </cell>
          <cell r="C27290">
            <v>0</v>
          </cell>
          <cell r="D27290">
            <v>0</v>
          </cell>
        </row>
        <row r="27291">
          <cell r="A27291">
            <v>0</v>
          </cell>
          <cell r="B27291">
            <v>0</v>
          </cell>
          <cell r="C27291">
            <v>0</v>
          </cell>
          <cell r="D27291">
            <v>0</v>
          </cell>
        </row>
        <row r="27292">
          <cell r="A27292">
            <v>0</v>
          </cell>
          <cell r="B27292">
            <v>0</v>
          </cell>
          <cell r="C27292">
            <v>0</v>
          </cell>
          <cell r="D27292">
            <v>0</v>
          </cell>
        </row>
        <row r="27293">
          <cell r="A27293">
            <v>0</v>
          </cell>
          <cell r="B27293">
            <v>0</v>
          </cell>
          <cell r="C27293">
            <v>0</v>
          </cell>
          <cell r="D27293">
            <v>0</v>
          </cell>
        </row>
        <row r="27294">
          <cell r="A27294">
            <v>0</v>
          </cell>
          <cell r="B27294">
            <v>0</v>
          </cell>
          <cell r="C27294">
            <v>0</v>
          </cell>
          <cell r="D27294">
            <v>0</v>
          </cell>
        </row>
        <row r="27295">
          <cell r="A27295">
            <v>0</v>
          </cell>
          <cell r="B27295">
            <v>0</v>
          </cell>
          <cell r="C27295">
            <v>0</v>
          </cell>
          <cell r="D27295">
            <v>0</v>
          </cell>
        </row>
        <row r="27296">
          <cell r="A27296">
            <v>0</v>
          </cell>
          <cell r="B27296">
            <v>0</v>
          </cell>
          <cell r="C27296">
            <v>0</v>
          </cell>
          <cell r="D27296">
            <v>0</v>
          </cell>
        </row>
        <row r="27297">
          <cell r="A27297">
            <v>0</v>
          </cell>
          <cell r="B27297">
            <v>0</v>
          </cell>
          <cell r="C27297">
            <v>0</v>
          </cell>
          <cell r="D27297">
            <v>0</v>
          </cell>
        </row>
        <row r="27298">
          <cell r="A27298">
            <v>0</v>
          </cell>
          <cell r="B27298">
            <v>0</v>
          </cell>
          <cell r="C27298">
            <v>0</v>
          </cell>
          <cell r="D27298">
            <v>0</v>
          </cell>
        </row>
        <row r="27299">
          <cell r="A27299">
            <v>0</v>
          </cell>
          <cell r="B27299">
            <v>0</v>
          </cell>
          <cell r="C27299">
            <v>0</v>
          </cell>
          <cell r="D27299">
            <v>0</v>
          </cell>
        </row>
        <row r="27300">
          <cell r="A27300">
            <v>0</v>
          </cell>
          <cell r="B27300">
            <v>0</v>
          </cell>
          <cell r="C27300">
            <v>0</v>
          </cell>
          <cell r="D27300">
            <v>0</v>
          </cell>
        </row>
        <row r="27301">
          <cell r="A27301">
            <v>0</v>
          </cell>
          <cell r="B27301">
            <v>0</v>
          </cell>
          <cell r="C27301">
            <v>0</v>
          </cell>
          <cell r="D27301">
            <v>0</v>
          </cell>
        </row>
        <row r="27302">
          <cell r="A27302">
            <v>0</v>
          </cell>
          <cell r="B27302">
            <v>0</v>
          </cell>
          <cell r="C27302">
            <v>0</v>
          </cell>
          <cell r="D27302">
            <v>0</v>
          </cell>
        </row>
        <row r="27303">
          <cell r="A27303">
            <v>0</v>
          </cell>
          <cell r="B27303">
            <v>0</v>
          </cell>
          <cell r="C27303">
            <v>0</v>
          </cell>
          <cell r="D27303">
            <v>0</v>
          </cell>
        </row>
        <row r="27304">
          <cell r="A27304">
            <v>0</v>
          </cell>
          <cell r="B27304">
            <v>0</v>
          </cell>
          <cell r="C27304">
            <v>0</v>
          </cell>
          <cell r="D27304">
            <v>0</v>
          </cell>
        </row>
        <row r="27305">
          <cell r="A27305">
            <v>0</v>
          </cell>
          <cell r="B27305">
            <v>0</v>
          </cell>
          <cell r="C27305">
            <v>0</v>
          </cell>
          <cell r="D27305">
            <v>0</v>
          </cell>
        </row>
        <row r="27306">
          <cell r="A27306">
            <v>0</v>
          </cell>
          <cell r="B27306">
            <v>0</v>
          </cell>
          <cell r="C27306">
            <v>0</v>
          </cell>
          <cell r="D27306">
            <v>0</v>
          </cell>
        </row>
        <row r="27307">
          <cell r="A27307">
            <v>0</v>
          </cell>
          <cell r="B27307">
            <v>0</v>
          </cell>
          <cell r="C27307">
            <v>0</v>
          </cell>
          <cell r="D27307">
            <v>0</v>
          </cell>
        </row>
        <row r="27308">
          <cell r="A27308">
            <v>0</v>
          </cell>
          <cell r="B27308">
            <v>0</v>
          </cell>
          <cell r="C27308">
            <v>0</v>
          </cell>
          <cell r="D27308">
            <v>0</v>
          </cell>
        </row>
        <row r="27309">
          <cell r="A27309">
            <v>0</v>
          </cell>
          <cell r="B27309">
            <v>0</v>
          </cell>
          <cell r="C27309">
            <v>0</v>
          </cell>
          <cell r="D27309">
            <v>0</v>
          </cell>
        </row>
        <row r="27310">
          <cell r="A27310">
            <v>0</v>
          </cell>
          <cell r="B27310">
            <v>0</v>
          </cell>
          <cell r="C27310">
            <v>0</v>
          </cell>
          <cell r="D27310">
            <v>0</v>
          </cell>
        </row>
        <row r="27311">
          <cell r="A27311">
            <v>0</v>
          </cell>
          <cell r="B27311">
            <v>0</v>
          </cell>
          <cell r="C27311">
            <v>0</v>
          </cell>
          <cell r="D27311">
            <v>0</v>
          </cell>
        </row>
        <row r="27312">
          <cell r="A27312">
            <v>0</v>
          </cell>
          <cell r="B27312">
            <v>0</v>
          </cell>
          <cell r="C27312">
            <v>0</v>
          </cell>
          <cell r="D27312">
            <v>0</v>
          </cell>
        </row>
        <row r="27313">
          <cell r="A27313">
            <v>0</v>
          </cell>
          <cell r="B27313">
            <v>0</v>
          </cell>
          <cell r="C27313">
            <v>0</v>
          </cell>
          <cell r="D27313">
            <v>0</v>
          </cell>
        </row>
        <row r="27314">
          <cell r="A27314">
            <v>0</v>
          </cell>
          <cell r="B27314">
            <v>0</v>
          </cell>
          <cell r="C27314">
            <v>0</v>
          </cell>
          <cell r="D27314">
            <v>0</v>
          </cell>
        </row>
        <row r="27315">
          <cell r="A27315">
            <v>0</v>
          </cell>
          <cell r="B27315">
            <v>0</v>
          </cell>
          <cell r="C27315">
            <v>0</v>
          </cell>
          <cell r="D27315">
            <v>0</v>
          </cell>
        </row>
        <row r="27316">
          <cell r="A27316">
            <v>0</v>
          </cell>
          <cell r="B27316">
            <v>0</v>
          </cell>
          <cell r="C27316">
            <v>0</v>
          </cell>
          <cell r="D27316">
            <v>0</v>
          </cell>
        </row>
        <row r="27317">
          <cell r="A27317">
            <v>0</v>
          </cell>
          <cell r="B27317">
            <v>0</v>
          </cell>
          <cell r="C27317">
            <v>0</v>
          </cell>
          <cell r="D27317">
            <v>0</v>
          </cell>
        </row>
        <row r="27318">
          <cell r="A27318">
            <v>0</v>
          </cell>
          <cell r="B27318">
            <v>0</v>
          </cell>
          <cell r="C27318">
            <v>0</v>
          </cell>
          <cell r="D27318">
            <v>0</v>
          </cell>
        </row>
        <row r="27319">
          <cell r="A27319">
            <v>0</v>
          </cell>
          <cell r="B27319">
            <v>0</v>
          </cell>
          <cell r="C27319">
            <v>0</v>
          </cell>
          <cell r="D27319">
            <v>0</v>
          </cell>
        </row>
        <row r="27320">
          <cell r="A27320">
            <v>0</v>
          </cell>
          <cell r="B27320">
            <v>0</v>
          </cell>
          <cell r="C27320">
            <v>0</v>
          </cell>
          <cell r="D27320">
            <v>0</v>
          </cell>
        </row>
        <row r="27321">
          <cell r="A27321">
            <v>0</v>
          </cell>
          <cell r="B27321">
            <v>0</v>
          </cell>
          <cell r="C27321">
            <v>0</v>
          </cell>
          <cell r="D27321">
            <v>0</v>
          </cell>
        </row>
        <row r="27322">
          <cell r="A27322">
            <v>0</v>
          </cell>
          <cell r="B27322">
            <v>0</v>
          </cell>
          <cell r="C27322">
            <v>0</v>
          </cell>
          <cell r="D27322">
            <v>0</v>
          </cell>
        </row>
        <row r="27323">
          <cell r="A27323">
            <v>0</v>
          </cell>
          <cell r="B27323">
            <v>0</v>
          </cell>
          <cell r="C27323">
            <v>0</v>
          </cell>
          <cell r="D27323">
            <v>0</v>
          </cell>
        </row>
        <row r="27324">
          <cell r="A27324">
            <v>0</v>
          </cell>
          <cell r="B27324">
            <v>0</v>
          </cell>
          <cell r="C27324">
            <v>0</v>
          </cell>
          <cell r="D27324">
            <v>0</v>
          </cell>
        </row>
        <row r="27325">
          <cell r="A27325">
            <v>0</v>
          </cell>
          <cell r="B27325">
            <v>0</v>
          </cell>
          <cell r="C27325">
            <v>0</v>
          </cell>
          <cell r="D27325">
            <v>0</v>
          </cell>
        </row>
        <row r="27326">
          <cell r="A27326">
            <v>0</v>
          </cell>
          <cell r="B27326">
            <v>0</v>
          </cell>
          <cell r="C27326">
            <v>0</v>
          </cell>
          <cell r="D27326">
            <v>0</v>
          </cell>
        </row>
        <row r="27327">
          <cell r="A27327">
            <v>0</v>
          </cell>
          <cell r="B27327">
            <v>0</v>
          </cell>
          <cell r="C27327">
            <v>0</v>
          </cell>
          <cell r="D27327">
            <v>0</v>
          </cell>
        </row>
        <row r="27328">
          <cell r="A27328">
            <v>0</v>
          </cell>
          <cell r="B27328">
            <v>0</v>
          </cell>
          <cell r="C27328">
            <v>0</v>
          </cell>
          <cell r="D27328">
            <v>0</v>
          </cell>
        </row>
        <row r="27329">
          <cell r="A27329">
            <v>0</v>
          </cell>
          <cell r="B27329">
            <v>0</v>
          </cell>
          <cell r="C27329">
            <v>0</v>
          </cell>
          <cell r="D27329">
            <v>0</v>
          </cell>
        </row>
        <row r="27330">
          <cell r="A27330">
            <v>0</v>
          </cell>
          <cell r="B27330">
            <v>0</v>
          </cell>
          <cell r="C27330">
            <v>0</v>
          </cell>
          <cell r="D27330">
            <v>0</v>
          </cell>
        </row>
        <row r="27331">
          <cell r="A27331">
            <v>0</v>
          </cell>
          <cell r="B27331">
            <v>0</v>
          </cell>
          <cell r="C27331">
            <v>0</v>
          </cell>
          <cell r="D27331">
            <v>0</v>
          </cell>
        </row>
        <row r="27332">
          <cell r="A27332">
            <v>0</v>
          </cell>
          <cell r="B27332">
            <v>0</v>
          </cell>
          <cell r="C27332">
            <v>0</v>
          </cell>
          <cell r="D27332">
            <v>0</v>
          </cell>
        </row>
        <row r="27333">
          <cell r="A27333">
            <v>0</v>
          </cell>
          <cell r="B27333">
            <v>0</v>
          </cell>
          <cell r="C27333">
            <v>0</v>
          </cell>
          <cell r="D27333">
            <v>0</v>
          </cell>
        </row>
        <row r="27334">
          <cell r="A27334">
            <v>0</v>
          </cell>
          <cell r="B27334">
            <v>0</v>
          </cell>
          <cell r="C27334">
            <v>0</v>
          </cell>
          <cell r="D27334">
            <v>0</v>
          </cell>
        </row>
        <row r="27335">
          <cell r="A27335">
            <v>0</v>
          </cell>
          <cell r="B27335">
            <v>0</v>
          </cell>
          <cell r="C27335">
            <v>0</v>
          </cell>
          <cell r="D27335">
            <v>0</v>
          </cell>
        </row>
        <row r="27336">
          <cell r="A27336">
            <v>0</v>
          </cell>
          <cell r="B27336">
            <v>0</v>
          </cell>
          <cell r="C27336">
            <v>0</v>
          </cell>
          <cell r="D27336">
            <v>0</v>
          </cell>
        </row>
        <row r="27337">
          <cell r="A27337">
            <v>0</v>
          </cell>
          <cell r="B27337">
            <v>0</v>
          </cell>
          <cell r="C27337">
            <v>0</v>
          </cell>
          <cell r="D27337">
            <v>0</v>
          </cell>
        </row>
        <row r="27338">
          <cell r="A27338">
            <v>0</v>
          </cell>
          <cell r="B27338">
            <v>0</v>
          </cell>
          <cell r="C27338">
            <v>0</v>
          </cell>
          <cell r="D27338">
            <v>0</v>
          </cell>
        </row>
        <row r="27339">
          <cell r="A27339">
            <v>0</v>
          </cell>
          <cell r="B27339">
            <v>0</v>
          </cell>
          <cell r="C27339">
            <v>0</v>
          </cell>
          <cell r="D27339">
            <v>0</v>
          </cell>
        </row>
        <row r="27340">
          <cell r="A27340">
            <v>0</v>
          </cell>
          <cell r="B27340">
            <v>0</v>
          </cell>
          <cell r="C27340">
            <v>0</v>
          </cell>
          <cell r="D27340">
            <v>0</v>
          </cell>
        </row>
        <row r="27341">
          <cell r="A27341">
            <v>0</v>
          </cell>
          <cell r="B27341">
            <v>0</v>
          </cell>
          <cell r="C27341">
            <v>0</v>
          </cell>
          <cell r="D27341">
            <v>0</v>
          </cell>
        </row>
        <row r="27342">
          <cell r="A27342">
            <v>0</v>
          </cell>
          <cell r="B27342">
            <v>0</v>
          </cell>
          <cell r="C27342">
            <v>0</v>
          </cell>
          <cell r="D27342">
            <v>0</v>
          </cell>
        </row>
        <row r="27343">
          <cell r="A27343">
            <v>0</v>
          </cell>
          <cell r="B27343">
            <v>0</v>
          </cell>
          <cell r="C27343">
            <v>0</v>
          </cell>
          <cell r="D27343">
            <v>0</v>
          </cell>
        </row>
        <row r="27344">
          <cell r="A27344">
            <v>0</v>
          </cell>
          <cell r="B27344">
            <v>0</v>
          </cell>
          <cell r="C27344">
            <v>0</v>
          </cell>
          <cell r="D27344">
            <v>0</v>
          </cell>
        </row>
        <row r="27345">
          <cell r="A27345">
            <v>0</v>
          </cell>
          <cell r="B27345">
            <v>0</v>
          </cell>
          <cell r="C27345">
            <v>0</v>
          </cell>
          <cell r="D27345">
            <v>0</v>
          </cell>
        </row>
        <row r="27346">
          <cell r="A27346">
            <v>0</v>
          </cell>
          <cell r="B27346">
            <v>0</v>
          </cell>
          <cell r="C27346">
            <v>0</v>
          </cell>
          <cell r="D27346">
            <v>0</v>
          </cell>
        </row>
        <row r="27347">
          <cell r="A27347">
            <v>0</v>
          </cell>
          <cell r="B27347">
            <v>0</v>
          </cell>
          <cell r="C27347">
            <v>0</v>
          </cell>
          <cell r="D27347">
            <v>0</v>
          </cell>
        </row>
        <row r="27348">
          <cell r="A27348">
            <v>0</v>
          </cell>
          <cell r="B27348">
            <v>0</v>
          </cell>
          <cell r="C27348">
            <v>0</v>
          </cell>
          <cell r="D27348">
            <v>0</v>
          </cell>
        </row>
        <row r="27349">
          <cell r="A27349">
            <v>0</v>
          </cell>
          <cell r="B27349">
            <v>0</v>
          </cell>
          <cell r="C27349">
            <v>0</v>
          </cell>
          <cell r="D27349">
            <v>0</v>
          </cell>
        </row>
        <row r="27350">
          <cell r="A27350">
            <v>0</v>
          </cell>
          <cell r="B27350">
            <v>0</v>
          </cell>
          <cell r="C27350">
            <v>0</v>
          </cell>
          <cell r="D27350">
            <v>0</v>
          </cell>
        </row>
        <row r="27351">
          <cell r="A27351">
            <v>0</v>
          </cell>
          <cell r="B27351">
            <v>0</v>
          </cell>
          <cell r="C27351">
            <v>0</v>
          </cell>
          <cell r="D27351">
            <v>0</v>
          </cell>
        </row>
        <row r="27352">
          <cell r="A27352">
            <v>0</v>
          </cell>
          <cell r="B27352">
            <v>0</v>
          </cell>
          <cell r="C27352">
            <v>0</v>
          </cell>
          <cell r="D27352">
            <v>0</v>
          </cell>
        </row>
        <row r="27353">
          <cell r="A27353">
            <v>0</v>
          </cell>
          <cell r="B27353">
            <v>0</v>
          </cell>
          <cell r="C27353">
            <v>0</v>
          </cell>
          <cell r="D27353">
            <v>0</v>
          </cell>
        </row>
        <row r="27354">
          <cell r="A27354">
            <v>0</v>
          </cell>
          <cell r="B27354">
            <v>0</v>
          </cell>
          <cell r="C27354">
            <v>0</v>
          </cell>
          <cell r="D27354">
            <v>0</v>
          </cell>
        </row>
        <row r="27355">
          <cell r="A27355">
            <v>0</v>
          </cell>
          <cell r="B27355">
            <v>0</v>
          </cell>
          <cell r="C27355">
            <v>0</v>
          </cell>
          <cell r="D27355">
            <v>0</v>
          </cell>
        </row>
        <row r="27356">
          <cell r="A27356">
            <v>0</v>
          </cell>
          <cell r="B27356">
            <v>0</v>
          </cell>
          <cell r="C27356">
            <v>0</v>
          </cell>
          <cell r="D27356">
            <v>0</v>
          </cell>
        </row>
        <row r="27357">
          <cell r="A27357">
            <v>0</v>
          </cell>
          <cell r="B27357">
            <v>0</v>
          </cell>
          <cell r="C27357">
            <v>0</v>
          </cell>
          <cell r="D27357">
            <v>0</v>
          </cell>
        </row>
        <row r="27358">
          <cell r="A27358">
            <v>0</v>
          </cell>
          <cell r="B27358">
            <v>0</v>
          </cell>
          <cell r="C27358">
            <v>0</v>
          </cell>
          <cell r="D27358">
            <v>0</v>
          </cell>
        </row>
        <row r="27359">
          <cell r="A27359">
            <v>0</v>
          </cell>
          <cell r="B27359">
            <v>0</v>
          </cell>
          <cell r="C27359">
            <v>0</v>
          </cell>
          <cell r="D27359">
            <v>0</v>
          </cell>
        </row>
        <row r="27360">
          <cell r="A27360">
            <v>0</v>
          </cell>
          <cell r="B27360">
            <v>0</v>
          </cell>
          <cell r="C27360">
            <v>0</v>
          </cell>
          <cell r="D27360">
            <v>0</v>
          </cell>
        </row>
        <row r="27361">
          <cell r="A27361">
            <v>0</v>
          </cell>
          <cell r="B27361">
            <v>0</v>
          </cell>
          <cell r="C27361">
            <v>0</v>
          </cell>
          <cell r="D27361">
            <v>0</v>
          </cell>
        </row>
        <row r="27362">
          <cell r="A27362">
            <v>0</v>
          </cell>
          <cell r="B27362">
            <v>0</v>
          </cell>
          <cell r="C27362">
            <v>0</v>
          </cell>
          <cell r="D27362">
            <v>0</v>
          </cell>
        </row>
        <row r="27363">
          <cell r="A27363">
            <v>0</v>
          </cell>
          <cell r="B27363">
            <v>0</v>
          </cell>
          <cell r="C27363">
            <v>0</v>
          </cell>
          <cell r="D27363">
            <v>0</v>
          </cell>
        </row>
        <row r="27364">
          <cell r="A27364">
            <v>0</v>
          </cell>
          <cell r="B27364">
            <v>0</v>
          </cell>
          <cell r="C27364">
            <v>0</v>
          </cell>
          <cell r="D27364">
            <v>0</v>
          </cell>
        </row>
        <row r="27365">
          <cell r="A27365">
            <v>0</v>
          </cell>
          <cell r="B27365">
            <v>0</v>
          </cell>
          <cell r="C27365">
            <v>0</v>
          </cell>
          <cell r="D27365">
            <v>0</v>
          </cell>
        </row>
        <row r="27366">
          <cell r="A27366">
            <v>0</v>
          </cell>
          <cell r="B27366">
            <v>0</v>
          </cell>
          <cell r="C27366">
            <v>0</v>
          </cell>
          <cell r="D27366">
            <v>0</v>
          </cell>
        </row>
        <row r="27367">
          <cell r="A27367">
            <v>0</v>
          </cell>
          <cell r="B27367">
            <v>0</v>
          </cell>
          <cell r="C27367">
            <v>0</v>
          </cell>
          <cell r="D27367">
            <v>0</v>
          </cell>
        </row>
        <row r="27368">
          <cell r="A27368">
            <v>0</v>
          </cell>
          <cell r="B27368">
            <v>0</v>
          </cell>
          <cell r="C27368">
            <v>0</v>
          </cell>
          <cell r="D27368">
            <v>0</v>
          </cell>
        </row>
        <row r="27369">
          <cell r="A27369">
            <v>0</v>
          </cell>
          <cell r="B27369">
            <v>0</v>
          </cell>
          <cell r="C27369">
            <v>0</v>
          </cell>
          <cell r="D27369">
            <v>0</v>
          </cell>
        </row>
        <row r="27370">
          <cell r="A27370">
            <v>0</v>
          </cell>
          <cell r="B27370">
            <v>0</v>
          </cell>
          <cell r="C27370">
            <v>0</v>
          </cell>
          <cell r="D27370">
            <v>0</v>
          </cell>
        </row>
        <row r="27371">
          <cell r="A27371">
            <v>0</v>
          </cell>
          <cell r="B27371">
            <v>0</v>
          </cell>
          <cell r="C27371">
            <v>0</v>
          </cell>
          <cell r="D27371">
            <v>0</v>
          </cell>
        </row>
        <row r="27372">
          <cell r="A27372">
            <v>0</v>
          </cell>
          <cell r="B27372">
            <v>0</v>
          </cell>
          <cell r="C27372">
            <v>0</v>
          </cell>
          <cell r="D27372">
            <v>0</v>
          </cell>
        </row>
        <row r="27373">
          <cell r="A27373">
            <v>0</v>
          </cell>
          <cell r="B27373">
            <v>0</v>
          </cell>
          <cell r="C27373">
            <v>0</v>
          </cell>
          <cell r="D27373">
            <v>0</v>
          </cell>
        </row>
        <row r="27374">
          <cell r="A27374">
            <v>0</v>
          </cell>
          <cell r="B27374">
            <v>0</v>
          </cell>
          <cell r="C27374">
            <v>0</v>
          </cell>
          <cell r="D27374">
            <v>0</v>
          </cell>
        </row>
        <row r="27375">
          <cell r="A27375">
            <v>0</v>
          </cell>
          <cell r="B27375">
            <v>0</v>
          </cell>
          <cell r="C27375">
            <v>0</v>
          </cell>
          <cell r="D27375">
            <v>0</v>
          </cell>
        </row>
        <row r="27376">
          <cell r="A27376">
            <v>0</v>
          </cell>
          <cell r="B27376">
            <v>0</v>
          </cell>
          <cell r="C27376">
            <v>0</v>
          </cell>
          <cell r="D27376">
            <v>0</v>
          </cell>
        </row>
        <row r="27377">
          <cell r="A27377">
            <v>0</v>
          </cell>
          <cell r="B27377">
            <v>0</v>
          </cell>
          <cell r="C27377">
            <v>0</v>
          </cell>
          <cell r="D27377">
            <v>0</v>
          </cell>
        </row>
        <row r="27378">
          <cell r="A27378">
            <v>0</v>
          </cell>
          <cell r="B27378">
            <v>0</v>
          </cell>
          <cell r="C27378">
            <v>0</v>
          </cell>
          <cell r="D27378">
            <v>0</v>
          </cell>
        </row>
        <row r="27379">
          <cell r="A27379">
            <v>0</v>
          </cell>
          <cell r="B27379">
            <v>0</v>
          </cell>
          <cell r="C27379">
            <v>0</v>
          </cell>
          <cell r="D27379">
            <v>0</v>
          </cell>
        </row>
        <row r="27380">
          <cell r="A27380">
            <v>0</v>
          </cell>
          <cell r="B27380">
            <v>0</v>
          </cell>
          <cell r="C27380">
            <v>0</v>
          </cell>
          <cell r="D27380">
            <v>0</v>
          </cell>
        </row>
        <row r="27381">
          <cell r="A27381">
            <v>0</v>
          </cell>
          <cell r="B27381">
            <v>0</v>
          </cell>
          <cell r="C27381">
            <v>0</v>
          </cell>
          <cell r="D27381">
            <v>0</v>
          </cell>
        </row>
        <row r="27382">
          <cell r="A27382">
            <v>0</v>
          </cell>
          <cell r="B27382">
            <v>0</v>
          </cell>
          <cell r="C27382">
            <v>0</v>
          </cell>
          <cell r="D27382">
            <v>0</v>
          </cell>
        </row>
        <row r="27383">
          <cell r="A27383">
            <v>0</v>
          </cell>
          <cell r="B27383">
            <v>0</v>
          </cell>
          <cell r="C27383">
            <v>0</v>
          </cell>
          <cell r="D27383">
            <v>0</v>
          </cell>
        </row>
        <row r="27384">
          <cell r="A27384">
            <v>0</v>
          </cell>
          <cell r="B27384">
            <v>0</v>
          </cell>
          <cell r="C27384">
            <v>0</v>
          </cell>
          <cell r="D27384">
            <v>0</v>
          </cell>
        </row>
        <row r="27385">
          <cell r="A27385">
            <v>0</v>
          </cell>
          <cell r="B27385">
            <v>0</v>
          </cell>
          <cell r="C27385">
            <v>0</v>
          </cell>
          <cell r="D27385">
            <v>0</v>
          </cell>
        </row>
        <row r="27386">
          <cell r="A27386">
            <v>0</v>
          </cell>
          <cell r="B27386">
            <v>0</v>
          </cell>
          <cell r="C27386">
            <v>0</v>
          </cell>
          <cell r="D27386">
            <v>0</v>
          </cell>
        </row>
        <row r="27387">
          <cell r="A27387">
            <v>0</v>
          </cell>
          <cell r="B27387">
            <v>0</v>
          </cell>
          <cell r="C27387">
            <v>0</v>
          </cell>
          <cell r="D27387">
            <v>0</v>
          </cell>
        </row>
        <row r="27388">
          <cell r="A27388">
            <v>0</v>
          </cell>
          <cell r="B27388">
            <v>0</v>
          </cell>
          <cell r="C27388">
            <v>0</v>
          </cell>
          <cell r="D27388">
            <v>0</v>
          </cell>
        </row>
        <row r="27389">
          <cell r="A27389">
            <v>0</v>
          </cell>
          <cell r="B27389">
            <v>0</v>
          </cell>
          <cell r="C27389">
            <v>0</v>
          </cell>
          <cell r="D27389">
            <v>0</v>
          </cell>
        </row>
        <row r="27390">
          <cell r="A27390">
            <v>0</v>
          </cell>
          <cell r="B27390">
            <v>0</v>
          </cell>
          <cell r="C27390">
            <v>0</v>
          </cell>
          <cell r="D27390">
            <v>0</v>
          </cell>
        </row>
        <row r="27391">
          <cell r="A27391">
            <v>0</v>
          </cell>
          <cell r="B27391">
            <v>0</v>
          </cell>
          <cell r="C27391">
            <v>0</v>
          </cell>
          <cell r="D27391">
            <v>0</v>
          </cell>
        </row>
        <row r="27392">
          <cell r="A27392">
            <v>0</v>
          </cell>
          <cell r="B27392">
            <v>0</v>
          </cell>
          <cell r="C27392">
            <v>0</v>
          </cell>
          <cell r="D27392">
            <v>0</v>
          </cell>
        </row>
        <row r="27393">
          <cell r="A27393">
            <v>0</v>
          </cell>
          <cell r="B27393">
            <v>0</v>
          </cell>
          <cell r="C27393">
            <v>0</v>
          </cell>
          <cell r="D27393">
            <v>0</v>
          </cell>
        </row>
        <row r="27394">
          <cell r="A27394">
            <v>0</v>
          </cell>
          <cell r="B27394">
            <v>0</v>
          </cell>
          <cell r="C27394">
            <v>0</v>
          </cell>
          <cell r="D27394">
            <v>0</v>
          </cell>
        </row>
        <row r="27395">
          <cell r="A27395">
            <v>0</v>
          </cell>
          <cell r="B27395">
            <v>0</v>
          </cell>
          <cell r="C27395">
            <v>0</v>
          </cell>
          <cell r="D27395">
            <v>0</v>
          </cell>
        </row>
        <row r="27396">
          <cell r="A27396">
            <v>0</v>
          </cell>
          <cell r="B27396">
            <v>0</v>
          </cell>
          <cell r="C27396">
            <v>0</v>
          </cell>
          <cell r="D27396">
            <v>0</v>
          </cell>
        </row>
        <row r="27397">
          <cell r="A27397">
            <v>0</v>
          </cell>
          <cell r="B27397">
            <v>0</v>
          </cell>
          <cell r="C27397">
            <v>0</v>
          </cell>
          <cell r="D27397">
            <v>0</v>
          </cell>
        </row>
        <row r="27398">
          <cell r="A27398">
            <v>0</v>
          </cell>
          <cell r="B27398">
            <v>0</v>
          </cell>
          <cell r="C27398">
            <v>0</v>
          </cell>
          <cell r="D27398">
            <v>0</v>
          </cell>
        </row>
        <row r="27399">
          <cell r="A27399">
            <v>0</v>
          </cell>
          <cell r="B27399">
            <v>0</v>
          </cell>
          <cell r="C27399">
            <v>0</v>
          </cell>
          <cell r="D27399">
            <v>0</v>
          </cell>
        </row>
        <row r="27400">
          <cell r="A27400">
            <v>0</v>
          </cell>
          <cell r="B27400">
            <v>0</v>
          </cell>
          <cell r="C27400">
            <v>0</v>
          </cell>
          <cell r="D27400">
            <v>0</v>
          </cell>
        </row>
        <row r="27401">
          <cell r="A27401">
            <v>0</v>
          </cell>
          <cell r="B27401">
            <v>0</v>
          </cell>
          <cell r="C27401">
            <v>0</v>
          </cell>
          <cell r="D27401">
            <v>0</v>
          </cell>
        </row>
        <row r="27402">
          <cell r="A27402">
            <v>0</v>
          </cell>
          <cell r="B27402">
            <v>0</v>
          </cell>
          <cell r="C27402">
            <v>0</v>
          </cell>
          <cell r="D27402">
            <v>0</v>
          </cell>
        </row>
        <row r="27403">
          <cell r="A27403">
            <v>0</v>
          </cell>
          <cell r="B27403">
            <v>0</v>
          </cell>
          <cell r="C27403">
            <v>0</v>
          </cell>
          <cell r="D27403">
            <v>0</v>
          </cell>
        </row>
        <row r="27404">
          <cell r="A27404">
            <v>0</v>
          </cell>
          <cell r="B27404">
            <v>0</v>
          </cell>
          <cell r="C27404">
            <v>0</v>
          </cell>
          <cell r="D27404">
            <v>0</v>
          </cell>
        </row>
        <row r="27405">
          <cell r="A27405">
            <v>0</v>
          </cell>
          <cell r="B27405">
            <v>0</v>
          </cell>
          <cell r="C27405">
            <v>0</v>
          </cell>
          <cell r="D27405">
            <v>0</v>
          </cell>
        </row>
        <row r="27406">
          <cell r="A27406">
            <v>0</v>
          </cell>
          <cell r="B27406">
            <v>0</v>
          </cell>
          <cell r="C27406">
            <v>0</v>
          </cell>
          <cell r="D27406">
            <v>0</v>
          </cell>
        </row>
        <row r="27407">
          <cell r="A27407">
            <v>0</v>
          </cell>
          <cell r="B27407">
            <v>0</v>
          </cell>
          <cell r="C27407">
            <v>0</v>
          </cell>
          <cell r="D27407">
            <v>0</v>
          </cell>
        </row>
        <row r="27408">
          <cell r="A27408">
            <v>0</v>
          </cell>
          <cell r="B27408">
            <v>0</v>
          </cell>
          <cell r="C27408">
            <v>0</v>
          </cell>
          <cell r="D27408">
            <v>0</v>
          </cell>
        </row>
        <row r="27409">
          <cell r="A27409">
            <v>0</v>
          </cell>
          <cell r="B27409">
            <v>0</v>
          </cell>
          <cell r="C27409">
            <v>0</v>
          </cell>
          <cell r="D27409">
            <v>0</v>
          </cell>
        </row>
        <row r="27410">
          <cell r="A27410">
            <v>0</v>
          </cell>
          <cell r="B27410">
            <v>0</v>
          </cell>
          <cell r="C27410">
            <v>0</v>
          </cell>
          <cell r="D27410">
            <v>0</v>
          </cell>
        </row>
        <row r="27411">
          <cell r="A27411">
            <v>0</v>
          </cell>
          <cell r="B27411">
            <v>0</v>
          </cell>
          <cell r="C27411">
            <v>0</v>
          </cell>
          <cell r="D27411">
            <v>0</v>
          </cell>
        </row>
        <row r="27412">
          <cell r="A27412">
            <v>0</v>
          </cell>
          <cell r="B27412">
            <v>0</v>
          </cell>
          <cell r="C27412">
            <v>0</v>
          </cell>
          <cell r="D27412">
            <v>0</v>
          </cell>
        </row>
        <row r="27413">
          <cell r="A27413">
            <v>0</v>
          </cell>
          <cell r="B27413">
            <v>0</v>
          </cell>
          <cell r="C27413">
            <v>0</v>
          </cell>
          <cell r="D27413">
            <v>0</v>
          </cell>
        </row>
        <row r="27414">
          <cell r="A27414">
            <v>0</v>
          </cell>
          <cell r="B27414">
            <v>0</v>
          </cell>
          <cell r="C27414">
            <v>0</v>
          </cell>
          <cell r="D27414">
            <v>0</v>
          </cell>
        </row>
        <row r="27415">
          <cell r="A27415">
            <v>0</v>
          </cell>
          <cell r="B27415">
            <v>0</v>
          </cell>
          <cell r="C27415">
            <v>0</v>
          </cell>
          <cell r="D27415">
            <v>0</v>
          </cell>
        </row>
        <row r="27416">
          <cell r="A27416">
            <v>0</v>
          </cell>
          <cell r="B27416">
            <v>0</v>
          </cell>
          <cell r="C27416">
            <v>0</v>
          </cell>
          <cell r="D27416">
            <v>0</v>
          </cell>
        </row>
        <row r="27417">
          <cell r="A27417">
            <v>0</v>
          </cell>
          <cell r="B27417">
            <v>0</v>
          </cell>
          <cell r="C27417">
            <v>0</v>
          </cell>
          <cell r="D27417">
            <v>0</v>
          </cell>
        </row>
        <row r="27418">
          <cell r="A27418">
            <v>0</v>
          </cell>
          <cell r="B27418">
            <v>0</v>
          </cell>
          <cell r="C27418">
            <v>0</v>
          </cell>
          <cell r="D27418">
            <v>0</v>
          </cell>
        </row>
        <row r="27419">
          <cell r="A27419">
            <v>0</v>
          </cell>
          <cell r="B27419">
            <v>0</v>
          </cell>
          <cell r="C27419">
            <v>0</v>
          </cell>
          <cell r="D27419">
            <v>0</v>
          </cell>
        </row>
        <row r="27420">
          <cell r="A27420">
            <v>0</v>
          </cell>
          <cell r="B27420">
            <v>0</v>
          </cell>
          <cell r="C27420">
            <v>0</v>
          </cell>
          <cell r="D27420">
            <v>0</v>
          </cell>
        </row>
        <row r="27421">
          <cell r="A27421">
            <v>0</v>
          </cell>
          <cell r="B27421">
            <v>0</v>
          </cell>
          <cell r="C27421">
            <v>0</v>
          </cell>
          <cell r="D27421">
            <v>0</v>
          </cell>
        </row>
        <row r="27422">
          <cell r="A27422">
            <v>0</v>
          </cell>
          <cell r="B27422">
            <v>0</v>
          </cell>
          <cell r="C27422">
            <v>0</v>
          </cell>
          <cell r="D27422">
            <v>0</v>
          </cell>
        </row>
        <row r="27423">
          <cell r="A27423">
            <v>0</v>
          </cell>
          <cell r="B27423">
            <v>0</v>
          </cell>
          <cell r="C27423">
            <v>0</v>
          </cell>
          <cell r="D27423">
            <v>0</v>
          </cell>
        </row>
        <row r="27424">
          <cell r="A27424">
            <v>0</v>
          </cell>
          <cell r="B27424">
            <v>0</v>
          </cell>
          <cell r="C27424">
            <v>0</v>
          </cell>
          <cell r="D27424">
            <v>0</v>
          </cell>
        </row>
        <row r="27425">
          <cell r="A27425">
            <v>0</v>
          </cell>
          <cell r="B27425">
            <v>0</v>
          </cell>
          <cell r="C27425">
            <v>0</v>
          </cell>
          <cell r="D27425">
            <v>0</v>
          </cell>
        </row>
        <row r="27426">
          <cell r="A27426">
            <v>0</v>
          </cell>
          <cell r="B27426">
            <v>0</v>
          </cell>
          <cell r="C27426">
            <v>0</v>
          </cell>
          <cell r="D27426">
            <v>0</v>
          </cell>
        </row>
        <row r="27427">
          <cell r="A27427">
            <v>0</v>
          </cell>
          <cell r="B27427">
            <v>0</v>
          </cell>
          <cell r="C27427">
            <v>0</v>
          </cell>
          <cell r="D27427">
            <v>0</v>
          </cell>
        </row>
        <row r="27428">
          <cell r="A27428">
            <v>0</v>
          </cell>
          <cell r="B27428">
            <v>0</v>
          </cell>
          <cell r="C27428">
            <v>0</v>
          </cell>
          <cell r="D27428">
            <v>0</v>
          </cell>
        </row>
        <row r="27429">
          <cell r="A27429">
            <v>0</v>
          </cell>
          <cell r="B27429">
            <v>0</v>
          </cell>
          <cell r="C27429">
            <v>0</v>
          </cell>
          <cell r="D27429">
            <v>0</v>
          </cell>
        </row>
        <row r="27430">
          <cell r="A27430">
            <v>0</v>
          </cell>
          <cell r="B27430">
            <v>0</v>
          </cell>
          <cell r="C27430">
            <v>0</v>
          </cell>
          <cell r="D27430">
            <v>0</v>
          </cell>
        </row>
        <row r="27431">
          <cell r="A27431">
            <v>0</v>
          </cell>
          <cell r="B27431">
            <v>0</v>
          </cell>
          <cell r="C27431">
            <v>0</v>
          </cell>
          <cell r="D27431">
            <v>0</v>
          </cell>
        </row>
        <row r="27432">
          <cell r="A27432">
            <v>0</v>
          </cell>
          <cell r="B27432">
            <v>0</v>
          </cell>
          <cell r="C27432">
            <v>0</v>
          </cell>
          <cell r="D27432">
            <v>0</v>
          </cell>
        </row>
        <row r="27433">
          <cell r="A27433">
            <v>0</v>
          </cell>
          <cell r="B27433">
            <v>0</v>
          </cell>
          <cell r="C27433">
            <v>0</v>
          </cell>
          <cell r="D27433">
            <v>0</v>
          </cell>
        </row>
        <row r="27434">
          <cell r="A27434">
            <v>0</v>
          </cell>
          <cell r="B27434">
            <v>0</v>
          </cell>
          <cell r="C27434">
            <v>0</v>
          </cell>
          <cell r="D27434">
            <v>0</v>
          </cell>
        </row>
        <row r="27435">
          <cell r="A27435">
            <v>0</v>
          </cell>
          <cell r="B27435">
            <v>0</v>
          </cell>
          <cell r="C27435">
            <v>0</v>
          </cell>
          <cell r="D27435">
            <v>0</v>
          </cell>
        </row>
        <row r="27436">
          <cell r="A27436">
            <v>0</v>
          </cell>
          <cell r="B27436">
            <v>0</v>
          </cell>
          <cell r="C27436">
            <v>0</v>
          </cell>
          <cell r="D27436">
            <v>0</v>
          </cell>
        </row>
        <row r="27437">
          <cell r="A27437">
            <v>0</v>
          </cell>
          <cell r="B27437">
            <v>0</v>
          </cell>
          <cell r="C27437">
            <v>0</v>
          </cell>
          <cell r="D27437">
            <v>0</v>
          </cell>
        </row>
        <row r="27438">
          <cell r="A27438">
            <v>0</v>
          </cell>
          <cell r="B27438">
            <v>0</v>
          </cell>
          <cell r="C27438">
            <v>0</v>
          </cell>
          <cell r="D27438">
            <v>0</v>
          </cell>
        </row>
        <row r="27439">
          <cell r="A27439">
            <v>0</v>
          </cell>
          <cell r="B27439">
            <v>0</v>
          </cell>
          <cell r="C27439">
            <v>0</v>
          </cell>
          <cell r="D27439">
            <v>0</v>
          </cell>
        </row>
        <row r="27440">
          <cell r="A27440">
            <v>0</v>
          </cell>
          <cell r="B27440">
            <v>0</v>
          </cell>
          <cell r="C27440">
            <v>0</v>
          </cell>
          <cell r="D27440">
            <v>0</v>
          </cell>
        </row>
        <row r="27441">
          <cell r="A27441">
            <v>0</v>
          </cell>
          <cell r="B27441">
            <v>0</v>
          </cell>
          <cell r="C27441">
            <v>0</v>
          </cell>
          <cell r="D27441">
            <v>0</v>
          </cell>
        </row>
        <row r="27442">
          <cell r="A27442">
            <v>0</v>
          </cell>
          <cell r="B27442">
            <v>0</v>
          </cell>
          <cell r="C27442">
            <v>0</v>
          </cell>
          <cell r="D27442">
            <v>0</v>
          </cell>
        </row>
        <row r="27443">
          <cell r="A27443">
            <v>0</v>
          </cell>
          <cell r="B27443">
            <v>0</v>
          </cell>
          <cell r="C27443">
            <v>0</v>
          </cell>
          <cell r="D27443">
            <v>0</v>
          </cell>
        </row>
        <row r="27444">
          <cell r="A27444">
            <v>0</v>
          </cell>
          <cell r="B27444">
            <v>0</v>
          </cell>
          <cell r="C27444">
            <v>0</v>
          </cell>
          <cell r="D27444">
            <v>0</v>
          </cell>
        </row>
        <row r="27445">
          <cell r="A27445">
            <v>0</v>
          </cell>
          <cell r="B27445">
            <v>0</v>
          </cell>
          <cell r="C27445">
            <v>0</v>
          </cell>
          <cell r="D27445">
            <v>0</v>
          </cell>
        </row>
        <row r="27446">
          <cell r="A27446">
            <v>0</v>
          </cell>
          <cell r="B27446">
            <v>0</v>
          </cell>
          <cell r="C27446">
            <v>0</v>
          </cell>
          <cell r="D27446">
            <v>0</v>
          </cell>
        </row>
        <row r="27447">
          <cell r="A27447">
            <v>0</v>
          </cell>
          <cell r="B27447">
            <v>0</v>
          </cell>
          <cell r="C27447">
            <v>0</v>
          </cell>
          <cell r="D27447">
            <v>0</v>
          </cell>
        </row>
        <row r="27448">
          <cell r="A27448">
            <v>0</v>
          </cell>
          <cell r="B27448">
            <v>0</v>
          </cell>
          <cell r="C27448">
            <v>0</v>
          </cell>
          <cell r="D27448">
            <v>0</v>
          </cell>
        </row>
        <row r="27449">
          <cell r="A27449">
            <v>0</v>
          </cell>
          <cell r="B27449">
            <v>0</v>
          </cell>
          <cell r="C27449">
            <v>0</v>
          </cell>
          <cell r="D27449">
            <v>0</v>
          </cell>
        </row>
        <row r="27450">
          <cell r="A27450">
            <v>0</v>
          </cell>
          <cell r="B27450">
            <v>0</v>
          </cell>
          <cell r="C27450">
            <v>0</v>
          </cell>
          <cell r="D27450">
            <v>0</v>
          </cell>
        </row>
        <row r="27451">
          <cell r="A27451">
            <v>0</v>
          </cell>
          <cell r="B27451">
            <v>0</v>
          </cell>
          <cell r="C27451">
            <v>0</v>
          </cell>
          <cell r="D27451">
            <v>0</v>
          </cell>
        </row>
        <row r="27452">
          <cell r="A27452">
            <v>0</v>
          </cell>
          <cell r="B27452">
            <v>0</v>
          </cell>
          <cell r="C27452">
            <v>0</v>
          </cell>
          <cell r="D27452">
            <v>0</v>
          </cell>
        </row>
        <row r="27453">
          <cell r="A27453">
            <v>0</v>
          </cell>
          <cell r="B27453">
            <v>0</v>
          </cell>
          <cell r="C27453">
            <v>0</v>
          </cell>
          <cell r="D27453">
            <v>0</v>
          </cell>
        </row>
        <row r="27454">
          <cell r="A27454">
            <v>0</v>
          </cell>
          <cell r="B27454">
            <v>0</v>
          </cell>
          <cell r="C27454">
            <v>0</v>
          </cell>
          <cell r="D27454">
            <v>0</v>
          </cell>
        </row>
        <row r="27455">
          <cell r="A27455">
            <v>0</v>
          </cell>
          <cell r="B27455">
            <v>0</v>
          </cell>
          <cell r="C27455">
            <v>0</v>
          </cell>
          <cell r="D27455">
            <v>0</v>
          </cell>
        </row>
        <row r="27456">
          <cell r="A27456">
            <v>0</v>
          </cell>
          <cell r="B27456">
            <v>0</v>
          </cell>
          <cell r="C27456">
            <v>0</v>
          </cell>
          <cell r="D27456">
            <v>0</v>
          </cell>
        </row>
        <row r="27457">
          <cell r="A27457">
            <v>0</v>
          </cell>
          <cell r="B27457">
            <v>0</v>
          </cell>
          <cell r="C27457">
            <v>0</v>
          </cell>
          <cell r="D27457">
            <v>0</v>
          </cell>
        </row>
        <row r="27458">
          <cell r="A27458">
            <v>0</v>
          </cell>
          <cell r="B27458">
            <v>0</v>
          </cell>
          <cell r="C27458">
            <v>0</v>
          </cell>
          <cell r="D27458">
            <v>0</v>
          </cell>
        </row>
        <row r="27459">
          <cell r="A27459">
            <v>0</v>
          </cell>
          <cell r="B27459">
            <v>0</v>
          </cell>
          <cell r="C27459">
            <v>0</v>
          </cell>
          <cell r="D27459">
            <v>0</v>
          </cell>
        </row>
        <row r="27460">
          <cell r="A27460">
            <v>0</v>
          </cell>
          <cell r="B27460">
            <v>0</v>
          </cell>
          <cell r="C27460">
            <v>0</v>
          </cell>
          <cell r="D27460">
            <v>0</v>
          </cell>
        </row>
        <row r="27461">
          <cell r="A27461">
            <v>0</v>
          </cell>
          <cell r="B27461">
            <v>0</v>
          </cell>
          <cell r="C27461">
            <v>0</v>
          </cell>
          <cell r="D27461">
            <v>0</v>
          </cell>
        </row>
        <row r="27462">
          <cell r="A27462">
            <v>0</v>
          </cell>
          <cell r="B27462">
            <v>0</v>
          </cell>
          <cell r="C27462">
            <v>0</v>
          </cell>
          <cell r="D27462">
            <v>0</v>
          </cell>
        </row>
        <row r="27463">
          <cell r="A27463">
            <v>0</v>
          </cell>
          <cell r="B27463">
            <v>0</v>
          </cell>
          <cell r="C27463">
            <v>0</v>
          </cell>
          <cell r="D27463">
            <v>0</v>
          </cell>
        </row>
        <row r="27464">
          <cell r="A27464">
            <v>0</v>
          </cell>
          <cell r="B27464">
            <v>0</v>
          </cell>
          <cell r="C27464">
            <v>0</v>
          </cell>
          <cell r="D27464">
            <v>0</v>
          </cell>
        </row>
        <row r="27465">
          <cell r="A27465">
            <v>0</v>
          </cell>
          <cell r="B27465">
            <v>0</v>
          </cell>
          <cell r="C27465">
            <v>0</v>
          </cell>
          <cell r="D27465">
            <v>0</v>
          </cell>
        </row>
        <row r="27466">
          <cell r="A27466">
            <v>0</v>
          </cell>
          <cell r="B27466">
            <v>0</v>
          </cell>
          <cell r="C27466">
            <v>0</v>
          </cell>
          <cell r="D27466">
            <v>0</v>
          </cell>
        </row>
        <row r="27467">
          <cell r="A27467">
            <v>0</v>
          </cell>
          <cell r="B27467">
            <v>0</v>
          </cell>
          <cell r="C27467">
            <v>0</v>
          </cell>
          <cell r="D27467">
            <v>0</v>
          </cell>
        </row>
        <row r="27468">
          <cell r="A27468">
            <v>0</v>
          </cell>
          <cell r="B27468">
            <v>0</v>
          </cell>
          <cell r="C27468">
            <v>0</v>
          </cell>
          <cell r="D27468">
            <v>0</v>
          </cell>
        </row>
        <row r="27469">
          <cell r="A27469">
            <v>0</v>
          </cell>
          <cell r="B27469">
            <v>0</v>
          </cell>
          <cell r="C27469">
            <v>0</v>
          </cell>
          <cell r="D27469">
            <v>0</v>
          </cell>
        </row>
        <row r="27470">
          <cell r="A27470">
            <v>0</v>
          </cell>
          <cell r="B27470">
            <v>0</v>
          </cell>
          <cell r="C27470">
            <v>0</v>
          </cell>
          <cell r="D27470">
            <v>0</v>
          </cell>
        </row>
        <row r="27471">
          <cell r="A27471">
            <v>0</v>
          </cell>
          <cell r="B27471">
            <v>0</v>
          </cell>
          <cell r="C27471">
            <v>0</v>
          </cell>
          <cell r="D27471">
            <v>0</v>
          </cell>
        </row>
        <row r="27472">
          <cell r="A27472">
            <v>0</v>
          </cell>
          <cell r="B27472">
            <v>0</v>
          </cell>
          <cell r="C27472">
            <v>0</v>
          </cell>
          <cell r="D27472">
            <v>0</v>
          </cell>
        </row>
        <row r="27473">
          <cell r="A27473">
            <v>0</v>
          </cell>
          <cell r="B27473">
            <v>0</v>
          </cell>
          <cell r="C27473">
            <v>0</v>
          </cell>
          <cell r="D27473">
            <v>0</v>
          </cell>
        </row>
        <row r="27474">
          <cell r="A27474">
            <v>0</v>
          </cell>
          <cell r="B27474">
            <v>0</v>
          </cell>
          <cell r="C27474">
            <v>0</v>
          </cell>
          <cell r="D27474">
            <v>0</v>
          </cell>
        </row>
        <row r="27475">
          <cell r="A27475">
            <v>0</v>
          </cell>
          <cell r="B27475">
            <v>0</v>
          </cell>
          <cell r="C27475">
            <v>0</v>
          </cell>
          <cell r="D27475">
            <v>0</v>
          </cell>
        </row>
        <row r="27476">
          <cell r="A27476">
            <v>0</v>
          </cell>
          <cell r="B27476">
            <v>0</v>
          </cell>
          <cell r="C27476">
            <v>0</v>
          </cell>
          <cell r="D27476">
            <v>0</v>
          </cell>
        </row>
        <row r="27477">
          <cell r="A27477">
            <v>0</v>
          </cell>
          <cell r="B27477">
            <v>0</v>
          </cell>
          <cell r="C27477">
            <v>0</v>
          </cell>
          <cell r="D27477">
            <v>0</v>
          </cell>
        </row>
        <row r="27478">
          <cell r="A27478">
            <v>0</v>
          </cell>
          <cell r="B27478">
            <v>0</v>
          </cell>
          <cell r="C27478">
            <v>0</v>
          </cell>
          <cell r="D27478">
            <v>0</v>
          </cell>
        </row>
        <row r="27479">
          <cell r="A27479">
            <v>0</v>
          </cell>
          <cell r="B27479">
            <v>0</v>
          </cell>
          <cell r="C27479">
            <v>0</v>
          </cell>
          <cell r="D27479">
            <v>0</v>
          </cell>
        </row>
        <row r="27480">
          <cell r="A27480">
            <v>0</v>
          </cell>
          <cell r="B27480">
            <v>0</v>
          </cell>
          <cell r="C27480">
            <v>0</v>
          </cell>
          <cell r="D27480">
            <v>0</v>
          </cell>
        </row>
        <row r="27481">
          <cell r="A27481">
            <v>0</v>
          </cell>
          <cell r="B27481">
            <v>0</v>
          </cell>
          <cell r="C27481">
            <v>0</v>
          </cell>
          <cell r="D27481">
            <v>0</v>
          </cell>
        </row>
        <row r="27482">
          <cell r="A27482">
            <v>0</v>
          </cell>
          <cell r="B27482">
            <v>0</v>
          </cell>
          <cell r="C27482">
            <v>0</v>
          </cell>
          <cell r="D27482">
            <v>0</v>
          </cell>
        </row>
        <row r="27483">
          <cell r="A27483">
            <v>0</v>
          </cell>
          <cell r="B27483">
            <v>0</v>
          </cell>
          <cell r="C27483">
            <v>0</v>
          </cell>
          <cell r="D27483">
            <v>0</v>
          </cell>
        </row>
        <row r="27484">
          <cell r="A27484">
            <v>0</v>
          </cell>
          <cell r="B27484">
            <v>0</v>
          </cell>
          <cell r="C27484">
            <v>0</v>
          </cell>
          <cell r="D27484">
            <v>0</v>
          </cell>
        </row>
        <row r="27485">
          <cell r="A27485">
            <v>0</v>
          </cell>
          <cell r="B27485">
            <v>0</v>
          </cell>
          <cell r="C27485">
            <v>0</v>
          </cell>
          <cell r="D27485">
            <v>0</v>
          </cell>
        </row>
        <row r="27486">
          <cell r="A27486">
            <v>0</v>
          </cell>
          <cell r="B27486">
            <v>0</v>
          </cell>
          <cell r="C27486">
            <v>0</v>
          </cell>
          <cell r="D27486">
            <v>0</v>
          </cell>
        </row>
        <row r="27487">
          <cell r="A27487">
            <v>0</v>
          </cell>
          <cell r="B27487">
            <v>0</v>
          </cell>
          <cell r="C27487">
            <v>0</v>
          </cell>
          <cell r="D27487">
            <v>0</v>
          </cell>
        </row>
        <row r="27488">
          <cell r="A27488">
            <v>0</v>
          </cell>
          <cell r="B27488">
            <v>0</v>
          </cell>
          <cell r="C27488">
            <v>0</v>
          </cell>
          <cell r="D27488">
            <v>0</v>
          </cell>
        </row>
        <row r="27489">
          <cell r="A27489">
            <v>0</v>
          </cell>
          <cell r="B27489">
            <v>0</v>
          </cell>
          <cell r="C27489">
            <v>0</v>
          </cell>
          <cell r="D27489">
            <v>0</v>
          </cell>
        </row>
        <row r="27490">
          <cell r="A27490">
            <v>0</v>
          </cell>
          <cell r="B27490">
            <v>0</v>
          </cell>
          <cell r="C27490">
            <v>0</v>
          </cell>
          <cell r="D27490">
            <v>0</v>
          </cell>
        </row>
        <row r="27491">
          <cell r="A27491">
            <v>0</v>
          </cell>
          <cell r="B27491">
            <v>0</v>
          </cell>
          <cell r="C27491">
            <v>0</v>
          </cell>
          <cell r="D27491">
            <v>0</v>
          </cell>
        </row>
        <row r="27492">
          <cell r="A27492">
            <v>0</v>
          </cell>
          <cell r="B27492">
            <v>0</v>
          </cell>
          <cell r="C27492">
            <v>0</v>
          </cell>
          <cell r="D27492">
            <v>0</v>
          </cell>
        </row>
        <row r="27493">
          <cell r="A27493">
            <v>0</v>
          </cell>
          <cell r="B27493">
            <v>0</v>
          </cell>
          <cell r="C27493">
            <v>0</v>
          </cell>
          <cell r="D27493">
            <v>0</v>
          </cell>
        </row>
        <row r="27494">
          <cell r="A27494">
            <v>0</v>
          </cell>
          <cell r="B27494">
            <v>0</v>
          </cell>
          <cell r="C27494">
            <v>0</v>
          </cell>
          <cell r="D27494">
            <v>0</v>
          </cell>
        </row>
        <row r="27495">
          <cell r="A27495">
            <v>0</v>
          </cell>
          <cell r="B27495">
            <v>0</v>
          </cell>
          <cell r="C27495">
            <v>0</v>
          </cell>
          <cell r="D27495">
            <v>0</v>
          </cell>
        </row>
        <row r="27496">
          <cell r="A27496">
            <v>0</v>
          </cell>
          <cell r="B27496">
            <v>0</v>
          </cell>
          <cell r="C27496">
            <v>0</v>
          </cell>
          <cell r="D27496">
            <v>0</v>
          </cell>
        </row>
        <row r="27497">
          <cell r="A27497">
            <v>0</v>
          </cell>
          <cell r="B27497">
            <v>0</v>
          </cell>
          <cell r="C27497">
            <v>0</v>
          </cell>
          <cell r="D27497">
            <v>0</v>
          </cell>
        </row>
        <row r="27498">
          <cell r="A27498">
            <v>0</v>
          </cell>
          <cell r="B27498">
            <v>0</v>
          </cell>
          <cell r="C27498">
            <v>0</v>
          </cell>
          <cell r="D27498">
            <v>0</v>
          </cell>
        </row>
        <row r="27499">
          <cell r="A27499">
            <v>0</v>
          </cell>
          <cell r="B27499">
            <v>0</v>
          </cell>
          <cell r="C27499">
            <v>0</v>
          </cell>
          <cell r="D27499">
            <v>0</v>
          </cell>
        </row>
        <row r="27500">
          <cell r="A27500">
            <v>0</v>
          </cell>
          <cell r="B27500">
            <v>0</v>
          </cell>
          <cell r="C27500">
            <v>0</v>
          </cell>
          <cell r="D27500">
            <v>0</v>
          </cell>
        </row>
        <row r="27501">
          <cell r="A27501">
            <v>0</v>
          </cell>
          <cell r="B27501">
            <v>0</v>
          </cell>
          <cell r="C27501">
            <v>0</v>
          </cell>
          <cell r="D27501">
            <v>0</v>
          </cell>
        </row>
        <row r="27502">
          <cell r="A27502">
            <v>0</v>
          </cell>
          <cell r="B27502">
            <v>0</v>
          </cell>
          <cell r="C27502">
            <v>0</v>
          </cell>
          <cell r="D27502">
            <v>0</v>
          </cell>
        </row>
        <row r="27503">
          <cell r="A27503">
            <v>0</v>
          </cell>
          <cell r="B27503">
            <v>0</v>
          </cell>
          <cell r="C27503">
            <v>0</v>
          </cell>
          <cell r="D27503">
            <v>0</v>
          </cell>
        </row>
        <row r="27504">
          <cell r="A27504">
            <v>0</v>
          </cell>
          <cell r="B27504">
            <v>0</v>
          </cell>
          <cell r="C27504">
            <v>0</v>
          </cell>
          <cell r="D27504">
            <v>0</v>
          </cell>
        </row>
        <row r="27505">
          <cell r="A27505">
            <v>0</v>
          </cell>
          <cell r="B27505">
            <v>0</v>
          </cell>
          <cell r="C27505">
            <v>0</v>
          </cell>
          <cell r="D27505">
            <v>0</v>
          </cell>
        </row>
        <row r="27506">
          <cell r="A27506">
            <v>0</v>
          </cell>
          <cell r="B27506">
            <v>0</v>
          </cell>
          <cell r="C27506">
            <v>0</v>
          </cell>
          <cell r="D27506">
            <v>0</v>
          </cell>
        </row>
        <row r="27507">
          <cell r="A27507">
            <v>0</v>
          </cell>
          <cell r="B27507">
            <v>0</v>
          </cell>
          <cell r="C27507">
            <v>0</v>
          </cell>
          <cell r="D27507">
            <v>0</v>
          </cell>
        </row>
        <row r="27508">
          <cell r="A27508">
            <v>0</v>
          </cell>
          <cell r="B27508">
            <v>0</v>
          </cell>
          <cell r="C27508">
            <v>0</v>
          </cell>
          <cell r="D27508">
            <v>0</v>
          </cell>
        </row>
        <row r="27509">
          <cell r="A27509">
            <v>0</v>
          </cell>
          <cell r="B27509">
            <v>0</v>
          </cell>
          <cell r="C27509">
            <v>0</v>
          </cell>
          <cell r="D27509">
            <v>0</v>
          </cell>
        </row>
        <row r="27510">
          <cell r="A27510">
            <v>0</v>
          </cell>
          <cell r="B27510">
            <v>0</v>
          </cell>
          <cell r="C27510">
            <v>0</v>
          </cell>
          <cell r="D27510">
            <v>0</v>
          </cell>
        </row>
        <row r="27511">
          <cell r="A27511">
            <v>0</v>
          </cell>
          <cell r="B27511">
            <v>0</v>
          </cell>
          <cell r="C27511">
            <v>0</v>
          </cell>
          <cell r="D27511">
            <v>0</v>
          </cell>
        </row>
        <row r="27512">
          <cell r="A27512">
            <v>0</v>
          </cell>
          <cell r="B27512">
            <v>0</v>
          </cell>
          <cell r="C27512">
            <v>0</v>
          </cell>
          <cell r="D27512">
            <v>0</v>
          </cell>
        </row>
        <row r="27513">
          <cell r="A27513">
            <v>0</v>
          </cell>
          <cell r="B27513">
            <v>0</v>
          </cell>
          <cell r="C27513">
            <v>0</v>
          </cell>
          <cell r="D27513">
            <v>0</v>
          </cell>
        </row>
        <row r="27514">
          <cell r="A27514">
            <v>0</v>
          </cell>
          <cell r="B27514">
            <v>0</v>
          </cell>
          <cell r="C27514">
            <v>0</v>
          </cell>
          <cell r="D27514">
            <v>0</v>
          </cell>
        </row>
        <row r="27515">
          <cell r="A27515">
            <v>0</v>
          </cell>
          <cell r="B27515">
            <v>0</v>
          </cell>
          <cell r="C27515">
            <v>0</v>
          </cell>
          <cell r="D27515">
            <v>0</v>
          </cell>
        </row>
        <row r="27516">
          <cell r="A27516">
            <v>0</v>
          </cell>
          <cell r="B27516">
            <v>0</v>
          </cell>
          <cell r="C27516">
            <v>0</v>
          </cell>
          <cell r="D27516">
            <v>0</v>
          </cell>
        </row>
        <row r="27517">
          <cell r="A27517">
            <v>0</v>
          </cell>
          <cell r="B27517">
            <v>0</v>
          </cell>
          <cell r="C27517">
            <v>0</v>
          </cell>
          <cell r="D27517">
            <v>0</v>
          </cell>
        </row>
        <row r="27518">
          <cell r="A27518">
            <v>0</v>
          </cell>
          <cell r="B27518">
            <v>0</v>
          </cell>
          <cell r="C27518">
            <v>0</v>
          </cell>
          <cell r="D27518">
            <v>0</v>
          </cell>
        </row>
        <row r="27519">
          <cell r="A27519">
            <v>0</v>
          </cell>
          <cell r="B27519">
            <v>0</v>
          </cell>
          <cell r="C27519">
            <v>0</v>
          </cell>
          <cell r="D27519">
            <v>0</v>
          </cell>
        </row>
        <row r="27520">
          <cell r="A27520">
            <v>0</v>
          </cell>
          <cell r="B27520">
            <v>0</v>
          </cell>
          <cell r="C27520">
            <v>0</v>
          </cell>
          <cell r="D27520">
            <v>0</v>
          </cell>
        </row>
        <row r="27521">
          <cell r="A27521">
            <v>0</v>
          </cell>
          <cell r="B27521">
            <v>0</v>
          </cell>
          <cell r="C27521">
            <v>0</v>
          </cell>
          <cell r="D27521">
            <v>0</v>
          </cell>
        </row>
        <row r="27522">
          <cell r="A27522">
            <v>0</v>
          </cell>
          <cell r="B27522">
            <v>0</v>
          </cell>
          <cell r="C27522">
            <v>0</v>
          </cell>
          <cell r="D27522">
            <v>0</v>
          </cell>
        </row>
        <row r="27523">
          <cell r="A27523">
            <v>0</v>
          </cell>
          <cell r="B27523">
            <v>0</v>
          </cell>
          <cell r="C27523">
            <v>0</v>
          </cell>
          <cell r="D27523">
            <v>0</v>
          </cell>
        </row>
        <row r="27524">
          <cell r="A27524">
            <v>0</v>
          </cell>
          <cell r="B27524">
            <v>0</v>
          </cell>
          <cell r="C27524">
            <v>0</v>
          </cell>
          <cell r="D27524">
            <v>0</v>
          </cell>
        </row>
        <row r="27525">
          <cell r="A27525">
            <v>0</v>
          </cell>
          <cell r="B27525">
            <v>0</v>
          </cell>
          <cell r="C27525">
            <v>0</v>
          </cell>
          <cell r="D27525">
            <v>0</v>
          </cell>
        </row>
        <row r="27526">
          <cell r="A27526">
            <v>0</v>
          </cell>
          <cell r="B27526">
            <v>0</v>
          </cell>
          <cell r="C27526">
            <v>0</v>
          </cell>
          <cell r="D27526">
            <v>0</v>
          </cell>
        </row>
        <row r="27527">
          <cell r="A27527">
            <v>0</v>
          </cell>
          <cell r="B27527">
            <v>0</v>
          </cell>
          <cell r="C27527">
            <v>0</v>
          </cell>
          <cell r="D27527">
            <v>0</v>
          </cell>
        </row>
        <row r="27528">
          <cell r="A27528">
            <v>0</v>
          </cell>
          <cell r="B27528">
            <v>0</v>
          </cell>
          <cell r="C27528">
            <v>0</v>
          </cell>
          <cell r="D27528">
            <v>0</v>
          </cell>
        </row>
        <row r="27529">
          <cell r="A27529">
            <v>0</v>
          </cell>
          <cell r="B27529">
            <v>0</v>
          </cell>
          <cell r="C27529">
            <v>0</v>
          </cell>
          <cell r="D27529">
            <v>0</v>
          </cell>
        </row>
        <row r="27530">
          <cell r="A27530">
            <v>0</v>
          </cell>
          <cell r="B27530">
            <v>0</v>
          </cell>
          <cell r="C27530">
            <v>0</v>
          </cell>
          <cell r="D27530">
            <v>0</v>
          </cell>
        </row>
        <row r="27531">
          <cell r="A27531">
            <v>0</v>
          </cell>
          <cell r="B27531">
            <v>0</v>
          </cell>
          <cell r="C27531">
            <v>0</v>
          </cell>
          <cell r="D27531">
            <v>0</v>
          </cell>
        </row>
        <row r="27532">
          <cell r="A27532">
            <v>0</v>
          </cell>
          <cell r="B27532">
            <v>0</v>
          </cell>
          <cell r="C27532">
            <v>0</v>
          </cell>
          <cell r="D27532">
            <v>0</v>
          </cell>
        </row>
        <row r="27533">
          <cell r="A27533">
            <v>0</v>
          </cell>
          <cell r="B27533">
            <v>0</v>
          </cell>
          <cell r="C27533">
            <v>0</v>
          </cell>
          <cell r="D27533">
            <v>0</v>
          </cell>
        </row>
        <row r="27534">
          <cell r="A27534">
            <v>0</v>
          </cell>
          <cell r="B27534">
            <v>0</v>
          </cell>
          <cell r="C27534">
            <v>0</v>
          </cell>
          <cell r="D27534">
            <v>0</v>
          </cell>
        </row>
        <row r="27535">
          <cell r="A27535">
            <v>0</v>
          </cell>
          <cell r="B27535">
            <v>0</v>
          </cell>
          <cell r="C27535">
            <v>0</v>
          </cell>
          <cell r="D27535">
            <v>0</v>
          </cell>
        </row>
        <row r="27536">
          <cell r="A27536">
            <v>0</v>
          </cell>
          <cell r="B27536">
            <v>0</v>
          </cell>
          <cell r="C27536">
            <v>0</v>
          </cell>
          <cell r="D27536">
            <v>0</v>
          </cell>
        </row>
        <row r="27537">
          <cell r="A27537">
            <v>0</v>
          </cell>
          <cell r="B27537">
            <v>0</v>
          </cell>
          <cell r="C27537">
            <v>0</v>
          </cell>
          <cell r="D27537">
            <v>0</v>
          </cell>
        </row>
        <row r="27538">
          <cell r="A27538">
            <v>0</v>
          </cell>
          <cell r="B27538">
            <v>0</v>
          </cell>
          <cell r="C27538">
            <v>0</v>
          </cell>
          <cell r="D27538">
            <v>0</v>
          </cell>
        </row>
        <row r="27539">
          <cell r="A27539">
            <v>0</v>
          </cell>
          <cell r="B27539">
            <v>0</v>
          </cell>
          <cell r="C27539">
            <v>0</v>
          </cell>
          <cell r="D27539">
            <v>0</v>
          </cell>
        </row>
        <row r="27540">
          <cell r="A27540">
            <v>0</v>
          </cell>
          <cell r="B27540">
            <v>0</v>
          </cell>
          <cell r="C27540">
            <v>0</v>
          </cell>
          <cell r="D27540">
            <v>0</v>
          </cell>
        </row>
        <row r="27541">
          <cell r="A27541">
            <v>0</v>
          </cell>
          <cell r="B27541">
            <v>0</v>
          </cell>
          <cell r="C27541">
            <v>0</v>
          </cell>
          <cell r="D27541">
            <v>0</v>
          </cell>
        </row>
        <row r="27542">
          <cell r="A27542">
            <v>0</v>
          </cell>
          <cell r="B27542">
            <v>0</v>
          </cell>
          <cell r="C27542">
            <v>0</v>
          </cell>
          <cell r="D27542">
            <v>0</v>
          </cell>
        </row>
        <row r="27543">
          <cell r="A27543">
            <v>0</v>
          </cell>
          <cell r="B27543">
            <v>0</v>
          </cell>
          <cell r="C27543">
            <v>0</v>
          </cell>
          <cell r="D27543">
            <v>0</v>
          </cell>
        </row>
        <row r="27544">
          <cell r="A27544">
            <v>0</v>
          </cell>
          <cell r="B27544">
            <v>0</v>
          </cell>
          <cell r="C27544">
            <v>0</v>
          </cell>
          <cell r="D27544">
            <v>0</v>
          </cell>
        </row>
        <row r="27545">
          <cell r="A27545">
            <v>0</v>
          </cell>
          <cell r="B27545">
            <v>0</v>
          </cell>
          <cell r="C27545">
            <v>0</v>
          </cell>
          <cell r="D27545">
            <v>0</v>
          </cell>
        </row>
        <row r="27546">
          <cell r="A27546">
            <v>0</v>
          </cell>
          <cell r="B27546">
            <v>0</v>
          </cell>
          <cell r="C27546">
            <v>0</v>
          </cell>
          <cell r="D27546">
            <v>0</v>
          </cell>
        </row>
        <row r="27547">
          <cell r="A27547">
            <v>0</v>
          </cell>
          <cell r="B27547">
            <v>0</v>
          </cell>
          <cell r="C27547">
            <v>0</v>
          </cell>
          <cell r="D27547">
            <v>0</v>
          </cell>
        </row>
        <row r="27548">
          <cell r="A27548">
            <v>0</v>
          </cell>
          <cell r="B27548">
            <v>0</v>
          </cell>
          <cell r="C27548">
            <v>0</v>
          </cell>
          <cell r="D27548">
            <v>0</v>
          </cell>
        </row>
        <row r="27549">
          <cell r="A27549">
            <v>0</v>
          </cell>
          <cell r="B27549">
            <v>0</v>
          </cell>
          <cell r="C27549">
            <v>0</v>
          </cell>
          <cell r="D27549">
            <v>0</v>
          </cell>
        </row>
        <row r="27550">
          <cell r="A27550">
            <v>0</v>
          </cell>
          <cell r="B27550">
            <v>0</v>
          </cell>
          <cell r="C27550">
            <v>0</v>
          </cell>
          <cell r="D27550">
            <v>0</v>
          </cell>
        </row>
        <row r="27551">
          <cell r="A27551">
            <v>0</v>
          </cell>
          <cell r="B27551">
            <v>0</v>
          </cell>
          <cell r="C27551">
            <v>0</v>
          </cell>
          <cell r="D27551">
            <v>0</v>
          </cell>
        </row>
        <row r="27552">
          <cell r="A27552">
            <v>0</v>
          </cell>
          <cell r="B27552">
            <v>0</v>
          </cell>
          <cell r="C27552">
            <v>0</v>
          </cell>
          <cell r="D27552">
            <v>0</v>
          </cell>
        </row>
        <row r="27553">
          <cell r="A27553">
            <v>0</v>
          </cell>
          <cell r="B27553">
            <v>0</v>
          </cell>
          <cell r="C27553">
            <v>0</v>
          </cell>
          <cell r="D27553">
            <v>0</v>
          </cell>
        </row>
        <row r="27554">
          <cell r="A27554">
            <v>0</v>
          </cell>
          <cell r="B27554">
            <v>0</v>
          </cell>
          <cell r="C27554">
            <v>0</v>
          </cell>
          <cell r="D27554">
            <v>0</v>
          </cell>
        </row>
        <row r="27555">
          <cell r="A27555">
            <v>0</v>
          </cell>
          <cell r="B27555">
            <v>0</v>
          </cell>
          <cell r="C27555">
            <v>0</v>
          </cell>
          <cell r="D27555">
            <v>0</v>
          </cell>
        </row>
        <row r="27556">
          <cell r="A27556">
            <v>0</v>
          </cell>
          <cell r="B27556">
            <v>0</v>
          </cell>
          <cell r="C27556">
            <v>0</v>
          </cell>
          <cell r="D27556">
            <v>0</v>
          </cell>
        </row>
        <row r="27557">
          <cell r="A27557">
            <v>0</v>
          </cell>
          <cell r="B27557">
            <v>0</v>
          </cell>
          <cell r="C27557">
            <v>0</v>
          </cell>
          <cell r="D27557">
            <v>0</v>
          </cell>
        </row>
        <row r="27558">
          <cell r="A27558">
            <v>0</v>
          </cell>
          <cell r="B27558">
            <v>0</v>
          </cell>
          <cell r="C27558">
            <v>0</v>
          </cell>
          <cell r="D27558">
            <v>0</v>
          </cell>
        </row>
        <row r="27559">
          <cell r="A27559">
            <v>0</v>
          </cell>
          <cell r="B27559">
            <v>0</v>
          </cell>
          <cell r="C27559">
            <v>0</v>
          </cell>
          <cell r="D27559">
            <v>0</v>
          </cell>
        </row>
        <row r="27560">
          <cell r="A27560">
            <v>0</v>
          </cell>
          <cell r="B27560">
            <v>0</v>
          </cell>
          <cell r="C27560">
            <v>0</v>
          </cell>
          <cell r="D27560">
            <v>0</v>
          </cell>
        </row>
        <row r="27561">
          <cell r="A27561">
            <v>0</v>
          </cell>
          <cell r="B27561">
            <v>0</v>
          </cell>
          <cell r="C27561">
            <v>0</v>
          </cell>
          <cell r="D27561">
            <v>0</v>
          </cell>
        </row>
        <row r="27562">
          <cell r="A27562">
            <v>0</v>
          </cell>
          <cell r="B27562">
            <v>0</v>
          </cell>
          <cell r="C27562">
            <v>0</v>
          </cell>
          <cell r="D27562">
            <v>0</v>
          </cell>
        </row>
        <row r="27563">
          <cell r="A27563">
            <v>0</v>
          </cell>
          <cell r="B27563">
            <v>0</v>
          </cell>
          <cell r="C27563">
            <v>0</v>
          </cell>
          <cell r="D27563">
            <v>0</v>
          </cell>
        </row>
        <row r="27564">
          <cell r="A27564">
            <v>0</v>
          </cell>
          <cell r="B27564">
            <v>0</v>
          </cell>
          <cell r="C27564">
            <v>0</v>
          </cell>
          <cell r="D27564">
            <v>0</v>
          </cell>
        </row>
        <row r="27565">
          <cell r="A27565">
            <v>0</v>
          </cell>
          <cell r="B27565">
            <v>0</v>
          </cell>
          <cell r="C27565">
            <v>0</v>
          </cell>
          <cell r="D27565">
            <v>0</v>
          </cell>
        </row>
        <row r="27566">
          <cell r="A27566">
            <v>0</v>
          </cell>
          <cell r="B27566">
            <v>0</v>
          </cell>
          <cell r="C27566">
            <v>0</v>
          </cell>
          <cell r="D27566">
            <v>0</v>
          </cell>
        </row>
        <row r="27567">
          <cell r="A27567">
            <v>0</v>
          </cell>
          <cell r="B27567">
            <v>0</v>
          </cell>
          <cell r="C27567">
            <v>0</v>
          </cell>
          <cell r="D27567">
            <v>0</v>
          </cell>
        </row>
        <row r="27568">
          <cell r="A27568">
            <v>0</v>
          </cell>
          <cell r="B27568">
            <v>0</v>
          </cell>
          <cell r="C27568">
            <v>0</v>
          </cell>
          <cell r="D27568">
            <v>0</v>
          </cell>
        </row>
        <row r="27569">
          <cell r="A27569">
            <v>0</v>
          </cell>
          <cell r="B27569">
            <v>0</v>
          </cell>
          <cell r="C27569">
            <v>0</v>
          </cell>
          <cell r="D27569">
            <v>0</v>
          </cell>
        </row>
        <row r="27570">
          <cell r="A27570">
            <v>0</v>
          </cell>
          <cell r="B27570">
            <v>0</v>
          </cell>
          <cell r="C27570">
            <v>0</v>
          </cell>
          <cell r="D27570">
            <v>0</v>
          </cell>
        </row>
        <row r="27571">
          <cell r="A27571">
            <v>0</v>
          </cell>
          <cell r="B27571">
            <v>0</v>
          </cell>
          <cell r="C27571">
            <v>0</v>
          </cell>
          <cell r="D27571">
            <v>0</v>
          </cell>
        </row>
        <row r="27572">
          <cell r="A27572">
            <v>0</v>
          </cell>
          <cell r="B27572">
            <v>0</v>
          </cell>
          <cell r="C27572">
            <v>0</v>
          </cell>
          <cell r="D27572">
            <v>0</v>
          </cell>
        </row>
        <row r="27573">
          <cell r="A27573">
            <v>0</v>
          </cell>
          <cell r="B27573">
            <v>0</v>
          </cell>
          <cell r="C27573">
            <v>0</v>
          </cell>
          <cell r="D27573">
            <v>0</v>
          </cell>
        </row>
        <row r="27574">
          <cell r="A27574">
            <v>0</v>
          </cell>
          <cell r="B27574">
            <v>0</v>
          </cell>
          <cell r="C27574">
            <v>0</v>
          </cell>
          <cell r="D27574">
            <v>0</v>
          </cell>
        </row>
        <row r="27575">
          <cell r="A27575">
            <v>0</v>
          </cell>
          <cell r="B27575">
            <v>0</v>
          </cell>
          <cell r="C27575">
            <v>0</v>
          </cell>
          <cell r="D27575">
            <v>0</v>
          </cell>
        </row>
        <row r="27576">
          <cell r="A27576">
            <v>0</v>
          </cell>
          <cell r="B27576">
            <v>0</v>
          </cell>
          <cell r="C27576">
            <v>0</v>
          </cell>
          <cell r="D27576">
            <v>0</v>
          </cell>
        </row>
        <row r="27577">
          <cell r="A27577">
            <v>0</v>
          </cell>
          <cell r="B27577">
            <v>0</v>
          </cell>
          <cell r="C27577">
            <v>0</v>
          </cell>
          <cell r="D27577">
            <v>0</v>
          </cell>
        </row>
        <row r="27578">
          <cell r="A27578">
            <v>0</v>
          </cell>
          <cell r="B27578">
            <v>0</v>
          </cell>
          <cell r="C27578">
            <v>0</v>
          </cell>
          <cell r="D27578">
            <v>0</v>
          </cell>
        </row>
        <row r="27579">
          <cell r="A27579">
            <v>0</v>
          </cell>
          <cell r="B27579">
            <v>0</v>
          </cell>
          <cell r="C27579">
            <v>0</v>
          </cell>
          <cell r="D27579">
            <v>0</v>
          </cell>
        </row>
        <row r="27580">
          <cell r="A27580">
            <v>0</v>
          </cell>
          <cell r="B27580">
            <v>0</v>
          </cell>
          <cell r="C27580">
            <v>0</v>
          </cell>
          <cell r="D27580">
            <v>0</v>
          </cell>
        </row>
        <row r="27581">
          <cell r="A27581">
            <v>0</v>
          </cell>
          <cell r="B27581">
            <v>0</v>
          </cell>
          <cell r="C27581">
            <v>0</v>
          </cell>
          <cell r="D27581">
            <v>0</v>
          </cell>
        </row>
        <row r="27582">
          <cell r="A27582">
            <v>0</v>
          </cell>
          <cell r="B27582">
            <v>0</v>
          </cell>
          <cell r="C27582">
            <v>0</v>
          </cell>
          <cell r="D27582">
            <v>0</v>
          </cell>
        </row>
        <row r="27583">
          <cell r="A27583">
            <v>0</v>
          </cell>
          <cell r="B27583">
            <v>0</v>
          </cell>
          <cell r="C27583">
            <v>0</v>
          </cell>
          <cell r="D27583">
            <v>0</v>
          </cell>
        </row>
        <row r="27584">
          <cell r="A27584">
            <v>0</v>
          </cell>
          <cell r="B27584">
            <v>0</v>
          </cell>
          <cell r="C27584">
            <v>0</v>
          </cell>
          <cell r="D27584">
            <v>0</v>
          </cell>
        </row>
        <row r="27585">
          <cell r="A27585">
            <v>0</v>
          </cell>
          <cell r="B27585">
            <v>0</v>
          </cell>
          <cell r="C27585">
            <v>0</v>
          </cell>
          <cell r="D27585">
            <v>0</v>
          </cell>
        </row>
        <row r="27586">
          <cell r="A27586">
            <v>0</v>
          </cell>
          <cell r="B27586">
            <v>0</v>
          </cell>
          <cell r="C27586">
            <v>0</v>
          </cell>
          <cell r="D27586">
            <v>0</v>
          </cell>
        </row>
        <row r="27587">
          <cell r="A27587">
            <v>0</v>
          </cell>
          <cell r="B27587">
            <v>0</v>
          </cell>
          <cell r="C27587">
            <v>0</v>
          </cell>
          <cell r="D27587">
            <v>0</v>
          </cell>
        </row>
        <row r="27588">
          <cell r="A27588">
            <v>0</v>
          </cell>
          <cell r="B27588">
            <v>0</v>
          </cell>
          <cell r="C27588">
            <v>0</v>
          </cell>
          <cell r="D27588">
            <v>0</v>
          </cell>
        </row>
        <row r="27589">
          <cell r="A27589">
            <v>0</v>
          </cell>
          <cell r="B27589">
            <v>0</v>
          </cell>
          <cell r="C27589">
            <v>0</v>
          </cell>
          <cell r="D27589">
            <v>0</v>
          </cell>
        </row>
        <row r="27590">
          <cell r="A27590">
            <v>0</v>
          </cell>
          <cell r="B27590">
            <v>0</v>
          </cell>
          <cell r="C27590">
            <v>0</v>
          </cell>
          <cell r="D27590">
            <v>0</v>
          </cell>
        </row>
        <row r="27591">
          <cell r="A27591">
            <v>0</v>
          </cell>
          <cell r="B27591">
            <v>0</v>
          </cell>
          <cell r="C27591">
            <v>0</v>
          </cell>
          <cell r="D27591">
            <v>0</v>
          </cell>
        </row>
        <row r="27592">
          <cell r="A27592">
            <v>0</v>
          </cell>
          <cell r="B27592">
            <v>0</v>
          </cell>
          <cell r="C27592">
            <v>0</v>
          </cell>
          <cell r="D27592">
            <v>0</v>
          </cell>
        </row>
        <row r="27593">
          <cell r="A27593">
            <v>0</v>
          </cell>
          <cell r="B27593">
            <v>0</v>
          </cell>
          <cell r="C27593">
            <v>0</v>
          </cell>
          <cell r="D27593">
            <v>0</v>
          </cell>
        </row>
        <row r="27594">
          <cell r="A27594">
            <v>0</v>
          </cell>
          <cell r="B27594">
            <v>0</v>
          </cell>
          <cell r="C27594">
            <v>0</v>
          </cell>
          <cell r="D27594">
            <v>0</v>
          </cell>
        </row>
        <row r="27595">
          <cell r="A27595">
            <v>0</v>
          </cell>
          <cell r="B27595">
            <v>0</v>
          </cell>
          <cell r="C27595">
            <v>0</v>
          </cell>
          <cell r="D27595">
            <v>0</v>
          </cell>
        </row>
        <row r="27596">
          <cell r="A27596">
            <v>0</v>
          </cell>
          <cell r="B27596">
            <v>0</v>
          </cell>
          <cell r="C27596">
            <v>0</v>
          </cell>
          <cell r="D27596">
            <v>0</v>
          </cell>
        </row>
        <row r="27597">
          <cell r="A27597">
            <v>0</v>
          </cell>
          <cell r="B27597">
            <v>0</v>
          </cell>
          <cell r="C27597">
            <v>0</v>
          </cell>
          <cell r="D27597">
            <v>0</v>
          </cell>
        </row>
        <row r="27598">
          <cell r="A27598">
            <v>0</v>
          </cell>
          <cell r="B27598">
            <v>0</v>
          </cell>
          <cell r="C27598">
            <v>0</v>
          </cell>
          <cell r="D27598">
            <v>0</v>
          </cell>
        </row>
        <row r="27599">
          <cell r="A27599">
            <v>0</v>
          </cell>
          <cell r="B27599">
            <v>0</v>
          </cell>
          <cell r="C27599">
            <v>0</v>
          </cell>
          <cell r="D27599">
            <v>0</v>
          </cell>
        </row>
        <row r="27600">
          <cell r="A27600">
            <v>0</v>
          </cell>
          <cell r="B27600">
            <v>0</v>
          </cell>
          <cell r="C27600">
            <v>0</v>
          </cell>
          <cell r="D27600">
            <v>0</v>
          </cell>
        </row>
        <row r="27601">
          <cell r="A27601">
            <v>0</v>
          </cell>
          <cell r="B27601">
            <v>0</v>
          </cell>
          <cell r="C27601">
            <v>0</v>
          </cell>
          <cell r="D27601">
            <v>0</v>
          </cell>
        </row>
        <row r="27602">
          <cell r="A27602">
            <v>0</v>
          </cell>
          <cell r="B27602">
            <v>0</v>
          </cell>
          <cell r="C27602">
            <v>0</v>
          </cell>
          <cell r="D27602">
            <v>0</v>
          </cell>
        </row>
        <row r="27603">
          <cell r="A27603">
            <v>0</v>
          </cell>
          <cell r="B27603">
            <v>0</v>
          </cell>
          <cell r="C27603">
            <v>0</v>
          </cell>
          <cell r="D27603">
            <v>0</v>
          </cell>
        </row>
        <row r="27604">
          <cell r="A27604">
            <v>0</v>
          </cell>
          <cell r="B27604">
            <v>0</v>
          </cell>
          <cell r="C27604">
            <v>0</v>
          </cell>
          <cell r="D27604">
            <v>0</v>
          </cell>
        </row>
        <row r="27605">
          <cell r="A27605">
            <v>0</v>
          </cell>
          <cell r="B27605">
            <v>0</v>
          </cell>
          <cell r="C27605">
            <v>0</v>
          </cell>
          <cell r="D27605">
            <v>0</v>
          </cell>
        </row>
        <row r="27606">
          <cell r="A27606">
            <v>0</v>
          </cell>
          <cell r="B27606">
            <v>0</v>
          </cell>
          <cell r="C27606">
            <v>0</v>
          </cell>
          <cell r="D27606">
            <v>0</v>
          </cell>
        </row>
        <row r="27607">
          <cell r="A27607">
            <v>0</v>
          </cell>
          <cell r="B27607">
            <v>0</v>
          </cell>
          <cell r="C27607">
            <v>0</v>
          </cell>
          <cell r="D27607">
            <v>0</v>
          </cell>
        </row>
        <row r="27608">
          <cell r="A27608">
            <v>0</v>
          </cell>
          <cell r="B27608">
            <v>0</v>
          </cell>
          <cell r="C27608">
            <v>0</v>
          </cell>
          <cell r="D27608">
            <v>0</v>
          </cell>
        </row>
        <row r="27609">
          <cell r="A27609">
            <v>0</v>
          </cell>
          <cell r="B27609">
            <v>0</v>
          </cell>
          <cell r="C27609">
            <v>0</v>
          </cell>
          <cell r="D27609">
            <v>0</v>
          </cell>
        </row>
        <row r="27610">
          <cell r="A27610">
            <v>0</v>
          </cell>
          <cell r="B27610">
            <v>0</v>
          </cell>
          <cell r="C27610">
            <v>0</v>
          </cell>
          <cell r="D27610">
            <v>0</v>
          </cell>
        </row>
        <row r="27611">
          <cell r="A27611">
            <v>0</v>
          </cell>
          <cell r="B27611">
            <v>0</v>
          </cell>
          <cell r="C27611">
            <v>0</v>
          </cell>
          <cell r="D27611">
            <v>0</v>
          </cell>
        </row>
        <row r="27612">
          <cell r="A27612">
            <v>0</v>
          </cell>
          <cell r="B27612">
            <v>0</v>
          </cell>
          <cell r="C27612">
            <v>0</v>
          </cell>
          <cell r="D27612">
            <v>0</v>
          </cell>
        </row>
        <row r="27613">
          <cell r="A27613">
            <v>0</v>
          </cell>
          <cell r="B27613">
            <v>0</v>
          </cell>
          <cell r="C27613">
            <v>0</v>
          </cell>
          <cell r="D27613">
            <v>0</v>
          </cell>
        </row>
        <row r="27614">
          <cell r="A27614">
            <v>0</v>
          </cell>
          <cell r="B27614">
            <v>0</v>
          </cell>
          <cell r="C27614">
            <v>0</v>
          </cell>
          <cell r="D27614">
            <v>0</v>
          </cell>
        </row>
        <row r="27615">
          <cell r="A27615">
            <v>0</v>
          </cell>
          <cell r="B27615">
            <v>0</v>
          </cell>
          <cell r="C27615">
            <v>0</v>
          </cell>
          <cell r="D27615">
            <v>0</v>
          </cell>
        </row>
        <row r="27616">
          <cell r="A27616">
            <v>0</v>
          </cell>
          <cell r="B27616">
            <v>0</v>
          </cell>
          <cell r="C27616">
            <v>0</v>
          </cell>
          <cell r="D27616">
            <v>0</v>
          </cell>
        </row>
        <row r="27617">
          <cell r="A27617">
            <v>0</v>
          </cell>
          <cell r="B27617">
            <v>0</v>
          </cell>
          <cell r="C27617">
            <v>0</v>
          </cell>
          <cell r="D27617">
            <v>0</v>
          </cell>
        </row>
        <row r="27618">
          <cell r="A27618">
            <v>0</v>
          </cell>
          <cell r="B27618">
            <v>0</v>
          </cell>
          <cell r="C27618">
            <v>0</v>
          </cell>
          <cell r="D27618">
            <v>0</v>
          </cell>
        </row>
        <row r="27619">
          <cell r="A27619">
            <v>0</v>
          </cell>
          <cell r="B27619">
            <v>0</v>
          </cell>
          <cell r="C27619">
            <v>0</v>
          </cell>
          <cell r="D27619">
            <v>0</v>
          </cell>
        </row>
        <row r="27620">
          <cell r="A27620">
            <v>0</v>
          </cell>
          <cell r="B27620">
            <v>0</v>
          </cell>
          <cell r="C27620">
            <v>0</v>
          </cell>
          <cell r="D27620">
            <v>0</v>
          </cell>
        </row>
        <row r="27621">
          <cell r="A27621">
            <v>0</v>
          </cell>
          <cell r="B27621">
            <v>0</v>
          </cell>
          <cell r="C27621">
            <v>0</v>
          </cell>
          <cell r="D27621">
            <v>0</v>
          </cell>
        </row>
        <row r="27622">
          <cell r="A27622">
            <v>0</v>
          </cell>
          <cell r="B27622">
            <v>0</v>
          </cell>
          <cell r="C27622">
            <v>0</v>
          </cell>
          <cell r="D27622">
            <v>0</v>
          </cell>
        </row>
        <row r="27623">
          <cell r="A27623">
            <v>0</v>
          </cell>
          <cell r="B27623">
            <v>0</v>
          </cell>
          <cell r="C27623">
            <v>0</v>
          </cell>
          <cell r="D27623">
            <v>0</v>
          </cell>
        </row>
        <row r="27624">
          <cell r="A27624">
            <v>0</v>
          </cell>
          <cell r="B27624">
            <v>0</v>
          </cell>
          <cell r="C27624">
            <v>0</v>
          </cell>
          <cell r="D27624">
            <v>0</v>
          </cell>
        </row>
        <row r="27625">
          <cell r="A27625">
            <v>0</v>
          </cell>
          <cell r="B27625">
            <v>0</v>
          </cell>
          <cell r="C27625">
            <v>0</v>
          </cell>
          <cell r="D27625">
            <v>0</v>
          </cell>
        </row>
        <row r="27626">
          <cell r="A27626">
            <v>0</v>
          </cell>
          <cell r="B27626">
            <v>0</v>
          </cell>
          <cell r="C27626">
            <v>0</v>
          </cell>
          <cell r="D27626">
            <v>0</v>
          </cell>
        </row>
        <row r="27627">
          <cell r="A27627">
            <v>0</v>
          </cell>
          <cell r="B27627">
            <v>0</v>
          </cell>
          <cell r="C27627">
            <v>0</v>
          </cell>
          <cell r="D27627">
            <v>0</v>
          </cell>
        </row>
        <row r="27628">
          <cell r="A27628">
            <v>0</v>
          </cell>
          <cell r="B27628">
            <v>0</v>
          </cell>
          <cell r="C27628">
            <v>0</v>
          </cell>
          <cell r="D27628">
            <v>0</v>
          </cell>
        </row>
        <row r="27629">
          <cell r="A27629">
            <v>0</v>
          </cell>
          <cell r="B27629">
            <v>0</v>
          </cell>
          <cell r="C27629">
            <v>0</v>
          </cell>
          <cell r="D27629">
            <v>0</v>
          </cell>
        </row>
        <row r="27630">
          <cell r="A27630">
            <v>0</v>
          </cell>
          <cell r="B27630">
            <v>0</v>
          </cell>
          <cell r="C27630">
            <v>0</v>
          </cell>
          <cell r="D27630">
            <v>0</v>
          </cell>
        </row>
        <row r="27631">
          <cell r="A27631">
            <v>0</v>
          </cell>
          <cell r="B27631">
            <v>0</v>
          </cell>
          <cell r="C27631">
            <v>0</v>
          </cell>
          <cell r="D27631">
            <v>0</v>
          </cell>
        </row>
        <row r="27632">
          <cell r="A27632">
            <v>0</v>
          </cell>
          <cell r="B27632">
            <v>0</v>
          </cell>
          <cell r="C27632">
            <v>0</v>
          </cell>
          <cell r="D27632">
            <v>0</v>
          </cell>
        </row>
        <row r="27633">
          <cell r="A27633">
            <v>0</v>
          </cell>
          <cell r="B27633">
            <v>0</v>
          </cell>
          <cell r="C27633">
            <v>0</v>
          </cell>
          <cell r="D27633">
            <v>0</v>
          </cell>
        </row>
        <row r="27634">
          <cell r="A27634">
            <v>0</v>
          </cell>
          <cell r="B27634">
            <v>0</v>
          </cell>
          <cell r="C27634">
            <v>0</v>
          </cell>
          <cell r="D27634">
            <v>0</v>
          </cell>
        </row>
        <row r="27635">
          <cell r="A27635">
            <v>0</v>
          </cell>
          <cell r="B27635">
            <v>0</v>
          </cell>
          <cell r="C27635">
            <v>0</v>
          </cell>
          <cell r="D27635">
            <v>0</v>
          </cell>
        </row>
        <row r="27636">
          <cell r="A27636">
            <v>0</v>
          </cell>
          <cell r="B27636">
            <v>0</v>
          </cell>
          <cell r="C27636">
            <v>0</v>
          </cell>
          <cell r="D27636">
            <v>0</v>
          </cell>
        </row>
        <row r="27637">
          <cell r="A27637">
            <v>0</v>
          </cell>
          <cell r="B27637">
            <v>0</v>
          </cell>
          <cell r="C27637">
            <v>0</v>
          </cell>
          <cell r="D27637">
            <v>0</v>
          </cell>
        </row>
        <row r="27638">
          <cell r="A27638">
            <v>0</v>
          </cell>
          <cell r="B27638">
            <v>0</v>
          </cell>
          <cell r="C27638">
            <v>0</v>
          </cell>
          <cell r="D27638">
            <v>0</v>
          </cell>
        </row>
        <row r="27639">
          <cell r="A27639">
            <v>0</v>
          </cell>
          <cell r="B27639">
            <v>0</v>
          </cell>
          <cell r="C27639">
            <v>0</v>
          </cell>
          <cell r="D27639">
            <v>0</v>
          </cell>
        </row>
        <row r="27640">
          <cell r="A27640">
            <v>0</v>
          </cell>
          <cell r="B27640">
            <v>0</v>
          </cell>
          <cell r="C27640">
            <v>0</v>
          </cell>
          <cell r="D27640">
            <v>0</v>
          </cell>
        </row>
        <row r="27641">
          <cell r="A27641">
            <v>0</v>
          </cell>
          <cell r="B27641">
            <v>0</v>
          </cell>
          <cell r="C27641">
            <v>0</v>
          </cell>
          <cell r="D27641">
            <v>0</v>
          </cell>
        </row>
        <row r="27642">
          <cell r="A27642">
            <v>0</v>
          </cell>
          <cell r="B27642">
            <v>0</v>
          </cell>
          <cell r="C27642">
            <v>0</v>
          </cell>
          <cell r="D27642">
            <v>0</v>
          </cell>
        </row>
        <row r="27643">
          <cell r="A27643">
            <v>0</v>
          </cell>
          <cell r="B27643">
            <v>0</v>
          </cell>
          <cell r="C27643">
            <v>0</v>
          </cell>
          <cell r="D27643">
            <v>0</v>
          </cell>
        </row>
        <row r="27644">
          <cell r="A27644">
            <v>0</v>
          </cell>
          <cell r="B27644">
            <v>0</v>
          </cell>
          <cell r="C27644">
            <v>0</v>
          </cell>
          <cell r="D27644">
            <v>0</v>
          </cell>
        </row>
        <row r="27645">
          <cell r="A27645">
            <v>0</v>
          </cell>
          <cell r="B27645">
            <v>0</v>
          </cell>
          <cell r="C27645">
            <v>0</v>
          </cell>
          <cell r="D27645">
            <v>0</v>
          </cell>
        </row>
        <row r="27646">
          <cell r="A27646">
            <v>0</v>
          </cell>
          <cell r="B27646">
            <v>0</v>
          </cell>
          <cell r="C27646">
            <v>0</v>
          </cell>
          <cell r="D27646">
            <v>0</v>
          </cell>
        </row>
        <row r="27647">
          <cell r="A27647">
            <v>0</v>
          </cell>
          <cell r="B27647">
            <v>0</v>
          </cell>
          <cell r="C27647">
            <v>0</v>
          </cell>
          <cell r="D27647">
            <v>0</v>
          </cell>
        </row>
        <row r="27648">
          <cell r="A27648">
            <v>0</v>
          </cell>
          <cell r="B27648">
            <v>0</v>
          </cell>
          <cell r="C27648">
            <v>0</v>
          </cell>
          <cell r="D27648">
            <v>0</v>
          </cell>
        </row>
        <row r="27649">
          <cell r="A27649">
            <v>0</v>
          </cell>
          <cell r="B27649">
            <v>0</v>
          </cell>
          <cell r="C27649">
            <v>0</v>
          </cell>
          <cell r="D27649">
            <v>0</v>
          </cell>
        </row>
        <row r="27650">
          <cell r="A27650">
            <v>0</v>
          </cell>
          <cell r="B27650">
            <v>0</v>
          </cell>
          <cell r="C27650">
            <v>0</v>
          </cell>
          <cell r="D27650">
            <v>0</v>
          </cell>
        </row>
        <row r="27651">
          <cell r="A27651">
            <v>0</v>
          </cell>
          <cell r="B27651">
            <v>0</v>
          </cell>
          <cell r="C27651">
            <v>0</v>
          </cell>
          <cell r="D27651">
            <v>0</v>
          </cell>
        </row>
        <row r="27652">
          <cell r="A27652">
            <v>0</v>
          </cell>
          <cell r="B27652">
            <v>0</v>
          </cell>
          <cell r="C27652">
            <v>0</v>
          </cell>
          <cell r="D27652">
            <v>0</v>
          </cell>
        </row>
        <row r="27653">
          <cell r="A27653">
            <v>0</v>
          </cell>
          <cell r="B27653">
            <v>0</v>
          </cell>
          <cell r="C27653">
            <v>0</v>
          </cell>
          <cell r="D27653">
            <v>0</v>
          </cell>
        </row>
        <row r="27654">
          <cell r="A27654">
            <v>0</v>
          </cell>
          <cell r="B27654">
            <v>0</v>
          </cell>
          <cell r="C27654">
            <v>0</v>
          </cell>
          <cell r="D27654">
            <v>0</v>
          </cell>
        </row>
        <row r="27655">
          <cell r="A27655">
            <v>0</v>
          </cell>
          <cell r="B27655">
            <v>0</v>
          </cell>
          <cell r="C27655">
            <v>0</v>
          </cell>
          <cell r="D27655">
            <v>0</v>
          </cell>
        </row>
        <row r="27656">
          <cell r="A27656">
            <v>0</v>
          </cell>
          <cell r="B27656">
            <v>0</v>
          </cell>
          <cell r="C27656">
            <v>0</v>
          </cell>
          <cell r="D27656">
            <v>0</v>
          </cell>
        </row>
        <row r="27657">
          <cell r="A27657">
            <v>0</v>
          </cell>
          <cell r="B27657">
            <v>0</v>
          </cell>
          <cell r="C27657">
            <v>0</v>
          </cell>
          <cell r="D27657">
            <v>0</v>
          </cell>
        </row>
        <row r="27658">
          <cell r="A27658">
            <v>0</v>
          </cell>
          <cell r="B27658">
            <v>0</v>
          </cell>
          <cell r="C27658">
            <v>0</v>
          </cell>
          <cell r="D27658">
            <v>0</v>
          </cell>
        </row>
        <row r="27659">
          <cell r="A27659">
            <v>0</v>
          </cell>
          <cell r="B27659">
            <v>0</v>
          </cell>
          <cell r="C27659">
            <v>0</v>
          </cell>
          <cell r="D27659">
            <v>0</v>
          </cell>
        </row>
        <row r="27660">
          <cell r="A27660">
            <v>0</v>
          </cell>
          <cell r="B27660">
            <v>0</v>
          </cell>
          <cell r="C27660">
            <v>0</v>
          </cell>
          <cell r="D27660">
            <v>0</v>
          </cell>
        </row>
        <row r="27661">
          <cell r="A27661">
            <v>0</v>
          </cell>
          <cell r="B27661">
            <v>0</v>
          </cell>
          <cell r="C27661">
            <v>0</v>
          </cell>
          <cell r="D27661">
            <v>0</v>
          </cell>
        </row>
        <row r="27662">
          <cell r="A27662">
            <v>0</v>
          </cell>
          <cell r="B27662">
            <v>0</v>
          </cell>
          <cell r="C27662">
            <v>0</v>
          </cell>
          <cell r="D27662">
            <v>0</v>
          </cell>
        </row>
        <row r="27663">
          <cell r="A27663">
            <v>0</v>
          </cell>
          <cell r="B27663">
            <v>0</v>
          </cell>
          <cell r="C27663">
            <v>0</v>
          </cell>
          <cell r="D27663">
            <v>0</v>
          </cell>
        </row>
        <row r="27664">
          <cell r="A27664">
            <v>0</v>
          </cell>
          <cell r="B27664">
            <v>0</v>
          </cell>
          <cell r="C27664">
            <v>0</v>
          </cell>
          <cell r="D27664">
            <v>0</v>
          </cell>
        </row>
        <row r="27665">
          <cell r="A27665">
            <v>0</v>
          </cell>
          <cell r="B27665">
            <v>0</v>
          </cell>
          <cell r="C27665">
            <v>0</v>
          </cell>
          <cell r="D27665">
            <v>0</v>
          </cell>
        </row>
        <row r="27666">
          <cell r="A27666">
            <v>0</v>
          </cell>
          <cell r="B27666">
            <v>0</v>
          </cell>
          <cell r="C27666">
            <v>0</v>
          </cell>
          <cell r="D27666">
            <v>0</v>
          </cell>
        </row>
        <row r="27667">
          <cell r="A27667">
            <v>0</v>
          </cell>
          <cell r="B27667">
            <v>0</v>
          </cell>
          <cell r="C27667">
            <v>0</v>
          </cell>
          <cell r="D27667">
            <v>0</v>
          </cell>
        </row>
        <row r="27668">
          <cell r="A27668">
            <v>0</v>
          </cell>
          <cell r="B27668">
            <v>0</v>
          </cell>
          <cell r="C27668">
            <v>0</v>
          </cell>
          <cell r="D27668">
            <v>0</v>
          </cell>
        </row>
        <row r="27669">
          <cell r="A27669">
            <v>0</v>
          </cell>
          <cell r="B27669">
            <v>0</v>
          </cell>
          <cell r="C27669">
            <v>0</v>
          </cell>
          <cell r="D27669">
            <v>0</v>
          </cell>
        </row>
        <row r="27670">
          <cell r="A27670">
            <v>0</v>
          </cell>
          <cell r="B27670">
            <v>0</v>
          </cell>
          <cell r="C27670">
            <v>0</v>
          </cell>
          <cell r="D27670">
            <v>0</v>
          </cell>
        </row>
        <row r="27671">
          <cell r="A27671">
            <v>0</v>
          </cell>
          <cell r="B27671">
            <v>0</v>
          </cell>
          <cell r="C27671">
            <v>0</v>
          </cell>
          <cell r="D27671">
            <v>0</v>
          </cell>
        </row>
        <row r="27672">
          <cell r="A27672">
            <v>0</v>
          </cell>
          <cell r="B27672">
            <v>0</v>
          </cell>
          <cell r="C27672">
            <v>0</v>
          </cell>
          <cell r="D27672">
            <v>0</v>
          </cell>
        </row>
        <row r="27673">
          <cell r="A27673">
            <v>0</v>
          </cell>
          <cell r="B27673">
            <v>0</v>
          </cell>
          <cell r="C27673">
            <v>0</v>
          </cell>
          <cell r="D27673">
            <v>0</v>
          </cell>
        </row>
        <row r="27674">
          <cell r="A27674">
            <v>0</v>
          </cell>
          <cell r="B27674">
            <v>0</v>
          </cell>
          <cell r="C27674">
            <v>0</v>
          </cell>
          <cell r="D27674">
            <v>0</v>
          </cell>
        </row>
        <row r="27675">
          <cell r="A27675">
            <v>0</v>
          </cell>
          <cell r="B27675">
            <v>0</v>
          </cell>
          <cell r="C27675">
            <v>0</v>
          </cell>
          <cell r="D27675">
            <v>0</v>
          </cell>
        </row>
        <row r="27676">
          <cell r="A27676">
            <v>0</v>
          </cell>
          <cell r="B27676">
            <v>0</v>
          </cell>
          <cell r="C27676">
            <v>0</v>
          </cell>
          <cell r="D27676">
            <v>0</v>
          </cell>
        </row>
        <row r="27677">
          <cell r="A27677">
            <v>0</v>
          </cell>
          <cell r="B27677">
            <v>0</v>
          </cell>
          <cell r="C27677">
            <v>0</v>
          </cell>
          <cell r="D27677">
            <v>0</v>
          </cell>
        </row>
        <row r="27678">
          <cell r="A27678">
            <v>0</v>
          </cell>
          <cell r="B27678">
            <v>0</v>
          </cell>
          <cell r="C27678">
            <v>0</v>
          </cell>
          <cell r="D27678">
            <v>0</v>
          </cell>
        </row>
        <row r="27679">
          <cell r="A27679">
            <v>0</v>
          </cell>
          <cell r="B27679">
            <v>0</v>
          </cell>
          <cell r="C27679">
            <v>0</v>
          </cell>
          <cell r="D27679">
            <v>0</v>
          </cell>
        </row>
        <row r="27680">
          <cell r="A27680">
            <v>0</v>
          </cell>
          <cell r="B27680">
            <v>0</v>
          </cell>
          <cell r="C27680">
            <v>0</v>
          </cell>
          <cell r="D27680">
            <v>0</v>
          </cell>
        </row>
        <row r="27681">
          <cell r="A27681">
            <v>0</v>
          </cell>
          <cell r="B27681">
            <v>0</v>
          </cell>
          <cell r="C27681">
            <v>0</v>
          </cell>
          <cell r="D27681">
            <v>0</v>
          </cell>
        </row>
        <row r="27682">
          <cell r="A27682">
            <v>0</v>
          </cell>
          <cell r="B27682">
            <v>0</v>
          </cell>
          <cell r="C27682">
            <v>0</v>
          </cell>
          <cell r="D27682">
            <v>0</v>
          </cell>
        </row>
        <row r="27683">
          <cell r="A27683">
            <v>0</v>
          </cell>
          <cell r="B27683">
            <v>0</v>
          </cell>
          <cell r="C27683">
            <v>0</v>
          </cell>
          <cell r="D27683">
            <v>0</v>
          </cell>
        </row>
        <row r="27684">
          <cell r="A27684">
            <v>0</v>
          </cell>
          <cell r="B27684">
            <v>0</v>
          </cell>
          <cell r="C27684">
            <v>0</v>
          </cell>
          <cell r="D27684">
            <v>0</v>
          </cell>
        </row>
        <row r="27685">
          <cell r="A27685">
            <v>0</v>
          </cell>
          <cell r="B27685">
            <v>0</v>
          </cell>
          <cell r="C27685">
            <v>0</v>
          </cell>
          <cell r="D27685">
            <v>0</v>
          </cell>
        </row>
        <row r="27686">
          <cell r="A27686">
            <v>0</v>
          </cell>
          <cell r="B27686">
            <v>0</v>
          </cell>
          <cell r="C27686">
            <v>0</v>
          </cell>
          <cell r="D27686">
            <v>0</v>
          </cell>
        </row>
        <row r="27687">
          <cell r="A27687">
            <v>0</v>
          </cell>
          <cell r="B27687">
            <v>0</v>
          </cell>
          <cell r="C27687">
            <v>0</v>
          </cell>
          <cell r="D27687">
            <v>0</v>
          </cell>
        </row>
        <row r="27688">
          <cell r="A27688">
            <v>0</v>
          </cell>
          <cell r="B27688">
            <v>0</v>
          </cell>
          <cell r="C27688">
            <v>0</v>
          </cell>
          <cell r="D27688">
            <v>0</v>
          </cell>
        </row>
        <row r="27689">
          <cell r="A27689">
            <v>0</v>
          </cell>
          <cell r="B27689">
            <v>0</v>
          </cell>
          <cell r="C27689">
            <v>0</v>
          </cell>
          <cell r="D27689">
            <v>0</v>
          </cell>
        </row>
        <row r="27690">
          <cell r="A27690">
            <v>0</v>
          </cell>
          <cell r="B27690">
            <v>0</v>
          </cell>
          <cell r="C27690">
            <v>0</v>
          </cell>
          <cell r="D27690">
            <v>0</v>
          </cell>
        </row>
        <row r="27691">
          <cell r="A27691">
            <v>0</v>
          </cell>
          <cell r="B27691">
            <v>0</v>
          </cell>
          <cell r="C27691">
            <v>0</v>
          </cell>
          <cell r="D27691">
            <v>0</v>
          </cell>
        </row>
        <row r="27692">
          <cell r="A27692">
            <v>0</v>
          </cell>
          <cell r="B27692">
            <v>0</v>
          </cell>
          <cell r="C27692">
            <v>0</v>
          </cell>
          <cell r="D27692">
            <v>0</v>
          </cell>
        </row>
        <row r="27693">
          <cell r="A27693">
            <v>0</v>
          </cell>
          <cell r="B27693">
            <v>0</v>
          </cell>
          <cell r="C27693">
            <v>0</v>
          </cell>
          <cell r="D27693">
            <v>0</v>
          </cell>
        </row>
        <row r="27694">
          <cell r="A27694">
            <v>0</v>
          </cell>
          <cell r="B27694">
            <v>0</v>
          </cell>
          <cell r="C27694">
            <v>0</v>
          </cell>
          <cell r="D27694">
            <v>0</v>
          </cell>
        </row>
        <row r="27695">
          <cell r="A27695">
            <v>0</v>
          </cell>
          <cell r="B27695">
            <v>0</v>
          </cell>
          <cell r="C27695">
            <v>0</v>
          </cell>
          <cell r="D27695">
            <v>0</v>
          </cell>
        </row>
        <row r="27696">
          <cell r="A27696">
            <v>0</v>
          </cell>
          <cell r="B27696">
            <v>0</v>
          </cell>
          <cell r="C27696">
            <v>0</v>
          </cell>
          <cell r="D27696">
            <v>0</v>
          </cell>
        </row>
        <row r="27697">
          <cell r="A27697">
            <v>0</v>
          </cell>
          <cell r="B27697">
            <v>0</v>
          </cell>
          <cell r="C27697">
            <v>0</v>
          </cell>
          <cell r="D27697">
            <v>0</v>
          </cell>
        </row>
        <row r="27698">
          <cell r="A27698">
            <v>0</v>
          </cell>
          <cell r="B27698">
            <v>0</v>
          </cell>
          <cell r="C27698">
            <v>0</v>
          </cell>
          <cell r="D27698">
            <v>0</v>
          </cell>
        </row>
        <row r="27699">
          <cell r="A27699">
            <v>0</v>
          </cell>
          <cell r="B27699">
            <v>0</v>
          </cell>
          <cell r="C27699">
            <v>0</v>
          </cell>
          <cell r="D27699">
            <v>0</v>
          </cell>
        </row>
        <row r="27700">
          <cell r="A27700">
            <v>0</v>
          </cell>
          <cell r="B27700">
            <v>0</v>
          </cell>
          <cell r="C27700">
            <v>0</v>
          </cell>
          <cell r="D27700">
            <v>0</v>
          </cell>
        </row>
        <row r="27701">
          <cell r="A27701">
            <v>0</v>
          </cell>
          <cell r="B27701">
            <v>0</v>
          </cell>
          <cell r="C27701">
            <v>0</v>
          </cell>
          <cell r="D27701">
            <v>0</v>
          </cell>
        </row>
        <row r="27702">
          <cell r="A27702">
            <v>0</v>
          </cell>
          <cell r="B27702">
            <v>0</v>
          </cell>
          <cell r="C27702">
            <v>0</v>
          </cell>
          <cell r="D27702">
            <v>0</v>
          </cell>
        </row>
        <row r="27703">
          <cell r="A27703">
            <v>0</v>
          </cell>
          <cell r="B27703">
            <v>0</v>
          </cell>
          <cell r="C27703">
            <v>0</v>
          </cell>
          <cell r="D27703">
            <v>0</v>
          </cell>
        </row>
        <row r="27704">
          <cell r="A27704">
            <v>0</v>
          </cell>
          <cell r="B27704">
            <v>0</v>
          </cell>
          <cell r="C27704">
            <v>0</v>
          </cell>
          <cell r="D27704">
            <v>0</v>
          </cell>
        </row>
        <row r="27705">
          <cell r="A27705">
            <v>0</v>
          </cell>
          <cell r="B27705">
            <v>0</v>
          </cell>
          <cell r="C27705">
            <v>0</v>
          </cell>
          <cell r="D27705">
            <v>0</v>
          </cell>
        </row>
        <row r="27706">
          <cell r="A27706">
            <v>0</v>
          </cell>
          <cell r="B27706">
            <v>0</v>
          </cell>
          <cell r="C27706">
            <v>0</v>
          </cell>
          <cell r="D27706">
            <v>0</v>
          </cell>
        </row>
        <row r="27707">
          <cell r="A27707">
            <v>0</v>
          </cell>
          <cell r="B27707">
            <v>0</v>
          </cell>
          <cell r="C27707">
            <v>0</v>
          </cell>
          <cell r="D27707">
            <v>0</v>
          </cell>
        </row>
        <row r="27708">
          <cell r="A27708">
            <v>0</v>
          </cell>
          <cell r="B27708">
            <v>0</v>
          </cell>
          <cell r="C27708">
            <v>0</v>
          </cell>
          <cell r="D27708">
            <v>0</v>
          </cell>
        </row>
        <row r="27709">
          <cell r="A27709">
            <v>0</v>
          </cell>
          <cell r="B27709">
            <v>0</v>
          </cell>
          <cell r="C27709">
            <v>0</v>
          </cell>
          <cell r="D27709">
            <v>0</v>
          </cell>
        </row>
        <row r="27710">
          <cell r="A27710">
            <v>0</v>
          </cell>
          <cell r="B27710">
            <v>0</v>
          </cell>
          <cell r="C27710">
            <v>0</v>
          </cell>
          <cell r="D27710">
            <v>0</v>
          </cell>
        </row>
        <row r="27711">
          <cell r="A27711">
            <v>0</v>
          </cell>
          <cell r="B27711">
            <v>0</v>
          </cell>
          <cell r="C27711">
            <v>0</v>
          </cell>
          <cell r="D27711">
            <v>0</v>
          </cell>
        </row>
        <row r="27712">
          <cell r="A27712">
            <v>0</v>
          </cell>
          <cell r="B27712">
            <v>0</v>
          </cell>
          <cell r="C27712">
            <v>0</v>
          </cell>
          <cell r="D27712">
            <v>0</v>
          </cell>
        </row>
        <row r="27713">
          <cell r="A27713">
            <v>0</v>
          </cell>
          <cell r="B27713">
            <v>0</v>
          </cell>
          <cell r="C27713">
            <v>0</v>
          </cell>
          <cell r="D27713">
            <v>0</v>
          </cell>
        </row>
        <row r="27714">
          <cell r="A27714">
            <v>0</v>
          </cell>
          <cell r="B27714">
            <v>0</v>
          </cell>
          <cell r="C27714">
            <v>0</v>
          </cell>
          <cell r="D27714">
            <v>0</v>
          </cell>
        </row>
        <row r="27715">
          <cell r="A27715">
            <v>0</v>
          </cell>
          <cell r="B27715">
            <v>0</v>
          </cell>
          <cell r="C27715">
            <v>0</v>
          </cell>
          <cell r="D27715">
            <v>0</v>
          </cell>
        </row>
        <row r="27716">
          <cell r="A27716">
            <v>0</v>
          </cell>
          <cell r="B27716">
            <v>0</v>
          </cell>
          <cell r="C27716">
            <v>0</v>
          </cell>
          <cell r="D27716">
            <v>0</v>
          </cell>
        </row>
        <row r="27717">
          <cell r="A27717">
            <v>0</v>
          </cell>
          <cell r="B27717">
            <v>0</v>
          </cell>
          <cell r="C27717">
            <v>0</v>
          </cell>
          <cell r="D27717">
            <v>0</v>
          </cell>
        </row>
        <row r="27718">
          <cell r="A27718">
            <v>0</v>
          </cell>
          <cell r="B27718">
            <v>0</v>
          </cell>
          <cell r="C27718">
            <v>0</v>
          </cell>
          <cell r="D27718">
            <v>0</v>
          </cell>
        </row>
        <row r="27719">
          <cell r="A27719">
            <v>0</v>
          </cell>
          <cell r="B27719">
            <v>0</v>
          </cell>
          <cell r="C27719">
            <v>0</v>
          </cell>
          <cell r="D27719">
            <v>0</v>
          </cell>
        </row>
        <row r="27720">
          <cell r="A27720">
            <v>0</v>
          </cell>
          <cell r="B27720">
            <v>0</v>
          </cell>
          <cell r="C27720">
            <v>0</v>
          </cell>
          <cell r="D27720">
            <v>0</v>
          </cell>
        </row>
        <row r="27721">
          <cell r="A27721">
            <v>0</v>
          </cell>
          <cell r="B27721">
            <v>0</v>
          </cell>
          <cell r="C27721">
            <v>0</v>
          </cell>
          <cell r="D27721">
            <v>0</v>
          </cell>
        </row>
        <row r="27722">
          <cell r="A27722">
            <v>0</v>
          </cell>
          <cell r="B27722">
            <v>0</v>
          </cell>
          <cell r="C27722">
            <v>0</v>
          </cell>
          <cell r="D27722">
            <v>0</v>
          </cell>
        </row>
        <row r="27723">
          <cell r="A27723">
            <v>0</v>
          </cell>
          <cell r="B27723">
            <v>0</v>
          </cell>
          <cell r="C27723">
            <v>0</v>
          </cell>
          <cell r="D27723">
            <v>0</v>
          </cell>
        </row>
        <row r="27724">
          <cell r="A27724">
            <v>0</v>
          </cell>
          <cell r="B27724">
            <v>0</v>
          </cell>
          <cell r="C27724">
            <v>0</v>
          </cell>
          <cell r="D27724">
            <v>0</v>
          </cell>
        </row>
        <row r="27725">
          <cell r="A27725">
            <v>0</v>
          </cell>
          <cell r="B27725">
            <v>0</v>
          </cell>
          <cell r="C27725">
            <v>0</v>
          </cell>
          <cell r="D27725">
            <v>0</v>
          </cell>
        </row>
        <row r="27726">
          <cell r="A27726">
            <v>0</v>
          </cell>
          <cell r="B27726">
            <v>0</v>
          </cell>
          <cell r="C27726">
            <v>0</v>
          </cell>
          <cell r="D27726">
            <v>0</v>
          </cell>
        </row>
        <row r="27727">
          <cell r="A27727">
            <v>0</v>
          </cell>
          <cell r="B27727">
            <v>0</v>
          </cell>
          <cell r="C27727">
            <v>0</v>
          </cell>
          <cell r="D27727">
            <v>0</v>
          </cell>
        </row>
        <row r="27728">
          <cell r="A27728">
            <v>0</v>
          </cell>
          <cell r="B27728">
            <v>0</v>
          </cell>
          <cell r="C27728">
            <v>0</v>
          </cell>
          <cell r="D27728">
            <v>0</v>
          </cell>
        </row>
        <row r="27729">
          <cell r="A27729">
            <v>0</v>
          </cell>
          <cell r="B27729">
            <v>0</v>
          </cell>
          <cell r="C27729">
            <v>0</v>
          </cell>
          <cell r="D27729">
            <v>0</v>
          </cell>
        </row>
        <row r="27730">
          <cell r="A27730">
            <v>0</v>
          </cell>
          <cell r="B27730">
            <v>0</v>
          </cell>
          <cell r="C27730">
            <v>0</v>
          </cell>
          <cell r="D27730">
            <v>0</v>
          </cell>
        </row>
        <row r="27731">
          <cell r="A27731">
            <v>0</v>
          </cell>
          <cell r="B27731">
            <v>0</v>
          </cell>
          <cell r="C27731">
            <v>0</v>
          </cell>
          <cell r="D27731">
            <v>0</v>
          </cell>
        </row>
        <row r="27732">
          <cell r="A27732">
            <v>0</v>
          </cell>
          <cell r="B27732">
            <v>0</v>
          </cell>
          <cell r="C27732">
            <v>0</v>
          </cell>
          <cell r="D27732">
            <v>0</v>
          </cell>
        </row>
        <row r="27733">
          <cell r="A27733">
            <v>0</v>
          </cell>
          <cell r="B27733">
            <v>0</v>
          </cell>
          <cell r="C27733">
            <v>0</v>
          </cell>
          <cell r="D27733">
            <v>0</v>
          </cell>
        </row>
        <row r="27734">
          <cell r="A27734">
            <v>0</v>
          </cell>
          <cell r="B27734">
            <v>0</v>
          </cell>
          <cell r="C27734">
            <v>0</v>
          </cell>
          <cell r="D27734">
            <v>0</v>
          </cell>
        </row>
        <row r="27735">
          <cell r="A27735">
            <v>0</v>
          </cell>
          <cell r="B27735">
            <v>0</v>
          </cell>
          <cell r="C27735">
            <v>0</v>
          </cell>
          <cell r="D27735">
            <v>0</v>
          </cell>
        </row>
        <row r="27736">
          <cell r="A27736">
            <v>0</v>
          </cell>
          <cell r="B27736">
            <v>0</v>
          </cell>
          <cell r="C27736">
            <v>0</v>
          </cell>
          <cell r="D27736">
            <v>0</v>
          </cell>
        </row>
        <row r="27737">
          <cell r="A27737">
            <v>0</v>
          </cell>
          <cell r="B27737">
            <v>0</v>
          </cell>
          <cell r="C27737">
            <v>0</v>
          </cell>
          <cell r="D27737">
            <v>0</v>
          </cell>
        </row>
        <row r="27738">
          <cell r="A27738">
            <v>0</v>
          </cell>
          <cell r="B27738">
            <v>0</v>
          </cell>
          <cell r="C27738">
            <v>0</v>
          </cell>
          <cell r="D27738">
            <v>0</v>
          </cell>
        </row>
        <row r="27739">
          <cell r="A27739">
            <v>0</v>
          </cell>
          <cell r="B27739">
            <v>0</v>
          </cell>
          <cell r="C27739">
            <v>0</v>
          </cell>
          <cell r="D27739">
            <v>0</v>
          </cell>
        </row>
        <row r="27740">
          <cell r="A27740">
            <v>0</v>
          </cell>
          <cell r="B27740">
            <v>0</v>
          </cell>
          <cell r="C27740">
            <v>0</v>
          </cell>
          <cell r="D27740">
            <v>0</v>
          </cell>
        </row>
        <row r="27741">
          <cell r="A27741">
            <v>0</v>
          </cell>
          <cell r="B27741">
            <v>0</v>
          </cell>
          <cell r="C27741">
            <v>0</v>
          </cell>
          <cell r="D27741">
            <v>0</v>
          </cell>
        </row>
        <row r="27742">
          <cell r="A27742">
            <v>0</v>
          </cell>
          <cell r="B27742">
            <v>0</v>
          </cell>
          <cell r="C27742">
            <v>0</v>
          </cell>
          <cell r="D27742">
            <v>0</v>
          </cell>
        </row>
        <row r="27743">
          <cell r="A27743">
            <v>0</v>
          </cell>
          <cell r="B27743">
            <v>0</v>
          </cell>
          <cell r="C27743">
            <v>0</v>
          </cell>
          <cell r="D27743">
            <v>0</v>
          </cell>
        </row>
        <row r="27744">
          <cell r="A27744">
            <v>0</v>
          </cell>
          <cell r="B27744">
            <v>0</v>
          </cell>
          <cell r="C27744">
            <v>0</v>
          </cell>
          <cell r="D27744">
            <v>0</v>
          </cell>
        </row>
        <row r="27745">
          <cell r="A27745">
            <v>0</v>
          </cell>
          <cell r="B27745">
            <v>0</v>
          </cell>
          <cell r="C27745">
            <v>0</v>
          </cell>
          <cell r="D27745">
            <v>0</v>
          </cell>
        </row>
        <row r="27746">
          <cell r="A27746">
            <v>0</v>
          </cell>
          <cell r="B27746">
            <v>0</v>
          </cell>
          <cell r="C27746">
            <v>0</v>
          </cell>
          <cell r="D27746">
            <v>0</v>
          </cell>
        </row>
        <row r="27747">
          <cell r="A27747">
            <v>0</v>
          </cell>
          <cell r="B27747">
            <v>0</v>
          </cell>
          <cell r="C27747">
            <v>0</v>
          </cell>
          <cell r="D27747">
            <v>0</v>
          </cell>
        </row>
        <row r="27748">
          <cell r="A27748">
            <v>0</v>
          </cell>
          <cell r="B27748">
            <v>0</v>
          </cell>
          <cell r="C27748">
            <v>0</v>
          </cell>
          <cell r="D27748">
            <v>0</v>
          </cell>
        </row>
        <row r="27749">
          <cell r="A27749">
            <v>0</v>
          </cell>
          <cell r="B27749">
            <v>0</v>
          </cell>
          <cell r="C27749">
            <v>0</v>
          </cell>
          <cell r="D27749">
            <v>0</v>
          </cell>
        </row>
        <row r="27750">
          <cell r="A27750">
            <v>0</v>
          </cell>
          <cell r="B27750">
            <v>0</v>
          </cell>
          <cell r="C27750">
            <v>0</v>
          </cell>
          <cell r="D27750">
            <v>0</v>
          </cell>
        </row>
        <row r="27751">
          <cell r="A27751">
            <v>0</v>
          </cell>
          <cell r="B27751">
            <v>0</v>
          </cell>
          <cell r="C27751">
            <v>0</v>
          </cell>
          <cell r="D27751">
            <v>0</v>
          </cell>
        </row>
        <row r="27752">
          <cell r="A27752">
            <v>0</v>
          </cell>
          <cell r="B27752">
            <v>0</v>
          </cell>
          <cell r="C27752">
            <v>0</v>
          </cell>
          <cell r="D27752">
            <v>0</v>
          </cell>
        </row>
        <row r="27753">
          <cell r="A27753">
            <v>0</v>
          </cell>
          <cell r="B27753">
            <v>0</v>
          </cell>
          <cell r="C27753">
            <v>0</v>
          </cell>
          <cell r="D27753">
            <v>0</v>
          </cell>
        </row>
        <row r="27754">
          <cell r="A27754">
            <v>0</v>
          </cell>
          <cell r="B27754">
            <v>0</v>
          </cell>
          <cell r="C27754">
            <v>0</v>
          </cell>
          <cell r="D27754">
            <v>0</v>
          </cell>
        </row>
        <row r="27755">
          <cell r="A27755">
            <v>0</v>
          </cell>
          <cell r="B27755">
            <v>0</v>
          </cell>
          <cell r="C27755">
            <v>0</v>
          </cell>
          <cell r="D27755">
            <v>0</v>
          </cell>
        </row>
        <row r="27756">
          <cell r="A27756">
            <v>0</v>
          </cell>
          <cell r="B27756">
            <v>0</v>
          </cell>
          <cell r="C27756">
            <v>0</v>
          </cell>
          <cell r="D27756">
            <v>0</v>
          </cell>
        </row>
        <row r="27757">
          <cell r="A27757">
            <v>0</v>
          </cell>
          <cell r="B27757">
            <v>0</v>
          </cell>
          <cell r="C27757">
            <v>0</v>
          </cell>
          <cell r="D27757">
            <v>0</v>
          </cell>
        </row>
        <row r="27758">
          <cell r="A27758">
            <v>0</v>
          </cell>
          <cell r="B27758">
            <v>0</v>
          </cell>
          <cell r="C27758">
            <v>0</v>
          </cell>
          <cell r="D27758">
            <v>0</v>
          </cell>
        </row>
        <row r="27759">
          <cell r="A27759">
            <v>0</v>
          </cell>
          <cell r="B27759">
            <v>0</v>
          </cell>
          <cell r="C27759">
            <v>0</v>
          </cell>
          <cell r="D27759">
            <v>0</v>
          </cell>
        </row>
        <row r="27760">
          <cell r="A27760">
            <v>0</v>
          </cell>
          <cell r="B27760">
            <v>0</v>
          </cell>
          <cell r="C27760">
            <v>0</v>
          </cell>
          <cell r="D27760">
            <v>0</v>
          </cell>
        </row>
        <row r="27761">
          <cell r="A27761">
            <v>0</v>
          </cell>
          <cell r="B27761">
            <v>0</v>
          </cell>
          <cell r="C27761">
            <v>0</v>
          </cell>
          <cell r="D27761">
            <v>0</v>
          </cell>
        </row>
        <row r="27762">
          <cell r="A27762">
            <v>0</v>
          </cell>
          <cell r="B27762">
            <v>0</v>
          </cell>
          <cell r="C27762">
            <v>0</v>
          </cell>
          <cell r="D27762">
            <v>0</v>
          </cell>
        </row>
        <row r="27763">
          <cell r="A27763">
            <v>0</v>
          </cell>
          <cell r="B27763">
            <v>0</v>
          </cell>
          <cell r="C27763">
            <v>0</v>
          </cell>
          <cell r="D27763">
            <v>0</v>
          </cell>
        </row>
        <row r="27764">
          <cell r="A27764">
            <v>0</v>
          </cell>
          <cell r="B27764">
            <v>0</v>
          </cell>
          <cell r="C27764">
            <v>0</v>
          </cell>
          <cell r="D27764">
            <v>0</v>
          </cell>
        </row>
        <row r="27765">
          <cell r="A27765">
            <v>0</v>
          </cell>
          <cell r="B27765">
            <v>0</v>
          </cell>
          <cell r="C27765">
            <v>0</v>
          </cell>
          <cell r="D27765">
            <v>0</v>
          </cell>
        </row>
        <row r="27766">
          <cell r="A27766">
            <v>0</v>
          </cell>
          <cell r="B27766">
            <v>0</v>
          </cell>
          <cell r="C27766">
            <v>0</v>
          </cell>
          <cell r="D27766">
            <v>0</v>
          </cell>
        </row>
        <row r="27767">
          <cell r="A27767">
            <v>0</v>
          </cell>
          <cell r="B27767">
            <v>0</v>
          </cell>
          <cell r="C27767">
            <v>0</v>
          </cell>
          <cell r="D27767">
            <v>0</v>
          </cell>
        </row>
        <row r="27768">
          <cell r="A27768">
            <v>0</v>
          </cell>
          <cell r="B27768">
            <v>0</v>
          </cell>
          <cell r="C27768">
            <v>0</v>
          </cell>
          <cell r="D27768">
            <v>0</v>
          </cell>
        </row>
        <row r="27769">
          <cell r="A27769">
            <v>0</v>
          </cell>
          <cell r="B27769">
            <v>0</v>
          </cell>
          <cell r="C27769">
            <v>0</v>
          </cell>
          <cell r="D27769">
            <v>0</v>
          </cell>
        </row>
        <row r="27770">
          <cell r="A27770">
            <v>0</v>
          </cell>
          <cell r="B27770">
            <v>0</v>
          </cell>
          <cell r="C27770">
            <v>0</v>
          </cell>
          <cell r="D27770">
            <v>0</v>
          </cell>
        </row>
        <row r="27771">
          <cell r="A27771">
            <v>0</v>
          </cell>
          <cell r="B27771">
            <v>0</v>
          </cell>
          <cell r="C27771">
            <v>0</v>
          </cell>
          <cell r="D27771">
            <v>0</v>
          </cell>
        </row>
        <row r="27772">
          <cell r="A27772">
            <v>0</v>
          </cell>
          <cell r="B27772">
            <v>0</v>
          </cell>
          <cell r="C27772">
            <v>0</v>
          </cell>
          <cell r="D27772">
            <v>0</v>
          </cell>
        </row>
        <row r="27773">
          <cell r="A27773">
            <v>0</v>
          </cell>
          <cell r="B27773">
            <v>0</v>
          </cell>
          <cell r="C27773">
            <v>0</v>
          </cell>
          <cell r="D27773">
            <v>0</v>
          </cell>
        </row>
        <row r="27774">
          <cell r="A27774">
            <v>0</v>
          </cell>
          <cell r="B27774">
            <v>0</v>
          </cell>
          <cell r="C27774">
            <v>0</v>
          </cell>
          <cell r="D27774">
            <v>0</v>
          </cell>
        </row>
        <row r="27775">
          <cell r="A27775">
            <v>0</v>
          </cell>
          <cell r="B27775">
            <v>0</v>
          </cell>
          <cell r="C27775">
            <v>0</v>
          </cell>
          <cell r="D27775">
            <v>0</v>
          </cell>
        </row>
        <row r="27776">
          <cell r="A27776">
            <v>0</v>
          </cell>
          <cell r="B27776">
            <v>0</v>
          </cell>
          <cell r="C27776">
            <v>0</v>
          </cell>
          <cell r="D27776">
            <v>0</v>
          </cell>
        </row>
        <row r="27777">
          <cell r="A27777">
            <v>0</v>
          </cell>
          <cell r="B27777">
            <v>0</v>
          </cell>
          <cell r="C27777">
            <v>0</v>
          </cell>
          <cell r="D27777">
            <v>0</v>
          </cell>
        </row>
        <row r="27778">
          <cell r="A27778">
            <v>0</v>
          </cell>
          <cell r="B27778">
            <v>0</v>
          </cell>
          <cell r="C27778">
            <v>0</v>
          </cell>
          <cell r="D27778">
            <v>0</v>
          </cell>
        </row>
        <row r="27779">
          <cell r="A27779">
            <v>0</v>
          </cell>
          <cell r="B27779">
            <v>0</v>
          </cell>
          <cell r="C27779">
            <v>0</v>
          </cell>
          <cell r="D27779">
            <v>0</v>
          </cell>
        </row>
        <row r="27780">
          <cell r="A27780">
            <v>0</v>
          </cell>
          <cell r="B27780">
            <v>0</v>
          </cell>
          <cell r="C27780">
            <v>0</v>
          </cell>
          <cell r="D27780">
            <v>0</v>
          </cell>
        </row>
        <row r="27781">
          <cell r="A27781">
            <v>0</v>
          </cell>
          <cell r="B27781">
            <v>0</v>
          </cell>
          <cell r="C27781">
            <v>0</v>
          </cell>
          <cell r="D27781">
            <v>0</v>
          </cell>
        </row>
        <row r="27782">
          <cell r="A27782">
            <v>0</v>
          </cell>
          <cell r="B27782">
            <v>0</v>
          </cell>
          <cell r="C27782">
            <v>0</v>
          </cell>
          <cell r="D27782">
            <v>0</v>
          </cell>
        </row>
        <row r="27783">
          <cell r="A27783">
            <v>0</v>
          </cell>
          <cell r="B27783">
            <v>0</v>
          </cell>
          <cell r="C27783">
            <v>0</v>
          </cell>
          <cell r="D27783">
            <v>0</v>
          </cell>
        </row>
        <row r="27784">
          <cell r="A27784">
            <v>0</v>
          </cell>
          <cell r="B27784">
            <v>0</v>
          </cell>
          <cell r="C27784">
            <v>0</v>
          </cell>
          <cell r="D27784">
            <v>0</v>
          </cell>
        </row>
        <row r="27785">
          <cell r="A27785">
            <v>0</v>
          </cell>
          <cell r="B27785">
            <v>0</v>
          </cell>
          <cell r="C27785">
            <v>0</v>
          </cell>
          <cell r="D27785">
            <v>0</v>
          </cell>
        </row>
        <row r="27786">
          <cell r="A27786">
            <v>0</v>
          </cell>
          <cell r="B27786">
            <v>0</v>
          </cell>
          <cell r="C27786">
            <v>0</v>
          </cell>
          <cell r="D27786">
            <v>0</v>
          </cell>
        </row>
        <row r="27787">
          <cell r="A27787">
            <v>0</v>
          </cell>
          <cell r="B27787">
            <v>0</v>
          </cell>
          <cell r="C27787">
            <v>0</v>
          </cell>
          <cell r="D27787">
            <v>0</v>
          </cell>
        </row>
        <row r="27788">
          <cell r="A27788">
            <v>0</v>
          </cell>
          <cell r="B27788">
            <v>0</v>
          </cell>
          <cell r="C27788">
            <v>0</v>
          </cell>
          <cell r="D27788">
            <v>0</v>
          </cell>
        </row>
        <row r="27789">
          <cell r="A27789">
            <v>0</v>
          </cell>
          <cell r="B27789">
            <v>0</v>
          </cell>
          <cell r="C27789">
            <v>0</v>
          </cell>
          <cell r="D27789">
            <v>0</v>
          </cell>
        </row>
        <row r="27790">
          <cell r="A27790">
            <v>0</v>
          </cell>
          <cell r="B27790">
            <v>0</v>
          </cell>
          <cell r="C27790">
            <v>0</v>
          </cell>
          <cell r="D27790">
            <v>0</v>
          </cell>
        </row>
        <row r="27791">
          <cell r="A27791">
            <v>0</v>
          </cell>
          <cell r="B27791">
            <v>0</v>
          </cell>
          <cell r="C27791">
            <v>0</v>
          </cell>
          <cell r="D27791">
            <v>0</v>
          </cell>
        </row>
        <row r="27792">
          <cell r="A27792">
            <v>0</v>
          </cell>
          <cell r="B27792">
            <v>0</v>
          </cell>
          <cell r="C27792">
            <v>0</v>
          </cell>
          <cell r="D27792">
            <v>0</v>
          </cell>
        </row>
        <row r="27793">
          <cell r="A27793">
            <v>0</v>
          </cell>
          <cell r="B27793">
            <v>0</v>
          </cell>
          <cell r="C27793">
            <v>0</v>
          </cell>
          <cell r="D27793">
            <v>0</v>
          </cell>
        </row>
        <row r="27794">
          <cell r="A27794">
            <v>0</v>
          </cell>
          <cell r="B27794">
            <v>0</v>
          </cell>
          <cell r="C27794">
            <v>0</v>
          </cell>
          <cell r="D27794">
            <v>0</v>
          </cell>
        </row>
        <row r="27795">
          <cell r="A27795">
            <v>0</v>
          </cell>
          <cell r="B27795">
            <v>0</v>
          </cell>
          <cell r="C27795">
            <v>0</v>
          </cell>
          <cell r="D27795">
            <v>0</v>
          </cell>
        </row>
        <row r="27796">
          <cell r="A27796">
            <v>0</v>
          </cell>
          <cell r="B27796">
            <v>0</v>
          </cell>
          <cell r="C27796">
            <v>0</v>
          </cell>
          <cell r="D27796">
            <v>0</v>
          </cell>
        </row>
        <row r="27797">
          <cell r="A27797">
            <v>0</v>
          </cell>
          <cell r="B27797">
            <v>0</v>
          </cell>
          <cell r="C27797">
            <v>0</v>
          </cell>
          <cell r="D27797">
            <v>0</v>
          </cell>
        </row>
        <row r="27798">
          <cell r="A27798">
            <v>0</v>
          </cell>
          <cell r="B27798">
            <v>0</v>
          </cell>
          <cell r="C27798">
            <v>0</v>
          </cell>
          <cell r="D27798">
            <v>0</v>
          </cell>
        </row>
        <row r="27799">
          <cell r="A27799">
            <v>0</v>
          </cell>
          <cell r="B27799">
            <v>0</v>
          </cell>
          <cell r="C27799">
            <v>0</v>
          </cell>
          <cell r="D27799">
            <v>0</v>
          </cell>
        </row>
        <row r="27800">
          <cell r="A27800">
            <v>0</v>
          </cell>
          <cell r="B27800">
            <v>0</v>
          </cell>
          <cell r="C27800">
            <v>0</v>
          </cell>
          <cell r="D27800">
            <v>0</v>
          </cell>
        </row>
        <row r="27801">
          <cell r="A27801">
            <v>0</v>
          </cell>
          <cell r="B27801">
            <v>0</v>
          </cell>
          <cell r="C27801">
            <v>0</v>
          </cell>
          <cell r="D27801">
            <v>0</v>
          </cell>
        </row>
        <row r="27802">
          <cell r="A27802">
            <v>0</v>
          </cell>
          <cell r="B27802">
            <v>0</v>
          </cell>
          <cell r="C27802">
            <v>0</v>
          </cell>
          <cell r="D27802">
            <v>0</v>
          </cell>
        </row>
        <row r="27803">
          <cell r="A27803">
            <v>0</v>
          </cell>
          <cell r="B27803">
            <v>0</v>
          </cell>
          <cell r="C27803">
            <v>0</v>
          </cell>
          <cell r="D27803">
            <v>0</v>
          </cell>
        </row>
        <row r="27804">
          <cell r="A27804">
            <v>0</v>
          </cell>
          <cell r="B27804">
            <v>0</v>
          </cell>
          <cell r="C27804">
            <v>0</v>
          </cell>
          <cell r="D27804">
            <v>0</v>
          </cell>
        </row>
        <row r="27805">
          <cell r="A27805">
            <v>0</v>
          </cell>
          <cell r="B27805">
            <v>0</v>
          </cell>
          <cell r="C27805">
            <v>0</v>
          </cell>
          <cell r="D27805">
            <v>0</v>
          </cell>
        </row>
        <row r="27806">
          <cell r="A27806">
            <v>0</v>
          </cell>
          <cell r="B27806">
            <v>0</v>
          </cell>
          <cell r="C27806">
            <v>0</v>
          </cell>
          <cell r="D27806">
            <v>0</v>
          </cell>
        </row>
        <row r="27807">
          <cell r="A27807">
            <v>0</v>
          </cell>
          <cell r="B27807">
            <v>0</v>
          </cell>
          <cell r="C27807">
            <v>0</v>
          </cell>
          <cell r="D27807">
            <v>0</v>
          </cell>
        </row>
        <row r="27808">
          <cell r="A27808">
            <v>0</v>
          </cell>
          <cell r="B27808">
            <v>0</v>
          </cell>
          <cell r="C27808">
            <v>0</v>
          </cell>
          <cell r="D27808">
            <v>0</v>
          </cell>
        </row>
        <row r="27809">
          <cell r="A27809">
            <v>0</v>
          </cell>
          <cell r="B27809">
            <v>0</v>
          </cell>
          <cell r="C27809">
            <v>0</v>
          </cell>
          <cell r="D27809">
            <v>0</v>
          </cell>
        </row>
        <row r="27810">
          <cell r="A27810">
            <v>0</v>
          </cell>
          <cell r="B27810">
            <v>0</v>
          </cell>
          <cell r="C27810">
            <v>0</v>
          </cell>
          <cell r="D27810">
            <v>0</v>
          </cell>
        </row>
        <row r="27811">
          <cell r="A27811">
            <v>0</v>
          </cell>
          <cell r="B27811">
            <v>0</v>
          </cell>
          <cell r="C27811">
            <v>0</v>
          </cell>
          <cell r="D27811">
            <v>0</v>
          </cell>
        </row>
        <row r="27812">
          <cell r="A27812">
            <v>0</v>
          </cell>
          <cell r="B27812">
            <v>0</v>
          </cell>
          <cell r="C27812">
            <v>0</v>
          </cell>
          <cell r="D27812">
            <v>0</v>
          </cell>
        </row>
        <row r="27813">
          <cell r="A27813">
            <v>0</v>
          </cell>
          <cell r="B27813">
            <v>0</v>
          </cell>
          <cell r="C27813">
            <v>0</v>
          </cell>
          <cell r="D27813">
            <v>0</v>
          </cell>
        </row>
        <row r="27814">
          <cell r="A27814">
            <v>0</v>
          </cell>
          <cell r="B27814">
            <v>0</v>
          </cell>
          <cell r="C27814">
            <v>0</v>
          </cell>
          <cell r="D27814">
            <v>0</v>
          </cell>
        </row>
        <row r="27815">
          <cell r="A27815">
            <v>0</v>
          </cell>
          <cell r="B27815">
            <v>0</v>
          </cell>
          <cell r="C27815">
            <v>0</v>
          </cell>
          <cell r="D27815">
            <v>0</v>
          </cell>
        </row>
        <row r="27816">
          <cell r="A27816">
            <v>0</v>
          </cell>
          <cell r="B27816">
            <v>0</v>
          </cell>
          <cell r="C27816">
            <v>0</v>
          </cell>
          <cell r="D27816">
            <v>0</v>
          </cell>
        </row>
        <row r="27817">
          <cell r="A27817">
            <v>0</v>
          </cell>
          <cell r="B27817">
            <v>0</v>
          </cell>
          <cell r="C27817">
            <v>0</v>
          </cell>
          <cell r="D27817">
            <v>0</v>
          </cell>
        </row>
        <row r="27818">
          <cell r="A27818">
            <v>0</v>
          </cell>
          <cell r="B27818">
            <v>0</v>
          </cell>
          <cell r="C27818">
            <v>0</v>
          </cell>
          <cell r="D27818">
            <v>0</v>
          </cell>
        </row>
        <row r="27819">
          <cell r="A27819">
            <v>0</v>
          </cell>
          <cell r="B27819">
            <v>0</v>
          </cell>
          <cell r="C27819">
            <v>0</v>
          </cell>
          <cell r="D27819">
            <v>0</v>
          </cell>
        </row>
        <row r="27820">
          <cell r="A27820">
            <v>0</v>
          </cell>
          <cell r="B27820">
            <v>0</v>
          </cell>
          <cell r="C27820">
            <v>0</v>
          </cell>
          <cell r="D27820">
            <v>0</v>
          </cell>
        </row>
        <row r="27821">
          <cell r="A27821">
            <v>0</v>
          </cell>
          <cell r="B27821">
            <v>0</v>
          </cell>
          <cell r="C27821">
            <v>0</v>
          </cell>
          <cell r="D27821">
            <v>0</v>
          </cell>
        </row>
        <row r="27822">
          <cell r="A27822">
            <v>0</v>
          </cell>
          <cell r="B27822">
            <v>0</v>
          </cell>
          <cell r="C27822">
            <v>0</v>
          </cell>
          <cell r="D27822">
            <v>0</v>
          </cell>
        </row>
        <row r="27823">
          <cell r="A27823">
            <v>0</v>
          </cell>
          <cell r="B27823">
            <v>0</v>
          </cell>
          <cell r="C27823">
            <v>0</v>
          </cell>
          <cell r="D27823">
            <v>0</v>
          </cell>
        </row>
        <row r="27824">
          <cell r="A27824">
            <v>0</v>
          </cell>
          <cell r="B27824">
            <v>0</v>
          </cell>
          <cell r="C27824">
            <v>0</v>
          </cell>
          <cell r="D27824">
            <v>0</v>
          </cell>
        </row>
        <row r="27825">
          <cell r="A27825">
            <v>0</v>
          </cell>
          <cell r="B27825">
            <v>0</v>
          </cell>
          <cell r="C27825">
            <v>0</v>
          </cell>
          <cell r="D27825">
            <v>0</v>
          </cell>
        </row>
        <row r="27826">
          <cell r="A27826">
            <v>0</v>
          </cell>
          <cell r="B27826">
            <v>0</v>
          </cell>
          <cell r="C27826">
            <v>0</v>
          </cell>
          <cell r="D27826">
            <v>0</v>
          </cell>
        </row>
        <row r="27827">
          <cell r="A27827">
            <v>0</v>
          </cell>
          <cell r="B27827">
            <v>0</v>
          </cell>
          <cell r="C27827">
            <v>0</v>
          </cell>
          <cell r="D27827">
            <v>0</v>
          </cell>
        </row>
        <row r="27828">
          <cell r="A27828">
            <v>0</v>
          </cell>
          <cell r="B27828">
            <v>0</v>
          </cell>
          <cell r="C27828">
            <v>0</v>
          </cell>
          <cell r="D27828">
            <v>0</v>
          </cell>
        </row>
        <row r="27829">
          <cell r="A27829">
            <v>0</v>
          </cell>
          <cell r="B27829">
            <v>0</v>
          </cell>
          <cell r="C27829">
            <v>0</v>
          </cell>
          <cell r="D27829">
            <v>0</v>
          </cell>
        </row>
        <row r="27830">
          <cell r="A27830">
            <v>0</v>
          </cell>
          <cell r="B27830">
            <v>0</v>
          </cell>
          <cell r="C27830">
            <v>0</v>
          </cell>
          <cell r="D27830">
            <v>0</v>
          </cell>
        </row>
        <row r="27831">
          <cell r="A27831">
            <v>0</v>
          </cell>
          <cell r="B27831">
            <v>0</v>
          </cell>
          <cell r="C27831">
            <v>0</v>
          </cell>
          <cell r="D27831">
            <v>0</v>
          </cell>
        </row>
        <row r="27832">
          <cell r="A27832">
            <v>0</v>
          </cell>
          <cell r="B27832">
            <v>0</v>
          </cell>
          <cell r="C27832">
            <v>0</v>
          </cell>
          <cell r="D27832">
            <v>0</v>
          </cell>
        </row>
        <row r="27833">
          <cell r="A27833">
            <v>0</v>
          </cell>
          <cell r="B27833">
            <v>0</v>
          </cell>
          <cell r="C27833">
            <v>0</v>
          </cell>
          <cell r="D27833">
            <v>0</v>
          </cell>
        </row>
        <row r="27834">
          <cell r="A27834">
            <v>0</v>
          </cell>
          <cell r="B27834">
            <v>0</v>
          </cell>
          <cell r="C27834">
            <v>0</v>
          </cell>
          <cell r="D27834">
            <v>0</v>
          </cell>
        </row>
        <row r="27835">
          <cell r="A27835">
            <v>0</v>
          </cell>
          <cell r="B27835">
            <v>0</v>
          </cell>
          <cell r="C27835">
            <v>0</v>
          </cell>
          <cell r="D27835">
            <v>0</v>
          </cell>
        </row>
        <row r="27836">
          <cell r="A27836">
            <v>0</v>
          </cell>
          <cell r="B27836">
            <v>0</v>
          </cell>
          <cell r="C27836">
            <v>0</v>
          </cell>
          <cell r="D27836">
            <v>0</v>
          </cell>
        </row>
        <row r="27837">
          <cell r="A27837">
            <v>0</v>
          </cell>
          <cell r="B27837">
            <v>0</v>
          </cell>
          <cell r="C27837">
            <v>0</v>
          </cell>
          <cell r="D27837">
            <v>0</v>
          </cell>
        </row>
        <row r="27838">
          <cell r="A27838">
            <v>0</v>
          </cell>
          <cell r="B27838">
            <v>0</v>
          </cell>
          <cell r="C27838">
            <v>0</v>
          </cell>
          <cell r="D27838">
            <v>0</v>
          </cell>
        </row>
        <row r="27839">
          <cell r="A27839">
            <v>0</v>
          </cell>
          <cell r="B27839">
            <v>0</v>
          </cell>
          <cell r="C27839">
            <v>0</v>
          </cell>
          <cell r="D27839">
            <v>0</v>
          </cell>
        </row>
        <row r="27840">
          <cell r="A27840">
            <v>0</v>
          </cell>
          <cell r="B27840">
            <v>0</v>
          </cell>
          <cell r="C27840">
            <v>0</v>
          </cell>
          <cell r="D27840">
            <v>0</v>
          </cell>
        </row>
        <row r="27841">
          <cell r="A27841">
            <v>0</v>
          </cell>
          <cell r="B27841">
            <v>0</v>
          </cell>
          <cell r="C27841">
            <v>0</v>
          </cell>
          <cell r="D27841">
            <v>0</v>
          </cell>
        </row>
        <row r="27842">
          <cell r="A27842">
            <v>0</v>
          </cell>
          <cell r="B27842">
            <v>0</v>
          </cell>
          <cell r="C27842">
            <v>0</v>
          </cell>
          <cell r="D27842">
            <v>0</v>
          </cell>
        </row>
        <row r="27843">
          <cell r="A27843">
            <v>0</v>
          </cell>
          <cell r="B27843">
            <v>0</v>
          </cell>
          <cell r="C27843">
            <v>0</v>
          </cell>
          <cell r="D27843">
            <v>0</v>
          </cell>
        </row>
        <row r="27844">
          <cell r="A27844">
            <v>0</v>
          </cell>
          <cell r="B27844">
            <v>0</v>
          </cell>
          <cell r="C27844">
            <v>0</v>
          </cell>
          <cell r="D27844">
            <v>0</v>
          </cell>
        </row>
        <row r="27845">
          <cell r="A27845">
            <v>0</v>
          </cell>
          <cell r="B27845">
            <v>0</v>
          </cell>
          <cell r="C27845">
            <v>0</v>
          </cell>
          <cell r="D27845">
            <v>0</v>
          </cell>
        </row>
        <row r="27846">
          <cell r="A27846">
            <v>0</v>
          </cell>
          <cell r="B27846">
            <v>0</v>
          </cell>
          <cell r="C27846">
            <v>0</v>
          </cell>
          <cell r="D27846">
            <v>0</v>
          </cell>
        </row>
        <row r="27847">
          <cell r="A27847">
            <v>0</v>
          </cell>
          <cell r="B27847">
            <v>0</v>
          </cell>
          <cell r="C27847">
            <v>0</v>
          </cell>
          <cell r="D27847">
            <v>0</v>
          </cell>
        </row>
        <row r="27848">
          <cell r="A27848">
            <v>0</v>
          </cell>
          <cell r="B27848">
            <v>0</v>
          </cell>
          <cell r="C27848">
            <v>0</v>
          </cell>
          <cell r="D27848">
            <v>0</v>
          </cell>
        </row>
        <row r="27849">
          <cell r="A27849">
            <v>0</v>
          </cell>
          <cell r="B27849">
            <v>0</v>
          </cell>
          <cell r="C27849">
            <v>0</v>
          </cell>
          <cell r="D27849">
            <v>0</v>
          </cell>
        </row>
        <row r="27850">
          <cell r="A27850">
            <v>0</v>
          </cell>
          <cell r="B27850">
            <v>0</v>
          </cell>
          <cell r="C27850">
            <v>0</v>
          </cell>
          <cell r="D27850">
            <v>0</v>
          </cell>
        </row>
        <row r="27851">
          <cell r="A27851">
            <v>0</v>
          </cell>
          <cell r="B27851">
            <v>0</v>
          </cell>
          <cell r="C27851">
            <v>0</v>
          </cell>
          <cell r="D27851">
            <v>0</v>
          </cell>
        </row>
        <row r="27852">
          <cell r="A27852">
            <v>0</v>
          </cell>
          <cell r="B27852">
            <v>0</v>
          </cell>
          <cell r="C27852">
            <v>0</v>
          </cell>
          <cell r="D27852">
            <v>0</v>
          </cell>
        </row>
        <row r="27853">
          <cell r="A27853">
            <v>0</v>
          </cell>
          <cell r="B27853">
            <v>0</v>
          </cell>
          <cell r="C27853">
            <v>0</v>
          </cell>
          <cell r="D27853">
            <v>0</v>
          </cell>
        </row>
        <row r="27854">
          <cell r="A27854">
            <v>0</v>
          </cell>
          <cell r="B27854">
            <v>0</v>
          </cell>
          <cell r="C27854">
            <v>0</v>
          </cell>
          <cell r="D27854">
            <v>0</v>
          </cell>
        </row>
        <row r="27855">
          <cell r="A27855">
            <v>0</v>
          </cell>
          <cell r="B27855">
            <v>0</v>
          </cell>
          <cell r="C27855">
            <v>0</v>
          </cell>
          <cell r="D27855">
            <v>0</v>
          </cell>
        </row>
        <row r="27856">
          <cell r="A27856">
            <v>0</v>
          </cell>
          <cell r="B27856">
            <v>0</v>
          </cell>
          <cell r="C27856">
            <v>0</v>
          </cell>
          <cell r="D27856">
            <v>0</v>
          </cell>
        </row>
        <row r="27857">
          <cell r="A27857">
            <v>0</v>
          </cell>
          <cell r="B27857">
            <v>0</v>
          </cell>
          <cell r="C27857">
            <v>0</v>
          </cell>
          <cell r="D27857">
            <v>0</v>
          </cell>
        </row>
        <row r="27858">
          <cell r="A27858">
            <v>0</v>
          </cell>
          <cell r="B27858">
            <v>0</v>
          </cell>
          <cell r="C27858">
            <v>0</v>
          </cell>
          <cell r="D27858">
            <v>0</v>
          </cell>
        </row>
        <row r="27859">
          <cell r="A27859">
            <v>0</v>
          </cell>
          <cell r="B27859">
            <v>0</v>
          </cell>
          <cell r="C27859">
            <v>0</v>
          </cell>
          <cell r="D27859">
            <v>0</v>
          </cell>
        </row>
        <row r="27860">
          <cell r="A27860">
            <v>0</v>
          </cell>
          <cell r="B27860">
            <v>0</v>
          </cell>
          <cell r="C27860">
            <v>0</v>
          </cell>
          <cell r="D27860">
            <v>0</v>
          </cell>
        </row>
        <row r="27861">
          <cell r="A27861">
            <v>0</v>
          </cell>
          <cell r="B27861">
            <v>0</v>
          </cell>
          <cell r="C27861">
            <v>0</v>
          </cell>
          <cell r="D27861">
            <v>0</v>
          </cell>
        </row>
        <row r="27862">
          <cell r="A27862">
            <v>0</v>
          </cell>
          <cell r="B27862">
            <v>0</v>
          </cell>
          <cell r="C27862">
            <v>0</v>
          </cell>
          <cell r="D27862">
            <v>0</v>
          </cell>
        </row>
        <row r="27863">
          <cell r="A27863">
            <v>0</v>
          </cell>
          <cell r="B27863">
            <v>0</v>
          </cell>
          <cell r="C27863">
            <v>0</v>
          </cell>
          <cell r="D27863">
            <v>0</v>
          </cell>
        </row>
        <row r="27864">
          <cell r="A27864">
            <v>0</v>
          </cell>
          <cell r="B27864">
            <v>0</v>
          </cell>
          <cell r="C27864">
            <v>0</v>
          </cell>
          <cell r="D27864">
            <v>0</v>
          </cell>
        </row>
        <row r="27865">
          <cell r="A27865">
            <v>0</v>
          </cell>
          <cell r="B27865">
            <v>0</v>
          </cell>
          <cell r="C27865">
            <v>0</v>
          </cell>
          <cell r="D27865">
            <v>0</v>
          </cell>
        </row>
        <row r="27866">
          <cell r="A27866">
            <v>0</v>
          </cell>
          <cell r="B27866">
            <v>0</v>
          </cell>
          <cell r="C27866">
            <v>0</v>
          </cell>
          <cell r="D27866">
            <v>0</v>
          </cell>
        </row>
        <row r="27867">
          <cell r="A27867">
            <v>0</v>
          </cell>
          <cell r="B27867">
            <v>0</v>
          </cell>
          <cell r="C27867">
            <v>0</v>
          </cell>
          <cell r="D27867">
            <v>0</v>
          </cell>
        </row>
        <row r="27868">
          <cell r="A27868">
            <v>0</v>
          </cell>
          <cell r="B27868">
            <v>0</v>
          </cell>
          <cell r="C27868">
            <v>0</v>
          </cell>
          <cell r="D27868">
            <v>0</v>
          </cell>
        </row>
        <row r="27869">
          <cell r="A27869">
            <v>0</v>
          </cell>
          <cell r="B27869">
            <v>0</v>
          </cell>
          <cell r="C27869">
            <v>0</v>
          </cell>
          <cell r="D27869">
            <v>0</v>
          </cell>
        </row>
        <row r="27870">
          <cell r="A27870">
            <v>0</v>
          </cell>
          <cell r="B27870">
            <v>0</v>
          </cell>
          <cell r="C27870">
            <v>0</v>
          </cell>
          <cell r="D27870">
            <v>0</v>
          </cell>
        </row>
        <row r="27871">
          <cell r="A27871">
            <v>0</v>
          </cell>
          <cell r="B27871">
            <v>0</v>
          </cell>
          <cell r="C27871">
            <v>0</v>
          </cell>
          <cell r="D27871">
            <v>0</v>
          </cell>
        </row>
        <row r="27872">
          <cell r="A27872">
            <v>0</v>
          </cell>
          <cell r="B27872">
            <v>0</v>
          </cell>
          <cell r="C27872">
            <v>0</v>
          </cell>
          <cell r="D27872">
            <v>0</v>
          </cell>
        </row>
        <row r="27873">
          <cell r="A27873">
            <v>0</v>
          </cell>
          <cell r="B27873">
            <v>0</v>
          </cell>
          <cell r="C27873">
            <v>0</v>
          </cell>
          <cell r="D27873">
            <v>0</v>
          </cell>
        </row>
        <row r="27874">
          <cell r="A27874">
            <v>0</v>
          </cell>
          <cell r="B27874">
            <v>0</v>
          </cell>
          <cell r="C27874">
            <v>0</v>
          </cell>
          <cell r="D27874">
            <v>0</v>
          </cell>
        </row>
        <row r="27875">
          <cell r="A27875">
            <v>0</v>
          </cell>
          <cell r="B27875">
            <v>0</v>
          </cell>
          <cell r="C27875">
            <v>0</v>
          </cell>
          <cell r="D27875">
            <v>0</v>
          </cell>
        </row>
        <row r="27876">
          <cell r="A27876">
            <v>0</v>
          </cell>
          <cell r="B27876">
            <v>0</v>
          </cell>
          <cell r="C27876">
            <v>0</v>
          </cell>
          <cell r="D27876">
            <v>0</v>
          </cell>
        </row>
        <row r="27877">
          <cell r="A27877">
            <v>0</v>
          </cell>
          <cell r="B27877">
            <v>0</v>
          </cell>
          <cell r="C27877">
            <v>0</v>
          </cell>
          <cell r="D27877">
            <v>0</v>
          </cell>
        </row>
        <row r="27878">
          <cell r="A27878">
            <v>0</v>
          </cell>
          <cell r="B27878">
            <v>0</v>
          </cell>
          <cell r="C27878">
            <v>0</v>
          </cell>
          <cell r="D27878">
            <v>0</v>
          </cell>
        </row>
        <row r="27879">
          <cell r="A27879">
            <v>0</v>
          </cell>
          <cell r="B27879">
            <v>0</v>
          </cell>
          <cell r="C27879">
            <v>0</v>
          </cell>
          <cell r="D27879">
            <v>0</v>
          </cell>
        </row>
        <row r="27880">
          <cell r="A27880">
            <v>0</v>
          </cell>
          <cell r="B27880">
            <v>0</v>
          </cell>
          <cell r="C27880">
            <v>0</v>
          </cell>
          <cell r="D27880">
            <v>0</v>
          </cell>
        </row>
        <row r="27881">
          <cell r="A27881">
            <v>0</v>
          </cell>
          <cell r="B27881">
            <v>0</v>
          </cell>
          <cell r="C27881">
            <v>0</v>
          </cell>
          <cell r="D27881">
            <v>0</v>
          </cell>
        </row>
        <row r="27882">
          <cell r="A27882">
            <v>0</v>
          </cell>
          <cell r="B27882">
            <v>0</v>
          </cell>
          <cell r="C27882">
            <v>0</v>
          </cell>
          <cell r="D27882">
            <v>0</v>
          </cell>
        </row>
        <row r="27883">
          <cell r="A27883">
            <v>0</v>
          </cell>
          <cell r="B27883">
            <v>0</v>
          </cell>
          <cell r="C27883">
            <v>0</v>
          </cell>
          <cell r="D27883">
            <v>0</v>
          </cell>
        </row>
        <row r="27884">
          <cell r="A27884">
            <v>0</v>
          </cell>
          <cell r="B27884">
            <v>0</v>
          </cell>
          <cell r="C27884">
            <v>0</v>
          </cell>
          <cell r="D27884">
            <v>0</v>
          </cell>
        </row>
        <row r="27885">
          <cell r="A27885">
            <v>0</v>
          </cell>
          <cell r="B27885">
            <v>0</v>
          </cell>
          <cell r="C27885">
            <v>0</v>
          </cell>
          <cell r="D27885">
            <v>0</v>
          </cell>
        </row>
        <row r="27886">
          <cell r="A27886">
            <v>0</v>
          </cell>
          <cell r="B27886">
            <v>0</v>
          </cell>
          <cell r="C27886">
            <v>0</v>
          </cell>
          <cell r="D27886">
            <v>0</v>
          </cell>
        </row>
        <row r="27887">
          <cell r="A27887">
            <v>0</v>
          </cell>
          <cell r="B27887">
            <v>0</v>
          </cell>
          <cell r="C27887">
            <v>0</v>
          </cell>
          <cell r="D27887">
            <v>0</v>
          </cell>
        </row>
        <row r="27888">
          <cell r="A27888">
            <v>0</v>
          </cell>
          <cell r="B27888">
            <v>0</v>
          </cell>
          <cell r="C27888">
            <v>0</v>
          </cell>
          <cell r="D27888">
            <v>0</v>
          </cell>
        </row>
        <row r="27889">
          <cell r="A27889">
            <v>0</v>
          </cell>
          <cell r="B27889">
            <v>0</v>
          </cell>
          <cell r="C27889">
            <v>0</v>
          </cell>
          <cell r="D27889">
            <v>0</v>
          </cell>
        </row>
        <row r="27890">
          <cell r="A27890">
            <v>0</v>
          </cell>
          <cell r="B27890">
            <v>0</v>
          </cell>
          <cell r="C27890">
            <v>0</v>
          </cell>
          <cell r="D27890">
            <v>0</v>
          </cell>
        </row>
        <row r="27891">
          <cell r="A27891">
            <v>0</v>
          </cell>
          <cell r="B27891">
            <v>0</v>
          </cell>
          <cell r="C27891">
            <v>0</v>
          </cell>
          <cell r="D27891">
            <v>0</v>
          </cell>
        </row>
        <row r="27892">
          <cell r="A27892">
            <v>0</v>
          </cell>
          <cell r="B27892">
            <v>0</v>
          </cell>
          <cell r="C27892">
            <v>0</v>
          </cell>
          <cell r="D27892">
            <v>0</v>
          </cell>
        </row>
        <row r="27893">
          <cell r="A27893">
            <v>0</v>
          </cell>
          <cell r="B27893">
            <v>0</v>
          </cell>
          <cell r="C27893">
            <v>0</v>
          </cell>
          <cell r="D27893">
            <v>0</v>
          </cell>
        </row>
        <row r="27894">
          <cell r="A27894">
            <v>0</v>
          </cell>
          <cell r="B27894">
            <v>0</v>
          </cell>
          <cell r="C27894">
            <v>0</v>
          </cell>
          <cell r="D27894">
            <v>0</v>
          </cell>
        </row>
        <row r="27895">
          <cell r="A27895">
            <v>0</v>
          </cell>
          <cell r="B27895">
            <v>0</v>
          </cell>
          <cell r="C27895">
            <v>0</v>
          </cell>
          <cell r="D27895">
            <v>0</v>
          </cell>
        </row>
        <row r="27896">
          <cell r="A27896">
            <v>0</v>
          </cell>
          <cell r="B27896">
            <v>0</v>
          </cell>
          <cell r="C27896">
            <v>0</v>
          </cell>
          <cell r="D27896">
            <v>0</v>
          </cell>
        </row>
        <row r="27897">
          <cell r="A27897">
            <v>0</v>
          </cell>
          <cell r="B27897">
            <v>0</v>
          </cell>
          <cell r="C27897">
            <v>0</v>
          </cell>
          <cell r="D27897">
            <v>0</v>
          </cell>
        </row>
        <row r="27898">
          <cell r="A27898">
            <v>0</v>
          </cell>
          <cell r="B27898">
            <v>0</v>
          </cell>
          <cell r="C27898">
            <v>0</v>
          </cell>
          <cell r="D27898">
            <v>0</v>
          </cell>
        </row>
        <row r="27899">
          <cell r="A27899">
            <v>0</v>
          </cell>
          <cell r="B27899">
            <v>0</v>
          </cell>
          <cell r="C27899">
            <v>0</v>
          </cell>
          <cell r="D27899">
            <v>0</v>
          </cell>
        </row>
        <row r="27900">
          <cell r="A27900">
            <v>0</v>
          </cell>
          <cell r="B27900">
            <v>0</v>
          </cell>
          <cell r="C27900">
            <v>0</v>
          </cell>
          <cell r="D27900">
            <v>0</v>
          </cell>
        </row>
        <row r="27901">
          <cell r="A27901">
            <v>0</v>
          </cell>
          <cell r="B27901">
            <v>0</v>
          </cell>
          <cell r="C27901">
            <v>0</v>
          </cell>
          <cell r="D27901">
            <v>0</v>
          </cell>
        </row>
        <row r="27902">
          <cell r="A27902">
            <v>0</v>
          </cell>
          <cell r="B27902">
            <v>0</v>
          </cell>
          <cell r="C27902">
            <v>0</v>
          </cell>
          <cell r="D27902">
            <v>0</v>
          </cell>
        </row>
        <row r="27903">
          <cell r="A27903">
            <v>0</v>
          </cell>
          <cell r="B27903">
            <v>0</v>
          </cell>
          <cell r="C27903">
            <v>0</v>
          </cell>
          <cell r="D27903">
            <v>0</v>
          </cell>
        </row>
        <row r="27904">
          <cell r="A27904">
            <v>0</v>
          </cell>
          <cell r="B27904">
            <v>0</v>
          </cell>
          <cell r="C27904">
            <v>0</v>
          </cell>
          <cell r="D27904">
            <v>0</v>
          </cell>
        </row>
        <row r="27905">
          <cell r="A27905">
            <v>0</v>
          </cell>
          <cell r="B27905">
            <v>0</v>
          </cell>
          <cell r="C27905">
            <v>0</v>
          </cell>
          <cell r="D27905">
            <v>0</v>
          </cell>
        </row>
        <row r="27906">
          <cell r="A27906">
            <v>0</v>
          </cell>
          <cell r="B27906">
            <v>0</v>
          </cell>
          <cell r="C27906">
            <v>0</v>
          </cell>
          <cell r="D27906">
            <v>0</v>
          </cell>
        </row>
        <row r="27907">
          <cell r="A27907">
            <v>0</v>
          </cell>
          <cell r="B27907">
            <v>0</v>
          </cell>
          <cell r="C27907">
            <v>0</v>
          </cell>
          <cell r="D27907">
            <v>0</v>
          </cell>
        </row>
        <row r="27908">
          <cell r="A27908">
            <v>0</v>
          </cell>
          <cell r="B27908">
            <v>0</v>
          </cell>
          <cell r="C27908">
            <v>0</v>
          </cell>
          <cell r="D27908">
            <v>0</v>
          </cell>
        </row>
        <row r="27909">
          <cell r="A27909">
            <v>0</v>
          </cell>
          <cell r="B27909">
            <v>0</v>
          </cell>
          <cell r="C27909">
            <v>0</v>
          </cell>
          <cell r="D27909">
            <v>0</v>
          </cell>
        </row>
        <row r="27910">
          <cell r="A27910">
            <v>0</v>
          </cell>
          <cell r="B27910">
            <v>0</v>
          </cell>
          <cell r="C27910">
            <v>0</v>
          </cell>
          <cell r="D27910">
            <v>0</v>
          </cell>
        </row>
        <row r="27911">
          <cell r="A27911">
            <v>0</v>
          </cell>
          <cell r="B27911">
            <v>0</v>
          </cell>
          <cell r="C27911">
            <v>0</v>
          </cell>
          <cell r="D27911">
            <v>0</v>
          </cell>
        </row>
        <row r="27912">
          <cell r="A27912">
            <v>0</v>
          </cell>
          <cell r="B27912">
            <v>0</v>
          </cell>
          <cell r="C27912">
            <v>0</v>
          </cell>
          <cell r="D27912">
            <v>0</v>
          </cell>
        </row>
        <row r="27913">
          <cell r="A27913">
            <v>0</v>
          </cell>
          <cell r="B27913">
            <v>0</v>
          </cell>
          <cell r="C27913">
            <v>0</v>
          </cell>
          <cell r="D27913">
            <v>0</v>
          </cell>
        </row>
        <row r="27914">
          <cell r="A27914">
            <v>0</v>
          </cell>
          <cell r="B27914">
            <v>0</v>
          </cell>
          <cell r="C27914">
            <v>0</v>
          </cell>
          <cell r="D27914">
            <v>0</v>
          </cell>
        </row>
        <row r="27915">
          <cell r="A27915">
            <v>0</v>
          </cell>
          <cell r="B27915">
            <v>0</v>
          </cell>
          <cell r="C27915">
            <v>0</v>
          </cell>
          <cell r="D27915">
            <v>0</v>
          </cell>
        </row>
        <row r="27916">
          <cell r="A27916">
            <v>0</v>
          </cell>
          <cell r="B27916">
            <v>0</v>
          </cell>
          <cell r="C27916">
            <v>0</v>
          </cell>
          <cell r="D27916">
            <v>0</v>
          </cell>
        </row>
        <row r="27917">
          <cell r="A27917">
            <v>0</v>
          </cell>
          <cell r="B27917">
            <v>0</v>
          </cell>
          <cell r="C27917">
            <v>0</v>
          </cell>
          <cell r="D27917">
            <v>0</v>
          </cell>
        </row>
        <row r="27918">
          <cell r="A27918">
            <v>0</v>
          </cell>
          <cell r="B27918">
            <v>0</v>
          </cell>
          <cell r="C27918">
            <v>0</v>
          </cell>
          <cell r="D27918">
            <v>0</v>
          </cell>
        </row>
        <row r="27919">
          <cell r="A27919">
            <v>0</v>
          </cell>
          <cell r="B27919">
            <v>0</v>
          </cell>
          <cell r="C27919">
            <v>0</v>
          </cell>
          <cell r="D27919">
            <v>0</v>
          </cell>
        </row>
        <row r="27920">
          <cell r="A27920">
            <v>0</v>
          </cell>
          <cell r="B27920">
            <v>0</v>
          </cell>
          <cell r="C27920">
            <v>0</v>
          </cell>
          <cell r="D27920">
            <v>0</v>
          </cell>
        </row>
        <row r="27921">
          <cell r="A27921">
            <v>0</v>
          </cell>
          <cell r="B27921">
            <v>0</v>
          </cell>
          <cell r="C27921">
            <v>0</v>
          </cell>
          <cell r="D27921">
            <v>0</v>
          </cell>
        </row>
        <row r="27922">
          <cell r="A27922">
            <v>0</v>
          </cell>
          <cell r="B27922">
            <v>0</v>
          </cell>
          <cell r="C27922">
            <v>0</v>
          </cell>
          <cell r="D27922">
            <v>0</v>
          </cell>
        </row>
        <row r="27923">
          <cell r="A27923">
            <v>0</v>
          </cell>
          <cell r="B27923">
            <v>0</v>
          </cell>
          <cell r="C27923">
            <v>0</v>
          </cell>
          <cell r="D27923">
            <v>0</v>
          </cell>
        </row>
        <row r="27924">
          <cell r="A27924">
            <v>0</v>
          </cell>
          <cell r="B27924">
            <v>0</v>
          </cell>
          <cell r="C27924">
            <v>0</v>
          </cell>
          <cell r="D27924">
            <v>0</v>
          </cell>
        </row>
        <row r="27925">
          <cell r="A27925">
            <v>0</v>
          </cell>
          <cell r="B27925">
            <v>0</v>
          </cell>
          <cell r="C27925">
            <v>0</v>
          </cell>
          <cell r="D27925">
            <v>0</v>
          </cell>
        </row>
        <row r="27926">
          <cell r="A27926">
            <v>0</v>
          </cell>
          <cell r="B27926">
            <v>0</v>
          </cell>
          <cell r="C27926">
            <v>0</v>
          </cell>
          <cell r="D27926">
            <v>0</v>
          </cell>
        </row>
        <row r="27927">
          <cell r="A27927">
            <v>0</v>
          </cell>
          <cell r="B27927">
            <v>0</v>
          </cell>
          <cell r="C27927">
            <v>0</v>
          </cell>
          <cell r="D27927">
            <v>0</v>
          </cell>
        </row>
        <row r="27928">
          <cell r="A27928">
            <v>0</v>
          </cell>
          <cell r="B27928">
            <v>0</v>
          </cell>
          <cell r="C27928">
            <v>0</v>
          </cell>
          <cell r="D27928">
            <v>0</v>
          </cell>
        </row>
        <row r="27929">
          <cell r="A27929">
            <v>0</v>
          </cell>
          <cell r="B27929">
            <v>0</v>
          </cell>
          <cell r="C27929">
            <v>0</v>
          </cell>
          <cell r="D27929">
            <v>0</v>
          </cell>
        </row>
        <row r="27930">
          <cell r="A27930">
            <v>0</v>
          </cell>
          <cell r="B27930">
            <v>0</v>
          </cell>
          <cell r="C27930">
            <v>0</v>
          </cell>
          <cell r="D27930">
            <v>0</v>
          </cell>
        </row>
        <row r="27931">
          <cell r="A27931">
            <v>0</v>
          </cell>
          <cell r="B27931">
            <v>0</v>
          </cell>
          <cell r="C27931">
            <v>0</v>
          </cell>
          <cell r="D27931">
            <v>0</v>
          </cell>
        </row>
        <row r="27932">
          <cell r="A27932">
            <v>0</v>
          </cell>
          <cell r="B27932">
            <v>0</v>
          </cell>
          <cell r="C27932">
            <v>0</v>
          </cell>
          <cell r="D27932">
            <v>0</v>
          </cell>
        </row>
        <row r="27933">
          <cell r="A27933">
            <v>0</v>
          </cell>
          <cell r="B27933">
            <v>0</v>
          </cell>
          <cell r="C27933">
            <v>0</v>
          </cell>
          <cell r="D27933">
            <v>0</v>
          </cell>
        </row>
        <row r="27934">
          <cell r="A27934">
            <v>0</v>
          </cell>
          <cell r="B27934">
            <v>0</v>
          </cell>
          <cell r="C27934">
            <v>0</v>
          </cell>
          <cell r="D27934">
            <v>0</v>
          </cell>
        </row>
        <row r="27935">
          <cell r="A27935">
            <v>0</v>
          </cell>
          <cell r="B27935">
            <v>0</v>
          </cell>
          <cell r="C27935">
            <v>0</v>
          </cell>
          <cell r="D27935">
            <v>0</v>
          </cell>
        </row>
        <row r="27936">
          <cell r="A27936">
            <v>0</v>
          </cell>
          <cell r="B27936">
            <v>0</v>
          </cell>
          <cell r="C27936">
            <v>0</v>
          </cell>
          <cell r="D27936">
            <v>0</v>
          </cell>
        </row>
        <row r="27937">
          <cell r="A27937">
            <v>0</v>
          </cell>
          <cell r="B27937">
            <v>0</v>
          </cell>
          <cell r="C27937">
            <v>0</v>
          </cell>
          <cell r="D27937">
            <v>0</v>
          </cell>
        </row>
        <row r="27938">
          <cell r="A27938">
            <v>0</v>
          </cell>
          <cell r="B27938">
            <v>0</v>
          </cell>
          <cell r="C27938">
            <v>0</v>
          </cell>
          <cell r="D27938">
            <v>0</v>
          </cell>
        </row>
        <row r="27939">
          <cell r="A27939">
            <v>0</v>
          </cell>
          <cell r="B27939">
            <v>0</v>
          </cell>
          <cell r="C27939">
            <v>0</v>
          </cell>
          <cell r="D27939">
            <v>0</v>
          </cell>
        </row>
        <row r="27940">
          <cell r="A27940">
            <v>0</v>
          </cell>
          <cell r="B27940">
            <v>0</v>
          </cell>
          <cell r="C27940">
            <v>0</v>
          </cell>
          <cell r="D27940">
            <v>0</v>
          </cell>
        </row>
        <row r="27941">
          <cell r="A27941">
            <v>0</v>
          </cell>
          <cell r="B27941">
            <v>0</v>
          </cell>
          <cell r="C27941">
            <v>0</v>
          </cell>
          <cell r="D27941">
            <v>0</v>
          </cell>
        </row>
        <row r="27942">
          <cell r="A27942">
            <v>0</v>
          </cell>
          <cell r="B27942">
            <v>0</v>
          </cell>
          <cell r="C27942">
            <v>0</v>
          </cell>
          <cell r="D27942">
            <v>0</v>
          </cell>
        </row>
        <row r="27943">
          <cell r="A27943">
            <v>0</v>
          </cell>
          <cell r="B27943">
            <v>0</v>
          </cell>
          <cell r="C27943">
            <v>0</v>
          </cell>
          <cell r="D27943">
            <v>0</v>
          </cell>
        </row>
        <row r="27944">
          <cell r="A27944">
            <v>0</v>
          </cell>
          <cell r="B27944">
            <v>0</v>
          </cell>
          <cell r="C27944">
            <v>0</v>
          </cell>
          <cell r="D27944">
            <v>0</v>
          </cell>
        </row>
        <row r="27945">
          <cell r="A27945">
            <v>0</v>
          </cell>
          <cell r="B27945">
            <v>0</v>
          </cell>
          <cell r="C27945">
            <v>0</v>
          </cell>
          <cell r="D27945">
            <v>0</v>
          </cell>
        </row>
        <row r="27946">
          <cell r="A27946">
            <v>0</v>
          </cell>
          <cell r="B27946">
            <v>0</v>
          </cell>
          <cell r="C27946">
            <v>0</v>
          </cell>
          <cell r="D27946">
            <v>0</v>
          </cell>
        </row>
        <row r="27947">
          <cell r="A27947">
            <v>0</v>
          </cell>
          <cell r="B27947">
            <v>0</v>
          </cell>
          <cell r="C27947">
            <v>0</v>
          </cell>
          <cell r="D27947">
            <v>0</v>
          </cell>
        </row>
        <row r="27948">
          <cell r="A27948">
            <v>0</v>
          </cell>
          <cell r="B27948">
            <v>0</v>
          </cell>
          <cell r="C27948">
            <v>0</v>
          </cell>
          <cell r="D27948">
            <v>0</v>
          </cell>
        </row>
        <row r="27949">
          <cell r="A27949">
            <v>0</v>
          </cell>
          <cell r="B27949">
            <v>0</v>
          </cell>
          <cell r="C27949">
            <v>0</v>
          </cell>
          <cell r="D27949">
            <v>0</v>
          </cell>
        </row>
        <row r="27950">
          <cell r="A27950">
            <v>0</v>
          </cell>
          <cell r="B27950">
            <v>0</v>
          </cell>
          <cell r="C27950">
            <v>0</v>
          </cell>
          <cell r="D27950">
            <v>0</v>
          </cell>
        </row>
        <row r="27951">
          <cell r="A27951">
            <v>0</v>
          </cell>
          <cell r="B27951">
            <v>0</v>
          </cell>
          <cell r="C27951">
            <v>0</v>
          </cell>
          <cell r="D27951">
            <v>0</v>
          </cell>
        </row>
        <row r="27952">
          <cell r="A27952">
            <v>0</v>
          </cell>
          <cell r="B27952">
            <v>0</v>
          </cell>
          <cell r="C27952">
            <v>0</v>
          </cell>
          <cell r="D27952">
            <v>0</v>
          </cell>
        </row>
        <row r="27953">
          <cell r="A27953">
            <v>0</v>
          </cell>
          <cell r="B27953">
            <v>0</v>
          </cell>
          <cell r="C27953">
            <v>0</v>
          </cell>
          <cell r="D27953">
            <v>0</v>
          </cell>
        </row>
        <row r="27954">
          <cell r="A27954">
            <v>0</v>
          </cell>
          <cell r="B27954">
            <v>0</v>
          </cell>
          <cell r="C27954">
            <v>0</v>
          </cell>
          <cell r="D27954">
            <v>0</v>
          </cell>
        </row>
        <row r="27955">
          <cell r="A27955">
            <v>0</v>
          </cell>
          <cell r="B27955">
            <v>0</v>
          </cell>
          <cell r="C27955">
            <v>0</v>
          </cell>
          <cell r="D27955">
            <v>0</v>
          </cell>
        </row>
        <row r="27956">
          <cell r="A27956">
            <v>0</v>
          </cell>
          <cell r="B27956">
            <v>0</v>
          </cell>
          <cell r="C27956">
            <v>0</v>
          </cell>
          <cell r="D27956">
            <v>0</v>
          </cell>
        </row>
        <row r="27957">
          <cell r="A27957">
            <v>0</v>
          </cell>
          <cell r="B27957">
            <v>0</v>
          </cell>
          <cell r="C27957">
            <v>0</v>
          </cell>
          <cell r="D27957">
            <v>0</v>
          </cell>
        </row>
        <row r="27958">
          <cell r="A27958">
            <v>0</v>
          </cell>
          <cell r="B27958">
            <v>0</v>
          </cell>
          <cell r="C27958">
            <v>0</v>
          </cell>
          <cell r="D27958">
            <v>0</v>
          </cell>
        </row>
        <row r="27959">
          <cell r="A27959">
            <v>0</v>
          </cell>
          <cell r="B27959">
            <v>0</v>
          </cell>
          <cell r="C27959">
            <v>0</v>
          </cell>
          <cell r="D27959">
            <v>0</v>
          </cell>
        </row>
        <row r="27960">
          <cell r="A27960">
            <v>0</v>
          </cell>
          <cell r="B27960">
            <v>0</v>
          </cell>
          <cell r="C27960">
            <v>0</v>
          </cell>
          <cell r="D27960">
            <v>0</v>
          </cell>
        </row>
        <row r="27961">
          <cell r="A27961">
            <v>0</v>
          </cell>
          <cell r="B27961">
            <v>0</v>
          </cell>
          <cell r="C27961">
            <v>0</v>
          </cell>
          <cell r="D27961">
            <v>0</v>
          </cell>
        </row>
        <row r="27962">
          <cell r="A27962">
            <v>0</v>
          </cell>
          <cell r="B27962">
            <v>0</v>
          </cell>
          <cell r="C27962">
            <v>0</v>
          </cell>
          <cell r="D27962">
            <v>0</v>
          </cell>
        </row>
        <row r="27963">
          <cell r="A27963">
            <v>0</v>
          </cell>
          <cell r="B27963">
            <v>0</v>
          </cell>
          <cell r="C27963">
            <v>0</v>
          </cell>
          <cell r="D27963">
            <v>0</v>
          </cell>
        </row>
        <row r="27964">
          <cell r="A27964">
            <v>0</v>
          </cell>
          <cell r="B27964">
            <v>0</v>
          </cell>
          <cell r="C27964">
            <v>0</v>
          </cell>
          <cell r="D27964">
            <v>0</v>
          </cell>
        </row>
        <row r="27965">
          <cell r="A27965">
            <v>0</v>
          </cell>
          <cell r="B27965">
            <v>0</v>
          </cell>
          <cell r="C27965">
            <v>0</v>
          </cell>
          <cell r="D27965">
            <v>0</v>
          </cell>
        </row>
        <row r="27966">
          <cell r="A27966">
            <v>0</v>
          </cell>
          <cell r="B27966">
            <v>0</v>
          </cell>
          <cell r="C27966">
            <v>0</v>
          </cell>
          <cell r="D27966">
            <v>0</v>
          </cell>
        </row>
        <row r="27967">
          <cell r="A27967">
            <v>0</v>
          </cell>
          <cell r="B27967">
            <v>0</v>
          </cell>
          <cell r="C27967">
            <v>0</v>
          </cell>
          <cell r="D27967">
            <v>0</v>
          </cell>
        </row>
        <row r="27968">
          <cell r="A27968">
            <v>0</v>
          </cell>
          <cell r="B27968">
            <v>0</v>
          </cell>
          <cell r="C27968">
            <v>0</v>
          </cell>
          <cell r="D27968">
            <v>0</v>
          </cell>
        </row>
        <row r="27969">
          <cell r="A27969">
            <v>0</v>
          </cell>
          <cell r="B27969">
            <v>0</v>
          </cell>
          <cell r="C27969">
            <v>0</v>
          </cell>
          <cell r="D27969">
            <v>0</v>
          </cell>
        </row>
        <row r="27970">
          <cell r="A27970">
            <v>0</v>
          </cell>
          <cell r="B27970">
            <v>0</v>
          </cell>
          <cell r="C27970">
            <v>0</v>
          </cell>
          <cell r="D27970">
            <v>0</v>
          </cell>
        </row>
        <row r="27971">
          <cell r="A27971">
            <v>0</v>
          </cell>
          <cell r="B27971">
            <v>0</v>
          </cell>
          <cell r="C27971">
            <v>0</v>
          </cell>
          <cell r="D27971">
            <v>0</v>
          </cell>
        </row>
        <row r="27972">
          <cell r="A27972">
            <v>0</v>
          </cell>
          <cell r="B27972">
            <v>0</v>
          </cell>
          <cell r="C27972">
            <v>0</v>
          </cell>
          <cell r="D27972">
            <v>0</v>
          </cell>
        </row>
        <row r="27973">
          <cell r="A27973">
            <v>0</v>
          </cell>
          <cell r="B27973">
            <v>0</v>
          </cell>
          <cell r="C27973">
            <v>0</v>
          </cell>
          <cell r="D27973">
            <v>0</v>
          </cell>
        </row>
        <row r="27974">
          <cell r="A27974">
            <v>0</v>
          </cell>
          <cell r="B27974">
            <v>0</v>
          </cell>
          <cell r="C27974">
            <v>0</v>
          </cell>
          <cell r="D27974">
            <v>0</v>
          </cell>
        </row>
        <row r="27975">
          <cell r="A27975">
            <v>0</v>
          </cell>
          <cell r="B27975">
            <v>0</v>
          </cell>
          <cell r="C27975">
            <v>0</v>
          </cell>
          <cell r="D27975">
            <v>0</v>
          </cell>
        </row>
        <row r="27976">
          <cell r="A27976">
            <v>0</v>
          </cell>
          <cell r="B27976">
            <v>0</v>
          </cell>
          <cell r="C27976">
            <v>0</v>
          </cell>
          <cell r="D27976">
            <v>0</v>
          </cell>
        </row>
        <row r="27977">
          <cell r="A27977">
            <v>0</v>
          </cell>
          <cell r="B27977">
            <v>0</v>
          </cell>
          <cell r="C27977">
            <v>0</v>
          </cell>
          <cell r="D27977">
            <v>0</v>
          </cell>
        </row>
        <row r="27978">
          <cell r="A27978">
            <v>0</v>
          </cell>
          <cell r="B27978">
            <v>0</v>
          </cell>
          <cell r="C27978">
            <v>0</v>
          </cell>
          <cell r="D27978">
            <v>0</v>
          </cell>
        </row>
        <row r="27979">
          <cell r="A27979">
            <v>0</v>
          </cell>
          <cell r="B27979">
            <v>0</v>
          </cell>
          <cell r="C27979">
            <v>0</v>
          </cell>
          <cell r="D27979">
            <v>0</v>
          </cell>
        </row>
        <row r="27980">
          <cell r="A27980">
            <v>0</v>
          </cell>
          <cell r="B27980">
            <v>0</v>
          </cell>
          <cell r="C27980">
            <v>0</v>
          </cell>
          <cell r="D27980">
            <v>0</v>
          </cell>
        </row>
        <row r="27981">
          <cell r="A27981">
            <v>0</v>
          </cell>
          <cell r="B27981">
            <v>0</v>
          </cell>
          <cell r="C27981">
            <v>0</v>
          </cell>
          <cell r="D27981">
            <v>0</v>
          </cell>
        </row>
        <row r="27982">
          <cell r="A27982">
            <v>0</v>
          </cell>
          <cell r="B27982">
            <v>0</v>
          </cell>
          <cell r="C27982">
            <v>0</v>
          </cell>
          <cell r="D27982">
            <v>0</v>
          </cell>
        </row>
        <row r="27983">
          <cell r="A27983">
            <v>0</v>
          </cell>
          <cell r="B27983">
            <v>0</v>
          </cell>
          <cell r="C27983">
            <v>0</v>
          </cell>
          <cell r="D27983">
            <v>0</v>
          </cell>
        </row>
        <row r="27984">
          <cell r="A27984">
            <v>0</v>
          </cell>
          <cell r="B27984">
            <v>0</v>
          </cell>
          <cell r="C27984">
            <v>0</v>
          </cell>
          <cell r="D27984">
            <v>0</v>
          </cell>
        </row>
        <row r="27985">
          <cell r="A27985">
            <v>0</v>
          </cell>
          <cell r="B27985">
            <v>0</v>
          </cell>
          <cell r="C27985">
            <v>0</v>
          </cell>
          <cell r="D27985">
            <v>0</v>
          </cell>
        </row>
        <row r="27986">
          <cell r="A27986">
            <v>0</v>
          </cell>
          <cell r="B27986">
            <v>0</v>
          </cell>
          <cell r="C27986">
            <v>0</v>
          </cell>
          <cell r="D27986">
            <v>0</v>
          </cell>
        </row>
        <row r="27987">
          <cell r="A27987">
            <v>0</v>
          </cell>
          <cell r="B27987">
            <v>0</v>
          </cell>
          <cell r="C27987">
            <v>0</v>
          </cell>
          <cell r="D27987">
            <v>0</v>
          </cell>
        </row>
        <row r="27988">
          <cell r="A27988">
            <v>0</v>
          </cell>
          <cell r="B27988">
            <v>0</v>
          </cell>
          <cell r="C27988">
            <v>0</v>
          </cell>
          <cell r="D27988">
            <v>0</v>
          </cell>
        </row>
        <row r="27989">
          <cell r="A27989">
            <v>0</v>
          </cell>
          <cell r="B27989">
            <v>0</v>
          </cell>
          <cell r="C27989">
            <v>0</v>
          </cell>
          <cell r="D27989">
            <v>0</v>
          </cell>
        </row>
        <row r="27990">
          <cell r="A27990">
            <v>0</v>
          </cell>
          <cell r="B27990">
            <v>0</v>
          </cell>
          <cell r="C27990">
            <v>0</v>
          </cell>
          <cell r="D27990">
            <v>0</v>
          </cell>
        </row>
        <row r="27991">
          <cell r="A27991">
            <v>0</v>
          </cell>
          <cell r="B27991">
            <v>0</v>
          </cell>
          <cell r="C27991">
            <v>0</v>
          </cell>
          <cell r="D27991">
            <v>0</v>
          </cell>
        </row>
        <row r="27992">
          <cell r="A27992">
            <v>0</v>
          </cell>
          <cell r="B27992">
            <v>0</v>
          </cell>
          <cell r="C27992">
            <v>0</v>
          </cell>
          <cell r="D27992">
            <v>0</v>
          </cell>
        </row>
        <row r="27993">
          <cell r="A27993">
            <v>0</v>
          </cell>
          <cell r="B27993">
            <v>0</v>
          </cell>
          <cell r="C27993">
            <v>0</v>
          </cell>
          <cell r="D27993">
            <v>0</v>
          </cell>
        </row>
        <row r="27994">
          <cell r="A27994">
            <v>0</v>
          </cell>
          <cell r="B27994">
            <v>0</v>
          </cell>
          <cell r="C27994">
            <v>0</v>
          </cell>
          <cell r="D27994">
            <v>0</v>
          </cell>
        </row>
        <row r="27995">
          <cell r="A27995">
            <v>0</v>
          </cell>
          <cell r="B27995">
            <v>0</v>
          </cell>
          <cell r="C27995">
            <v>0</v>
          </cell>
          <cell r="D27995">
            <v>0</v>
          </cell>
        </row>
        <row r="27996">
          <cell r="A27996">
            <v>0</v>
          </cell>
          <cell r="B27996">
            <v>0</v>
          </cell>
          <cell r="C27996">
            <v>0</v>
          </cell>
          <cell r="D27996">
            <v>0</v>
          </cell>
        </row>
        <row r="27997">
          <cell r="A27997">
            <v>0</v>
          </cell>
          <cell r="B27997">
            <v>0</v>
          </cell>
          <cell r="C27997">
            <v>0</v>
          </cell>
          <cell r="D27997">
            <v>0</v>
          </cell>
        </row>
        <row r="27998">
          <cell r="A27998">
            <v>0</v>
          </cell>
          <cell r="B27998">
            <v>0</v>
          </cell>
          <cell r="C27998">
            <v>0</v>
          </cell>
          <cell r="D27998">
            <v>0</v>
          </cell>
        </row>
        <row r="27999">
          <cell r="A27999">
            <v>0</v>
          </cell>
          <cell r="B27999">
            <v>0</v>
          </cell>
          <cell r="C27999">
            <v>0</v>
          </cell>
          <cell r="D27999">
            <v>0</v>
          </cell>
        </row>
        <row r="28000">
          <cell r="A28000">
            <v>0</v>
          </cell>
          <cell r="B28000">
            <v>0</v>
          </cell>
          <cell r="C28000">
            <v>0</v>
          </cell>
          <cell r="D28000">
            <v>0</v>
          </cell>
        </row>
        <row r="28001">
          <cell r="A28001">
            <v>0</v>
          </cell>
          <cell r="B28001">
            <v>0</v>
          </cell>
          <cell r="C28001">
            <v>0</v>
          </cell>
          <cell r="D28001">
            <v>0</v>
          </cell>
        </row>
        <row r="28002">
          <cell r="A28002">
            <v>0</v>
          </cell>
          <cell r="B28002">
            <v>0</v>
          </cell>
          <cell r="C28002">
            <v>0</v>
          </cell>
          <cell r="D28002">
            <v>0</v>
          </cell>
        </row>
        <row r="28003">
          <cell r="A28003">
            <v>0</v>
          </cell>
          <cell r="B28003">
            <v>0</v>
          </cell>
          <cell r="C28003">
            <v>0</v>
          </cell>
          <cell r="D28003">
            <v>0</v>
          </cell>
        </row>
        <row r="28004">
          <cell r="A28004">
            <v>0</v>
          </cell>
          <cell r="B28004">
            <v>0</v>
          </cell>
          <cell r="C28004">
            <v>0</v>
          </cell>
          <cell r="D28004">
            <v>0</v>
          </cell>
        </row>
        <row r="28005">
          <cell r="A28005">
            <v>0</v>
          </cell>
          <cell r="B28005">
            <v>0</v>
          </cell>
          <cell r="C28005">
            <v>0</v>
          </cell>
          <cell r="D28005">
            <v>0</v>
          </cell>
        </row>
        <row r="28006">
          <cell r="A28006">
            <v>0</v>
          </cell>
          <cell r="B28006">
            <v>0</v>
          </cell>
          <cell r="C28006">
            <v>0</v>
          </cell>
          <cell r="D28006">
            <v>0</v>
          </cell>
        </row>
        <row r="28007">
          <cell r="A28007">
            <v>0</v>
          </cell>
          <cell r="B28007">
            <v>0</v>
          </cell>
          <cell r="C28007">
            <v>0</v>
          </cell>
          <cell r="D28007">
            <v>0</v>
          </cell>
        </row>
        <row r="28008">
          <cell r="A28008">
            <v>0</v>
          </cell>
          <cell r="B28008">
            <v>0</v>
          </cell>
          <cell r="C28008">
            <v>0</v>
          </cell>
          <cell r="D28008">
            <v>0</v>
          </cell>
        </row>
        <row r="28009">
          <cell r="A28009">
            <v>0</v>
          </cell>
          <cell r="B28009">
            <v>0</v>
          </cell>
          <cell r="C28009">
            <v>0</v>
          </cell>
          <cell r="D28009">
            <v>0</v>
          </cell>
        </row>
        <row r="28010">
          <cell r="A28010">
            <v>0</v>
          </cell>
          <cell r="B28010">
            <v>0</v>
          </cell>
          <cell r="C28010">
            <v>0</v>
          </cell>
          <cell r="D28010">
            <v>0</v>
          </cell>
        </row>
        <row r="28011">
          <cell r="A28011">
            <v>0</v>
          </cell>
          <cell r="B28011">
            <v>0</v>
          </cell>
          <cell r="C28011">
            <v>0</v>
          </cell>
          <cell r="D28011">
            <v>0</v>
          </cell>
        </row>
        <row r="28012">
          <cell r="A28012">
            <v>0</v>
          </cell>
          <cell r="B28012">
            <v>0</v>
          </cell>
          <cell r="C28012">
            <v>0</v>
          </cell>
          <cell r="D28012">
            <v>0</v>
          </cell>
        </row>
        <row r="28013">
          <cell r="A28013">
            <v>0</v>
          </cell>
          <cell r="B28013">
            <v>0</v>
          </cell>
          <cell r="C28013">
            <v>0</v>
          </cell>
          <cell r="D28013">
            <v>0</v>
          </cell>
        </row>
        <row r="28014">
          <cell r="A28014">
            <v>0</v>
          </cell>
          <cell r="B28014">
            <v>0</v>
          </cell>
          <cell r="C28014">
            <v>0</v>
          </cell>
          <cell r="D28014">
            <v>0</v>
          </cell>
        </row>
        <row r="28015">
          <cell r="A28015">
            <v>0</v>
          </cell>
          <cell r="B28015">
            <v>0</v>
          </cell>
          <cell r="C28015">
            <v>0</v>
          </cell>
          <cell r="D28015">
            <v>0</v>
          </cell>
        </row>
        <row r="28016">
          <cell r="A28016">
            <v>0</v>
          </cell>
          <cell r="B28016">
            <v>0</v>
          </cell>
          <cell r="C28016">
            <v>0</v>
          </cell>
          <cell r="D28016">
            <v>0</v>
          </cell>
        </row>
        <row r="28017">
          <cell r="A28017">
            <v>0</v>
          </cell>
          <cell r="B28017">
            <v>0</v>
          </cell>
          <cell r="C28017">
            <v>0</v>
          </cell>
          <cell r="D28017">
            <v>0</v>
          </cell>
        </row>
        <row r="28018">
          <cell r="A28018">
            <v>0</v>
          </cell>
          <cell r="B28018">
            <v>0</v>
          </cell>
          <cell r="C28018">
            <v>0</v>
          </cell>
          <cell r="D28018">
            <v>0</v>
          </cell>
        </row>
        <row r="28019">
          <cell r="A28019">
            <v>0</v>
          </cell>
          <cell r="B28019">
            <v>0</v>
          </cell>
          <cell r="C28019">
            <v>0</v>
          </cell>
          <cell r="D28019">
            <v>0</v>
          </cell>
        </row>
        <row r="28020">
          <cell r="A28020">
            <v>0</v>
          </cell>
          <cell r="B28020">
            <v>0</v>
          </cell>
          <cell r="C28020">
            <v>0</v>
          </cell>
          <cell r="D28020">
            <v>0</v>
          </cell>
        </row>
        <row r="28021">
          <cell r="A28021">
            <v>0</v>
          </cell>
          <cell r="B28021">
            <v>0</v>
          </cell>
          <cell r="C28021">
            <v>0</v>
          </cell>
          <cell r="D28021">
            <v>0</v>
          </cell>
        </row>
        <row r="28022">
          <cell r="A28022">
            <v>0</v>
          </cell>
          <cell r="B28022">
            <v>0</v>
          </cell>
          <cell r="C28022">
            <v>0</v>
          </cell>
          <cell r="D28022">
            <v>0</v>
          </cell>
        </row>
        <row r="28023">
          <cell r="A28023">
            <v>0</v>
          </cell>
          <cell r="B28023">
            <v>0</v>
          </cell>
          <cell r="C28023">
            <v>0</v>
          </cell>
          <cell r="D28023">
            <v>0</v>
          </cell>
        </row>
        <row r="28024">
          <cell r="A28024">
            <v>0</v>
          </cell>
          <cell r="B28024">
            <v>0</v>
          </cell>
          <cell r="C28024">
            <v>0</v>
          </cell>
          <cell r="D28024">
            <v>0</v>
          </cell>
        </row>
        <row r="28025">
          <cell r="A28025">
            <v>0</v>
          </cell>
          <cell r="B28025">
            <v>0</v>
          </cell>
          <cell r="C28025">
            <v>0</v>
          </cell>
          <cell r="D28025">
            <v>0</v>
          </cell>
        </row>
        <row r="28026">
          <cell r="A28026">
            <v>0</v>
          </cell>
          <cell r="B28026">
            <v>0</v>
          </cell>
          <cell r="C28026">
            <v>0</v>
          </cell>
          <cell r="D28026">
            <v>0</v>
          </cell>
        </row>
        <row r="28027">
          <cell r="A28027">
            <v>0</v>
          </cell>
          <cell r="B28027">
            <v>0</v>
          </cell>
          <cell r="C28027">
            <v>0</v>
          </cell>
          <cell r="D28027">
            <v>0</v>
          </cell>
        </row>
        <row r="28028">
          <cell r="A28028">
            <v>0</v>
          </cell>
          <cell r="B28028">
            <v>0</v>
          </cell>
          <cell r="C28028">
            <v>0</v>
          </cell>
          <cell r="D28028">
            <v>0</v>
          </cell>
        </row>
        <row r="28029">
          <cell r="A28029">
            <v>0</v>
          </cell>
          <cell r="B28029">
            <v>0</v>
          </cell>
          <cell r="C28029">
            <v>0</v>
          </cell>
          <cell r="D28029">
            <v>0</v>
          </cell>
        </row>
        <row r="28030">
          <cell r="A28030">
            <v>0</v>
          </cell>
          <cell r="B28030">
            <v>0</v>
          </cell>
          <cell r="C28030">
            <v>0</v>
          </cell>
          <cell r="D28030">
            <v>0</v>
          </cell>
        </row>
        <row r="28031">
          <cell r="A28031">
            <v>0</v>
          </cell>
          <cell r="B28031">
            <v>0</v>
          </cell>
          <cell r="C28031">
            <v>0</v>
          </cell>
          <cell r="D28031">
            <v>0</v>
          </cell>
        </row>
        <row r="28032">
          <cell r="A28032">
            <v>0</v>
          </cell>
          <cell r="B28032">
            <v>0</v>
          </cell>
          <cell r="C28032">
            <v>0</v>
          </cell>
          <cell r="D28032">
            <v>0</v>
          </cell>
        </row>
        <row r="28033">
          <cell r="A28033">
            <v>0</v>
          </cell>
          <cell r="B28033">
            <v>0</v>
          </cell>
          <cell r="C28033">
            <v>0</v>
          </cell>
          <cell r="D28033">
            <v>0</v>
          </cell>
        </row>
        <row r="28034">
          <cell r="A28034">
            <v>0</v>
          </cell>
          <cell r="B28034">
            <v>0</v>
          </cell>
          <cell r="C28034">
            <v>0</v>
          </cell>
          <cell r="D28034">
            <v>0</v>
          </cell>
        </row>
        <row r="28035">
          <cell r="A28035">
            <v>0</v>
          </cell>
          <cell r="B28035">
            <v>0</v>
          </cell>
          <cell r="C28035">
            <v>0</v>
          </cell>
          <cell r="D28035">
            <v>0</v>
          </cell>
        </row>
        <row r="28036">
          <cell r="A28036">
            <v>0</v>
          </cell>
          <cell r="B28036">
            <v>0</v>
          </cell>
          <cell r="C28036">
            <v>0</v>
          </cell>
          <cell r="D28036">
            <v>0</v>
          </cell>
        </row>
        <row r="28037">
          <cell r="A28037">
            <v>0</v>
          </cell>
          <cell r="B28037">
            <v>0</v>
          </cell>
          <cell r="C28037">
            <v>0</v>
          </cell>
          <cell r="D28037">
            <v>0</v>
          </cell>
        </row>
        <row r="28038">
          <cell r="A28038">
            <v>0</v>
          </cell>
          <cell r="B28038">
            <v>0</v>
          </cell>
          <cell r="C28038">
            <v>0</v>
          </cell>
          <cell r="D28038">
            <v>0</v>
          </cell>
        </row>
        <row r="28039">
          <cell r="A28039">
            <v>0</v>
          </cell>
          <cell r="B28039">
            <v>0</v>
          </cell>
          <cell r="C28039">
            <v>0</v>
          </cell>
          <cell r="D28039">
            <v>0</v>
          </cell>
        </row>
        <row r="28040">
          <cell r="A28040">
            <v>0</v>
          </cell>
          <cell r="B28040">
            <v>0</v>
          </cell>
          <cell r="C28040">
            <v>0</v>
          </cell>
          <cell r="D28040">
            <v>0</v>
          </cell>
        </row>
        <row r="28041">
          <cell r="A28041">
            <v>0</v>
          </cell>
          <cell r="B28041">
            <v>0</v>
          </cell>
          <cell r="C28041">
            <v>0</v>
          </cell>
          <cell r="D28041">
            <v>0</v>
          </cell>
        </row>
        <row r="28042">
          <cell r="A28042">
            <v>0</v>
          </cell>
          <cell r="B28042">
            <v>0</v>
          </cell>
          <cell r="C28042">
            <v>0</v>
          </cell>
          <cell r="D28042">
            <v>0</v>
          </cell>
        </row>
        <row r="28043">
          <cell r="A28043">
            <v>0</v>
          </cell>
          <cell r="B28043">
            <v>0</v>
          </cell>
          <cell r="C28043">
            <v>0</v>
          </cell>
          <cell r="D28043">
            <v>0</v>
          </cell>
        </row>
        <row r="28044">
          <cell r="A28044">
            <v>0</v>
          </cell>
          <cell r="B28044">
            <v>0</v>
          </cell>
          <cell r="C28044">
            <v>0</v>
          </cell>
          <cell r="D28044">
            <v>0</v>
          </cell>
        </row>
        <row r="28045">
          <cell r="A28045">
            <v>0</v>
          </cell>
          <cell r="B28045">
            <v>0</v>
          </cell>
          <cell r="C28045">
            <v>0</v>
          </cell>
          <cell r="D28045">
            <v>0</v>
          </cell>
        </row>
        <row r="28046">
          <cell r="A28046">
            <v>0</v>
          </cell>
          <cell r="B28046">
            <v>0</v>
          </cell>
          <cell r="C28046">
            <v>0</v>
          </cell>
          <cell r="D28046">
            <v>0</v>
          </cell>
        </row>
        <row r="28047">
          <cell r="A28047">
            <v>0</v>
          </cell>
          <cell r="B28047">
            <v>0</v>
          </cell>
          <cell r="C28047">
            <v>0</v>
          </cell>
          <cell r="D28047">
            <v>0</v>
          </cell>
        </row>
        <row r="28048">
          <cell r="A28048">
            <v>0</v>
          </cell>
          <cell r="B28048">
            <v>0</v>
          </cell>
          <cell r="C28048">
            <v>0</v>
          </cell>
          <cell r="D28048">
            <v>0</v>
          </cell>
        </row>
        <row r="28049">
          <cell r="A28049">
            <v>0</v>
          </cell>
          <cell r="B28049">
            <v>0</v>
          </cell>
          <cell r="C28049">
            <v>0</v>
          </cell>
          <cell r="D28049">
            <v>0</v>
          </cell>
        </row>
        <row r="28050">
          <cell r="A28050">
            <v>0</v>
          </cell>
          <cell r="B28050">
            <v>0</v>
          </cell>
          <cell r="C28050">
            <v>0</v>
          </cell>
          <cell r="D28050">
            <v>0</v>
          </cell>
        </row>
        <row r="28051">
          <cell r="A28051">
            <v>0</v>
          </cell>
          <cell r="B28051">
            <v>0</v>
          </cell>
          <cell r="C28051">
            <v>0</v>
          </cell>
          <cell r="D28051">
            <v>0</v>
          </cell>
        </row>
        <row r="28052">
          <cell r="A28052">
            <v>0</v>
          </cell>
          <cell r="B28052">
            <v>0</v>
          </cell>
          <cell r="C28052">
            <v>0</v>
          </cell>
          <cell r="D28052">
            <v>0</v>
          </cell>
        </row>
        <row r="28053">
          <cell r="A28053">
            <v>0</v>
          </cell>
          <cell r="B28053">
            <v>0</v>
          </cell>
          <cell r="C28053">
            <v>0</v>
          </cell>
          <cell r="D28053">
            <v>0</v>
          </cell>
        </row>
        <row r="28054">
          <cell r="A28054">
            <v>0</v>
          </cell>
          <cell r="B28054">
            <v>0</v>
          </cell>
          <cell r="C28054">
            <v>0</v>
          </cell>
          <cell r="D28054">
            <v>0</v>
          </cell>
        </row>
        <row r="28055">
          <cell r="A28055">
            <v>0</v>
          </cell>
          <cell r="B28055">
            <v>0</v>
          </cell>
          <cell r="C28055">
            <v>0</v>
          </cell>
          <cell r="D28055">
            <v>0</v>
          </cell>
        </row>
        <row r="28056">
          <cell r="A28056">
            <v>0</v>
          </cell>
          <cell r="B28056">
            <v>0</v>
          </cell>
          <cell r="C28056">
            <v>0</v>
          </cell>
          <cell r="D28056">
            <v>0</v>
          </cell>
        </row>
        <row r="28057">
          <cell r="A28057">
            <v>0</v>
          </cell>
          <cell r="B28057">
            <v>0</v>
          </cell>
          <cell r="C28057">
            <v>0</v>
          </cell>
          <cell r="D28057">
            <v>0</v>
          </cell>
        </row>
        <row r="28058">
          <cell r="A28058">
            <v>0</v>
          </cell>
          <cell r="B28058">
            <v>0</v>
          </cell>
          <cell r="C28058">
            <v>0</v>
          </cell>
          <cell r="D28058">
            <v>0</v>
          </cell>
        </row>
        <row r="28059">
          <cell r="A28059">
            <v>0</v>
          </cell>
          <cell r="B28059">
            <v>0</v>
          </cell>
          <cell r="C28059">
            <v>0</v>
          </cell>
          <cell r="D28059">
            <v>0</v>
          </cell>
        </row>
        <row r="28060">
          <cell r="A28060">
            <v>0</v>
          </cell>
          <cell r="B28060">
            <v>0</v>
          </cell>
          <cell r="C28060">
            <v>0</v>
          </cell>
          <cell r="D28060">
            <v>0</v>
          </cell>
        </row>
        <row r="28061">
          <cell r="A28061">
            <v>0</v>
          </cell>
          <cell r="B28061">
            <v>0</v>
          </cell>
          <cell r="C28061">
            <v>0</v>
          </cell>
          <cell r="D28061">
            <v>0</v>
          </cell>
        </row>
        <row r="28062">
          <cell r="A28062">
            <v>0</v>
          </cell>
          <cell r="B28062">
            <v>0</v>
          </cell>
          <cell r="C28062">
            <v>0</v>
          </cell>
          <cell r="D28062">
            <v>0</v>
          </cell>
        </row>
        <row r="28063">
          <cell r="A28063">
            <v>0</v>
          </cell>
          <cell r="B28063">
            <v>0</v>
          </cell>
          <cell r="C28063">
            <v>0</v>
          </cell>
          <cell r="D28063">
            <v>0</v>
          </cell>
        </row>
        <row r="28064">
          <cell r="A28064">
            <v>0</v>
          </cell>
          <cell r="B28064">
            <v>0</v>
          </cell>
          <cell r="C28064">
            <v>0</v>
          </cell>
          <cell r="D28064">
            <v>0</v>
          </cell>
        </row>
        <row r="28065">
          <cell r="A28065">
            <v>0</v>
          </cell>
          <cell r="B28065">
            <v>0</v>
          </cell>
          <cell r="C28065">
            <v>0</v>
          </cell>
          <cell r="D28065">
            <v>0</v>
          </cell>
        </row>
        <row r="28066">
          <cell r="A28066">
            <v>0</v>
          </cell>
          <cell r="B28066">
            <v>0</v>
          </cell>
          <cell r="C28066">
            <v>0</v>
          </cell>
          <cell r="D28066">
            <v>0</v>
          </cell>
        </row>
        <row r="28067">
          <cell r="A28067">
            <v>0</v>
          </cell>
          <cell r="B28067">
            <v>0</v>
          </cell>
          <cell r="C28067">
            <v>0</v>
          </cell>
          <cell r="D28067">
            <v>0</v>
          </cell>
        </row>
        <row r="28068">
          <cell r="A28068">
            <v>0</v>
          </cell>
          <cell r="B28068">
            <v>0</v>
          </cell>
          <cell r="C28068">
            <v>0</v>
          </cell>
          <cell r="D28068">
            <v>0</v>
          </cell>
        </row>
        <row r="28069">
          <cell r="A28069">
            <v>0</v>
          </cell>
          <cell r="B28069">
            <v>0</v>
          </cell>
          <cell r="C28069">
            <v>0</v>
          </cell>
          <cell r="D28069">
            <v>0</v>
          </cell>
        </row>
        <row r="28070">
          <cell r="A28070">
            <v>0</v>
          </cell>
          <cell r="B28070">
            <v>0</v>
          </cell>
          <cell r="C28070">
            <v>0</v>
          </cell>
          <cell r="D28070">
            <v>0</v>
          </cell>
        </row>
        <row r="28071">
          <cell r="A28071">
            <v>0</v>
          </cell>
          <cell r="B28071">
            <v>0</v>
          </cell>
          <cell r="C28071">
            <v>0</v>
          </cell>
          <cell r="D28071">
            <v>0</v>
          </cell>
        </row>
        <row r="28072">
          <cell r="A28072">
            <v>0</v>
          </cell>
          <cell r="B28072">
            <v>0</v>
          </cell>
          <cell r="C28072">
            <v>0</v>
          </cell>
          <cell r="D28072">
            <v>0</v>
          </cell>
        </row>
        <row r="28073">
          <cell r="A28073">
            <v>0</v>
          </cell>
          <cell r="B28073">
            <v>0</v>
          </cell>
          <cell r="C28073">
            <v>0</v>
          </cell>
          <cell r="D28073">
            <v>0</v>
          </cell>
        </row>
        <row r="28074">
          <cell r="A28074">
            <v>0</v>
          </cell>
          <cell r="B28074">
            <v>0</v>
          </cell>
          <cell r="C28074">
            <v>0</v>
          </cell>
          <cell r="D28074">
            <v>0</v>
          </cell>
        </row>
        <row r="28075">
          <cell r="A28075">
            <v>0</v>
          </cell>
          <cell r="B28075">
            <v>0</v>
          </cell>
          <cell r="C28075">
            <v>0</v>
          </cell>
          <cell r="D28075">
            <v>0</v>
          </cell>
        </row>
        <row r="28076">
          <cell r="A28076">
            <v>0</v>
          </cell>
          <cell r="B28076">
            <v>0</v>
          </cell>
          <cell r="C28076">
            <v>0</v>
          </cell>
          <cell r="D28076">
            <v>0</v>
          </cell>
        </row>
        <row r="28077">
          <cell r="A28077">
            <v>0</v>
          </cell>
          <cell r="B28077">
            <v>0</v>
          </cell>
          <cell r="C28077">
            <v>0</v>
          </cell>
          <cell r="D28077">
            <v>0</v>
          </cell>
        </row>
        <row r="28078">
          <cell r="A28078">
            <v>0</v>
          </cell>
          <cell r="B28078">
            <v>0</v>
          </cell>
          <cell r="C28078">
            <v>0</v>
          </cell>
          <cell r="D28078">
            <v>0</v>
          </cell>
        </row>
        <row r="28079">
          <cell r="A28079">
            <v>0</v>
          </cell>
          <cell r="B28079">
            <v>0</v>
          </cell>
          <cell r="C28079">
            <v>0</v>
          </cell>
          <cell r="D28079">
            <v>0</v>
          </cell>
        </row>
        <row r="28080">
          <cell r="A28080">
            <v>0</v>
          </cell>
          <cell r="B28080">
            <v>0</v>
          </cell>
          <cell r="C28080">
            <v>0</v>
          </cell>
          <cell r="D28080">
            <v>0</v>
          </cell>
        </row>
        <row r="28081">
          <cell r="A28081">
            <v>0</v>
          </cell>
          <cell r="B28081">
            <v>0</v>
          </cell>
          <cell r="C28081">
            <v>0</v>
          </cell>
          <cell r="D28081">
            <v>0</v>
          </cell>
        </row>
        <row r="28082">
          <cell r="A28082">
            <v>0</v>
          </cell>
          <cell r="B28082">
            <v>0</v>
          </cell>
          <cell r="C28082">
            <v>0</v>
          </cell>
          <cell r="D28082">
            <v>0</v>
          </cell>
        </row>
        <row r="28083">
          <cell r="A28083">
            <v>0</v>
          </cell>
          <cell r="B28083">
            <v>0</v>
          </cell>
          <cell r="C28083">
            <v>0</v>
          </cell>
          <cell r="D28083">
            <v>0</v>
          </cell>
        </row>
        <row r="28084">
          <cell r="A28084">
            <v>0</v>
          </cell>
          <cell r="B28084">
            <v>0</v>
          </cell>
          <cell r="C28084">
            <v>0</v>
          </cell>
          <cell r="D28084">
            <v>0</v>
          </cell>
        </row>
        <row r="28085">
          <cell r="A28085">
            <v>0</v>
          </cell>
          <cell r="B28085">
            <v>0</v>
          </cell>
          <cell r="C28085">
            <v>0</v>
          </cell>
          <cell r="D28085">
            <v>0</v>
          </cell>
        </row>
        <row r="28086">
          <cell r="A28086">
            <v>0</v>
          </cell>
          <cell r="B28086">
            <v>0</v>
          </cell>
          <cell r="C28086">
            <v>0</v>
          </cell>
          <cell r="D28086">
            <v>0</v>
          </cell>
        </row>
        <row r="28087">
          <cell r="A28087">
            <v>0</v>
          </cell>
          <cell r="B28087">
            <v>0</v>
          </cell>
          <cell r="C28087">
            <v>0</v>
          </cell>
          <cell r="D28087">
            <v>0</v>
          </cell>
        </row>
        <row r="28088">
          <cell r="A28088">
            <v>0</v>
          </cell>
          <cell r="B28088">
            <v>0</v>
          </cell>
          <cell r="C28088">
            <v>0</v>
          </cell>
          <cell r="D28088">
            <v>0</v>
          </cell>
        </row>
        <row r="28089">
          <cell r="A28089">
            <v>0</v>
          </cell>
          <cell r="B28089">
            <v>0</v>
          </cell>
          <cell r="C28089">
            <v>0</v>
          </cell>
          <cell r="D28089">
            <v>0</v>
          </cell>
        </row>
        <row r="28090">
          <cell r="A28090">
            <v>0</v>
          </cell>
          <cell r="B28090">
            <v>0</v>
          </cell>
          <cell r="C28090">
            <v>0</v>
          </cell>
          <cell r="D28090">
            <v>0</v>
          </cell>
        </row>
        <row r="28091">
          <cell r="A28091">
            <v>0</v>
          </cell>
          <cell r="B28091">
            <v>0</v>
          </cell>
          <cell r="C28091">
            <v>0</v>
          </cell>
          <cell r="D28091">
            <v>0</v>
          </cell>
        </row>
        <row r="28092">
          <cell r="A28092">
            <v>0</v>
          </cell>
          <cell r="B28092">
            <v>0</v>
          </cell>
          <cell r="C28092">
            <v>0</v>
          </cell>
          <cell r="D28092">
            <v>0</v>
          </cell>
        </row>
        <row r="28093">
          <cell r="A28093">
            <v>0</v>
          </cell>
          <cell r="B28093">
            <v>0</v>
          </cell>
          <cell r="C28093">
            <v>0</v>
          </cell>
          <cell r="D28093">
            <v>0</v>
          </cell>
        </row>
        <row r="28094">
          <cell r="A28094">
            <v>0</v>
          </cell>
          <cell r="B28094">
            <v>0</v>
          </cell>
          <cell r="C28094">
            <v>0</v>
          </cell>
          <cell r="D28094">
            <v>0</v>
          </cell>
        </row>
        <row r="28095">
          <cell r="A28095">
            <v>0</v>
          </cell>
          <cell r="B28095">
            <v>0</v>
          </cell>
          <cell r="C28095">
            <v>0</v>
          </cell>
          <cell r="D28095">
            <v>0</v>
          </cell>
        </row>
        <row r="28096">
          <cell r="A28096">
            <v>0</v>
          </cell>
          <cell r="B28096">
            <v>0</v>
          </cell>
          <cell r="C28096">
            <v>0</v>
          </cell>
          <cell r="D28096">
            <v>0</v>
          </cell>
        </row>
        <row r="28097">
          <cell r="A28097">
            <v>0</v>
          </cell>
          <cell r="B28097">
            <v>0</v>
          </cell>
          <cell r="C28097">
            <v>0</v>
          </cell>
          <cell r="D28097">
            <v>0</v>
          </cell>
        </row>
        <row r="28098">
          <cell r="A28098">
            <v>0</v>
          </cell>
          <cell r="B28098">
            <v>0</v>
          </cell>
          <cell r="C28098">
            <v>0</v>
          </cell>
          <cell r="D28098">
            <v>0</v>
          </cell>
        </row>
        <row r="28099">
          <cell r="A28099">
            <v>0</v>
          </cell>
          <cell r="B28099">
            <v>0</v>
          </cell>
          <cell r="C28099">
            <v>0</v>
          </cell>
          <cell r="D28099">
            <v>0</v>
          </cell>
        </row>
        <row r="28100">
          <cell r="A28100">
            <v>0</v>
          </cell>
          <cell r="B28100">
            <v>0</v>
          </cell>
          <cell r="C28100">
            <v>0</v>
          </cell>
          <cell r="D28100">
            <v>0</v>
          </cell>
        </row>
        <row r="28101">
          <cell r="A28101">
            <v>0</v>
          </cell>
          <cell r="B28101">
            <v>0</v>
          </cell>
          <cell r="C28101">
            <v>0</v>
          </cell>
          <cell r="D28101">
            <v>0</v>
          </cell>
        </row>
        <row r="28102">
          <cell r="A28102">
            <v>0</v>
          </cell>
          <cell r="B28102">
            <v>0</v>
          </cell>
          <cell r="C28102">
            <v>0</v>
          </cell>
          <cell r="D28102">
            <v>0</v>
          </cell>
        </row>
        <row r="28103">
          <cell r="A28103">
            <v>0</v>
          </cell>
          <cell r="B28103">
            <v>0</v>
          </cell>
          <cell r="C28103">
            <v>0</v>
          </cell>
          <cell r="D28103">
            <v>0</v>
          </cell>
        </row>
        <row r="28104">
          <cell r="A28104">
            <v>0</v>
          </cell>
          <cell r="B28104">
            <v>0</v>
          </cell>
          <cell r="C28104">
            <v>0</v>
          </cell>
          <cell r="D28104">
            <v>0</v>
          </cell>
        </row>
        <row r="28105">
          <cell r="A28105">
            <v>0</v>
          </cell>
          <cell r="B28105">
            <v>0</v>
          </cell>
          <cell r="C28105">
            <v>0</v>
          </cell>
          <cell r="D28105">
            <v>0</v>
          </cell>
        </row>
        <row r="28106">
          <cell r="A28106">
            <v>0</v>
          </cell>
          <cell r="B28106">
            <v>0</v>
          </cell>
          <cell r="C28106">
            <v>0</v>
          </cell>
          <cell r="D28106">
            <v>0</v>
          </cell>
        </row>
        <row r="28107">
          <cell r="A28107">
            <v>0</v>
          </cell>
          <cell r="B28107">
            <v>0</v>
          </cell>
          <cell r="C28107">
            <v>0</v>
          </cell>
          <cell r="D28107">
            <v>0</v>
          </cell>
        </row>
        <row r="28108">
          <cell r="A28108">
            <v>0</v>
          </cell>
          <cell r="B28108">
            <v>0</v>
          </cell>
          <cell r="C28108">
            <v>0</v>
          </cell>
          <cell r="D28108">
            <v>0</v>
          </cell>
        </row>
        <row r="28109">
          <cell r="A28109">
            <v>0</v>
          </cell>
          <cell r="B28109">
            <v>0</v>
          </cell>
          <cell r="C28109">
            <v>0</v>
          </cell>
          <cell r="D28109">
            <v>0</v>
          </cell>
        </row>
        <row r="28110">
          <cell r="A28110">
            <v>0</v>
          </cell>
          <cell r="B28110">
            <v>0</v>
          </cell>
          <cell r="C28110">
            <v>0</v>
          </cell>
          <cell r="D28110">
            <v>0</v>
          </cell>
        </row>
        <row r="28111">
          <cell r="A28111">
            <v>0</v>
          </cell>
          <cell r="B28111">
            <v>0</v>
          </cell>
          <cell r="C28111">
            <v>0</v>
          </cell>
          <cell r="D28111">
            <v>0</v>
          </cell>
        </row>
        <row r="28112">
          <cell r="A28112">
            <v>0</v>
          </cell>
          <cell r="B28112">
            <v>0</v>
          </cell>
          <cell r="C28112">
            <v>0</v>
          </cell>
          <cell r="D28112">
            <v>0</v>
          </cell>
        </row>
        <row r="28113">
          <cell r="A28113">
            <v>0</v>
          </cell>
          <cell r="B28113">
            <v>0</v>
          </cell>
          <cell r="C28113">
            <v>0</v>
          </cell>
          <cell r="D28113">
            <v>0</v>
          </cell>
        </row>
        <row r="28114">
          <cell r="A28114">
            <v>0</v>
          </cell>
          <cell r="B28114">
            <v>0</v>
          </cell>
          <cell r="C28114">
            <v>0</v>
          </cell>
          <cell r="D28114">
            <v>0</v>
          </cell>
        </row>
        <row r="28115">
          <cell r="A28115">
            <v>0</v>
          </cell>
          <cell r="B28115">
            <v>0</v>
          </cell>
          <cell r="C28115">
            <v>0</v>
          </cell>
          <cell r="D28115">
            <v>0</v>
          </cell>
        </row>
        <row r="28116">
          <cell r="A28116">
            <v>0</v>
          </cell>
          <cell r="B28116">
            <v>0</v>
          </cell>
          <cell r="C28116">
            <v>0</v>
          </cell>
          <cell r="D28116">
            <v>0</v>
          </cell>
        </row>
        <row r="28117">
          <cell r="A28117">
            <v>0</v>
          </cell>
          <cell r="B28117">
            <v>0</v>
          </cell>
          <cell r="C28117">
            <v>0</v>
          </cell>
          <cell r="D28117">
            <v>0</v>
          </cell>
        </row>
        <row r="28118">
          <cell r="A28118">
            <v>0</v>
          </cell>
          <cell r="B28118">
            <v>0</v>
          </cell>
          <cell r="C28118">
            <v>0</v>
          </cell>
          <cell r="D28118">
            <v>0</v>
          </cell>
        </row>
        <row r="28119">
          <cell r="A28119">
            <v>0</v>
          </cell>
          <cell r="B28119">
            <v>0</v>
          </cell>
          <cell r="C28119">
            <v>0</v>
          </cell>
          <cell r="D28119">
            <v>0</v>
          </cell>
        </row>
        <row r="28120">
          <cell r="A28120">
            <v>0</v>
          </cell>
          <cell r="B28120">
            <v>0</v>
          </cell>
          <cell r="C28120">
            <v>0</v>
          </cell>
          <cell r="D28120">
            <v>0</v>
          </cell>
        </row>
        <row r="28121">
          <cell r="A28121">
            <v>0</v>
          </cell>
          <cell r="B28121">
            <v>0</v>
          </cell>
          <cell r="C28121">
            <v>0</v>
          </cell>
          <cell r="D28121">
            <v>0</v>
          </cell>
        </row>
        <row r="28122">
          <cell r="A28122">
            <v>0</v>
          </cell>
          <cell r="B28122">
            <v>0</v>
          </cell>
          <cell r="C28122">
            <v>0</v>
          </cell>
          <cell r="D28122">
            <v>0</v>
          </cell>
        </row>
        <row r="28123">
          <cell r="A28123">
            <v>0</v>
          </cell>
          <cell r="B28123">
            <v>0</v>
          </cell>
          <cell r="C28123">
            <v>0</v>
          </cell>
          <cell r="D28123">
            <v>0</v>
          </cell>
        </row>
        <row r="28124">
          <cell r="A28124">
            <v>0</v>
          </cell>
          <cell r="B28124">
            <v>0</v>
          </cell>
          <cell r="C28124">
            <v>0</v>
          </cell>
          <cell r="D28124">
            <v>0</v>
          </cell>
        </row>
        <row r="28125">
          <cell r="A28125">
            <v>0</v>
          </cell>
          <cell r="B28125">
            <v>0</v>
          </cell>
          <cell r="C28125">
            <v>0</v>
          </cell>
          <cell r="D28125">
            <v>0</v>
          </cell>
        </row>
        <row r="28126">
          <cell r="A28126">
            <v>0</v>
          </cell>
          <cell r="B28126">
            <v>0</v>
          </cell>
          <cell r="C28126">
            <v>0</v>
          </cell>
          <cell r="D28126">
            <v>0</v>
          </cell>
        </row>
        <row r="28127">
          <cell r="A28127">
            <v>0</v>
          </cell>
          <cell r="B28127">
            <v>0</v>
          </cell>
          <cell r="C28127">
            <v>0</v>
          </cell>
          <cell r="D28127">
            <v>0</v>
          </cell>
        </row>
        <row r="28128">
          <cell r="A28128">
            <v>0</v>
          </cell>
          <cell r="B28128">
            <v>0</v>
          </cell>
          <cell r="C28128">
            <v>0</v>
          </cell>
          <cell r="D28128">
            <v>0</v>
          </cell>
        </row>
        <row r="28129">
          <cell r="A28129">
            <v>0</v>
          </cell>
          <cell r="B28129">
            <v>0</v>
          </cell>
          <cell r="C28129">
            <v>0</v>
          </cell>
          <cell r="D28129">
            <v>0</v>
          </cell>
        </row>
        <row r="28130">
          <cell r="A28130">
            <v>0</v>
          </cell>
          <cell r="B28130">
            <v>0</v>
          </cell>
          <cell r="C28130">
            <v>0</v>
          </cell>
          <cell r="D28130">
            <v>0</v>
          </cell>
        </row>
        <row r="28131">
          <cell r="A28131">
            <v>0</v>
          </cell>
          <cell r="B28131">
            <v>0</v>
          </cell>
          <cell r="C28131">
            <v>0</v>
          </cell>
          <cell r="D28131">
            <v>0</v>
          </cell>
        </row>
        <row r="28132">
          <cell r="A28132">
            <v>0</v>
          </cell>
          <cell r="B28132">
            <v>0</v>
          </cell>
          <cell r="C28132">
            <v>0</v>
          </cell>
          <cell r="D28132">
            <v>0</v>
          </cell>
        </row>
        <row r="28133">
          <cell r="A28133">
            <v>0</v>
          </cell>
          <cell r="B28133">
            <v>0</v>
          </cell>
          <cell r="C28133">
            <v>0</v>
          </cell>
          <cell r="D28133">
            <v>0</v>
          </cell>
        </row>
        <row r="28134">
          <cell r="A28134">
            <v>0</v>
          </cell>
          <cell r="B28134">
            <v>0</v>
          </cell>
          <cell r="C28134">
            <v>0</v>
          </cell>
          <cell r="D28134">
            <v>0</v>
          </cell>
        </row>
        <row r="28135">
          <cell r="A28135">
            <v>0</v>
          </cell>
          <cell r="B28135">
            <v>0</v>
          </cell>
          <cell r="C28135">
            <v>0</v>
          </cell>
          <cell r="D28135">
            <v>0</v>
          </cell>
        </row>
        <row r="28136">
          <cell r="A28136">
            <v>0</v>
          </cell>
          <cell r="B28136">
            <v>0</v>
          </cell>
          <cell r="C28136">
            <v>0</v>
          </cell>
          <cell r="D28136">
            <v>0</v>
          </cell>
        </row>
        <row r="28137">
          <cell r="A28137">
            <v>0</v>
          </cell>
          <cell r="B28137">
            <v>0</v>
          </cell>
          <cell r="C28137">
            <v>0</v>
          </cell>
          <cell r="D28137">
            <v>0</v>
          </cell>
        </row>
        <row r="28138">
          <cell r="A28138">
            <v>0</v>
          </cell>
          <cell r="B28138">
            <v>0</v>
          </cell>
          <cell r="C28138">
            <v>0</v>
          </cell>
          <cell r="D28138">
            <v>0</v>
          </cell>
        </row>
        <row r="28139">
          <cell r="A28139">
            <v>0</v>
          </cell>
          <cell r="B28139">
            <v>0</v>
          </cell>
          <cell r="C28139">
            <v>0</v>
          </cell>
          <cell r="D28139">
            <v>0</v>
          </cell>
        </row>
        <row r="28140">
          <cell r="A28140">
            <v>0</v>
          </cell>
          <cell r="B28140">
            <v>0</v>
          </cell>
          <cell r="C28140">
            <v>0</v>
          </cell>
          <cell r="D28140">
            <v>0</v>
          </cell>
        </row>
        <row r="28141">
          <cell r="A28141">
            <v>0</v>
          </cell>
          <cell r="B28141">
            <v>0</v>
          </cell>
          <cell r="C28141">
            <v>0</v>
          </cell>
          <cell r="D28141">
            <v>0</v>
          </cell>
        </row>
        <row r="28142">
          <cell r="A28142">
            <v>0</v>
          </cell>
          <cell r="B28142">
            <v>0</v>
          </cell>
          <cell r="C28142">
            <v>0</v>
          </cell>
          <cell r="D28142">
            <v>0</v>
          </cell>
        </row>
        <row r="28143">
          <cell r="A28143">
            <v>0</v>
          </cell>
          <cell r="B28143">
            <v>0</v>
          </cell>
          <cell r="C28143">
            <v>0</v>
          </cell>
          <cell r="D28143">
            <v>0</v>
          </cell>
        </row>
        <row r="28144">
          <cell r="A28144">
            <v>0</v>
          </cell>
          <cell r="B28144">
            <v>0</v>
          </cell>
          <cell r="C28144">
            <v>0</v>
          </cell>
          <cell r="D28144">
            <v>0</v>
          </cell>
        </row>
        <row r="28145">
          <cell r="A28145">
            <v>0</v>
          </cell>
          <cell r="B28145">
            <v>0</v>
          </cell>
          <cell r="C28145">
            <v>0</v>
          </cell>
          <cell r="D28145">
            <v>0</v>
          </cell>
        </row>
        <row r="28146">
          <cell r="A28146">
            <v>0</v>
          </cell>
          <cell r="B28146">
            <v>0</v>
          </cell>
          <cell r="C28146">
            <v>0</v>
          </cell>
          <cell r="D28146">
            <v>0</v>
          </cell>
        </row>
        <row r="28147">
          <cell r="A28147">
            <v>0</v>
          </cell>
          <cell r="B28147">
            <v>0</v>
          </cell>
          <cell r="C28147">
            <v>0</v>
          </cell>
          <cell r="D28147">
            <v>0</v>
          </cell>
        </row>
        <row r="28148">
          <cell r="A28148">
            <v>0</v>
          </cell>
          <cell r="B28148">
            <v>0</v>
          </cell>
          <cell r="C28148">
            <v>0</v>
          </cell>
          <cell r="D28148">
            <v>0</v>
          </cell>
        </row>
        <row r="28149">
          <cell r="A28149">
            <v>0</v>
          </cell>
          <cell r="B28149">
            <v>0</v>
          </cell>
          <cell r="C28149">
            <v>0</v>
          </cell>
          <cell r="D28149">
            <v>0</v>
          </cell>
        </row>
        <row r="28150">
          <cell r="A28150">
            <v>0</v>
          </cell>
          <cell r="B28150">
            <v>0</v>
          </cell>
          <cell r="C28150">
            <v>0</v>
          </cell>
          <cell r="D28150">
            <v>0</v>
          </cell>
        </row>
        <row r="28151">
          <cell r="A28151">
            <v>0</v>
          </cell>
          <cell r="B28151">
            <v>0</v>
          </cell>
          <cell r="C28151">
            <v>0</v>
          </cell>
          <cell r="D28151">
            <v>0</v>
          </cell>
        </row>
        <row r="28152">
          <cell r="A28152">
            <v>0</v>
          </cell>
          <cell r="B28152">
            <v>0</v>
          </cell>
          <cell r="C28152">
            <v>0</v>
          </cell>
          <cell r="D28152">
            <v>0</v>
          </cell>
        </row>
        <row r="28153">
          <cell r="A28153">
            <v>0</v>
          </cell>
          <cell r="B28153">
            <v>0</v>
          </cell>
          <cell r="C28153">
            <v>0</v>
          </cell>
          <cell r="D28153">
            <v>0</v>
          </cell>
        </row>
        <row r="28154">
          <cell r="A28154">
            <v>0</v>
          </cell>
          <cell r="B28154">
            <v>0</v>
          </cell>
          <cell r="C28154">
            <v>0</v>
          </cell>
          <cell r="D28154">
            <v>0</v>
          </cell>
        </row>
        <row r="28155">
          <cell r="A28155">
            <v>0</v>
          </cell>
          <cell r="B28155">
            <v>0</v>
          </cell>
          <cell r="C28155">
            <v>0</v>
          </cell>
          <cell r="D28155">
            <v>0</v>
          </cell>
        </row>
        <row r="28156">
          <cell r="A28156">
            <v>0</v>
          </cell>
          <cell r="B28156">
            <v>0</v>
          </cell>
          <cell r="C28156">
            <v>0</v>
          </cell>
          <cell r="D28156">
            <v>0</v>
          </cell>
        </row>
        <row r="28157">
          <cell r="A28157">
            <v>0</v>
          </cell>
          <cell r="B28157">
            <v>0</v>
          </cell>
          <cell r="C28157">
            <v>0</v>
          </cell>
          <cell r="D28157">
            <v>0</v>
          </cell>
        </row>
        <row r="28158">
          <cell r="A28158">
            <v>0</v>
          </cell>
          <cell r="B28158">
            <v>0</v>
          </cell>
          <cell r="C28158">
            <v>0</v>
          </cell>
          <cell r="D28158">
            <v>0</v>
          </cell>
        </row>
        <row r="28159">
          <cell r="A28159">
            <v>0</v>
          </cell>
          <cell r="B28159">
            <v>0</v>
          </cell>
          <cell r="C28159">
            <v>0</v>
          </cell>
          <cell r="D28159">
            <v>0</v>
          </cell>
        </row>
        <row r="28160">
          <cell r="A28160">
            <v>0</v>
          </cell>
          <cell r="B28160">
            <v>0</v>
          </cell>
          <cell r="C28160">
            <v>0</v>
          </cell>
          <cell r="D28160">
            <v>0</v>
          </cell>
        </row>
        <row r="28161">
          <cell r="A28161">
            <v>0</v>
          </cell>
          <cell r="B28161">
            <v>0</v>
          </cell>
          <cell r="C28161">
            <v>0</v>
          </cell>
          <cell r="D28161">
            <v>0</v>
          </cell>
        </row>
        <row r="28162">
          <cell r="A28162">
            <v>0</v>
          </cell>
          <cell r="B28162">
            <v>0</v>
          </cell>
          <cell r="C28162">
            <v>0</v>
          </cell>
          <cell r="D28162">
            <v>0</v>
          </cell>
        </row>
        <row r="28163">
          <cell r="A28163">
            <v>0</v>
          </cell>
          <cell r="B28163">
            <v>0</v>
          </cell>
          <cell r="C28163">
            <v>0</v>
          </cell>
          <cell r="D28163">
            <v>0</v>
          </cell>
        </row>
        <row r="28164">
          <cell r="A28164">
            <v>0</v>
          </cell>
          <cell r="B28164">
            <v>0</v>
          </cell>
          <cell r="C28164">
            <v>0</v>
          </cell>
          <cell r="D28164">
            <v>0</v>
          </cell>
        </row>
        <row r="28165">
          <cell r="A28165">
            <v>0</v>
          </cell>
          <cell r="B28165">
            <v>0</v>
          </cell>
          <cell r="C28165">
            <v>0</v>
          </cell>
          <cell r="D28165">
            <v>0</v>
          </cell>
        </row>
        <row r="28166">
          <cell r="A28166">
            <v>0</v>
          </cell>
          <cell r="B28166">
            <v>0</v>
          </cell>
          <cell r="C28166">
            <v>0</v>
          </cell>
          <cell r="D28166">
            <v>0</v>
          </cell>
        </row>
        <row r="28167">
          <cell r="A28167">
            <v>0</v>
          </cell>
          <cell r="B28167">
            <v>0</v>
          </cell>
          <cell r="C28167">
            <v>0</v>
          </cell>
          <cell r="D28167">
            <v>0</v>
          </cell>
        </row>
        <row r="28168">
          <cell r="A28168">
            <v>0</v>
          </cell>
          <cell r="B28168">
            <v>0</v>
          </cell>
          <cell r="C28168">
            <v>0</v>
          </cell>
          <cell r="D28168">
            <v>0</v>
          </cell>
        </row>
        <row r="28169">
          <cell r="A28169">
            <v>0</v>
          </cell>
          <cell r="B28169">
            <v>0</v>
          </cell>
          <cell r="C28169">
            <v>0</v>
          </cell>
          <cell r="D28169">
            <v>0</v>
          </cell>
        </row>
        <row r="28170">
          <cell r="A28170">
            <v>0</v>
          </cell>
          <cell r="B28170">
            <v>0</v>
          </cell>
          <cell r="C28170">
            <v>0</v>
          </cell>
          <cell r="D28170">
            <v>0</v>
          </cell>
        </row>
        <row r="28171">
          <cell r="A28171">
            <v>0</v>
          </cell>
          <cell r="B28171">
            <v>0</v>
          </cell>
          <cell r="C28171">
            <v>0</v>
          </cell>
          <cell r="D28171">
            <v>0</v>
          </cell>
        </row>
        <row r="28172">
          <cell r="A28172">
            <v>0</v>
          </cell>
          <cell r="B28172">
            <v>0</v>
          </cell>
          <cell r="C28172">
            <v>0</v>
          </cell>
          <cell r="D28172">
            <v>0</v>
          </cell>
        </row>
        <row r="28173">
          <cell r="A28173">
            <v>0</v>
          </cell>
          <cell r="B28173">
            <v>0</v>
          </cell>
          <cell r="C28173">
            <v>0</v>
          </cell>
          <cell r="D28173">
            <v>0</v>
          </cell>
        </row>
        <row r="28174">
          <cell r="A28174">
            <v>0</v>
          </cell>
          <cell r="B28174">
            <v>0</v>
          </cell>
          <cell r="C28174">
            <v>0</v>
          </cell>
          <cell r="D28174">
            <v>0</v>
          </cell>
        </row>
        <row r="28175">
          <cell r="A28175">
            <v>0</v>
          </cell>
          <cell r="B28175">
            <v>0</v>
          </cell>
          <cell r="C28175">
            <v>0</v>
          </cell>
          <cell r="D28175">
            <v>0</v>
          </cell>
        </row>
        <row r="28176">
          <cell r="A28176">
            <v>0</v>
          </cell>
          <cell r="B28176">
            <v>0</v>
          </cell>
          <cell r="C28176">
            <v>0</v>
          </cell>
          <cell r="D28176">
            <v>0</v>
          </cell>
        </row>
        <row r="28177">
          <cell r="A28177">
            <v>0</v>
          </cell>
          <cell r="B28177">
            <v>0</v>
          </cell>
          <cell r="C28177">
            <v>0</v>
          </cell>
          <cell r="D28177">
            <v>0</v>
          </cell>
        </row>
        <row r="28178">
          <cell r="A28178">
            <v>0</v>
          </cell>
          <cell r="B28178">
            <v>0</v>
          </cell>
          <cell r="C28178">
            <v>0</v>
          </cell>
          <cell r="D28178">
            <v>0</v>
          </cell>
        </row>
        <row r="28179">
          <cell r="A28179">
            <v>0</v>
          </cell>
          <cell r="B28179">
            <v>0</v>
          </cell>
          <cell r="C28179">
            <v>0</v>
          </cell>
          <cell r="D28179">
            <v>0</v>
          </cell>
        </row>
        <row r="28180">
          <cell r="A28180">
            <v>0</v>
          </cell>
          <cell r="B28180">
            <v>0</v>
          </cell>
          <cell r="C28180">
            <v>0</v>
          </cell>
          <cell r="D28180">
            <v>0</v>
          </cell>
        </row>
        <row r="28181">
          <cell r="A28181">
            <v>0</v>
          </cell>
          <cell r="B28181">
            <v>0</v>
          </cell>
          <cell r="C28181">
            <v>0</v>
          </cell>
          <cell r="D28181">
            <v>0</v>
          </cell>
        </row>
        <row r="28182">
          <cell r="A28182">
            <v>0</v>
          </cell>
          <cell r="B28182">
            <v>0</v>
          </cell>
          <cell r="C28182">
            <v>0</v>
          </cell>
          <cell r="D28182">
            <v>0</v>
          </cell>
        </row>
        <row r="28183">
          <cell r="A28183">
            <v>0</v>
          </cell>
          <cell r="B28183">
            <v>0</v>
          </cell>
          <cell r="C28183">
            <v>0</v>
          </cell>
          <cell r="D28183">
            <v>0</v>
          </cell>
        </row>
        <row r="28184">
          <cell r="A28184">
            <v>0</v>
          </cell>
          <cell r="B28184">
            <v>0</v>
          </cell>
          <cell r="C28184">
            <v>0</v>
          </cell>
          <cell r="D28184">
            <v>0</v>
          </cell>
        </row>
        <row r="28185">
          <cell r="A28185">
            <v>0</v>
          </cell>
          <cell r="B28185">
            <v>0</v>
          </cell>
          <cell r="C28185">
            <v>0</v>
          </cell>
          <cell r="D28185">
            <v>0</v>
          </cell>
        </row>
        <row r="28186">
          <cell r="A28186">
            <v>0</v>
          </cell>
          <cell r="B28186">
            <v>0</v>
          </cell>
          <cell r="C28186">
            <v>0</v>
          </cell>
          <cell r="D28186">
            <v>0</v>
          </cell>
        </row>
        <row r="28187">
          <cell r="A28187">
            <v>0</v>
          </cell>
          <cell r="B28187">
            <v>0</v>
          </cell>
          <cell r="C28187">
            <v>0</v>
          </cell>
          <cell r="D28187">
            <v>0</v>
          </cell>
        </row>
        <row r="28188">
          <cell r="A28188">
            <v>0</v>
          </cell>
          <cell r="B28188">
            <v>0</v>
          </cell>
          <cell r="C28188">
            <v>0</v>
          </cell>
          <cell r="D28188">
            <v>0</v>
          </cell>
        </row>
        <row r="28189">
          <cell r="A28189">
            <v>0</v>
          </cell>
          <cell r="B28189">
            <v>0</v>
          </cell>
          <cell r="C28189">
            <v>0</v>
          </cell>
          <cell r="D28189">
            <v>0</v>
          </cell>
        </row>
        <row r="28190">
          <cell r="A28190">
            <v>0</v>
          </cell>
          <cell r="B28190">
            <v>0</v>
          </cell>
          <cell r="C28190">
            <v>0</v>
          </cell>
          <cell r="D28190">
            <v>0</v>
          </cell>
        </row>
        <row r="28191">
          <cell r="A28191">
            <v>0</v>
          </cell>
          <cell r="B28191">
            <v>0</v>
          </cell>
          <cell r="C28191">
            <v>0</v>
          </cell>
          <cell r="D28191">
            <v>0</v>
          </cell>
        </row>
        <row r="28192">
          <cell r="A28192">
            <v>0</v>
          </cell>
          <cell r="B28192">
            <v>0</v>
          </cell>
          <cell r="C28192">
            <v>0</v>
          </cell>
          <cell r="D28192">
            <v>0</v>
          </cell>
        </row>
        <row r="28193">
          <cell r="A28193">
            <v>0</v>
          </cell>
          <cell r="B28193">
            <v>0</v>
          </cell>
          <cell r="C28193">
            <v>0</v>
          </cell>
          <cell r="D28193">
            <v>0</v>
          </cell>
        </row>
        <row r="28194">
          <cell r="A28194">
            <v>0</v>
          </cell>
          <cell r="B28194">
            <v>0</v>
          </cell>
          <cell r="C28194">
            <v>0</v>
          </cell>
          <cell r="D28194">
            <v>0</v>
          </cell>
        </row>
        <row r="28195">
          <cell r="A28195">
            <v>0</v>
          </cell>
          <cell r="B28195">
            <v>0</v>
          </cell>
          <cell r="C28195">
            <v>0</v>
          </cell>
          <cell r="D28195">
            <v>0</v>
          </cell>
        </row>
        <row r="28196">
          <cell r="A28196">
            <v>0</v>
          </cell>
          <cell r="B28196">
            <v>0</v>
          </cell>
          <cell r="C28196">
            <v>0</v>
          </cell>
          <cell r="D28196">
            <v>0</v>
          </cell>
        </row>
        <row r="28197">
          <cell r="A28197">
            <v>0</v>
          </cell>
          <cell r="B28197">
            <v>0</v>
          </cell>
          <cell r="C28197">
            <v>0</v>
          </cell>
          <cell r="D28197">
            <v>0</v>
          </cell>
        </row>
        <row r="28198">
          <cell r="A28198">
            <v>0</v>
          </cell>
          <cell r="B28198">
            <v>0</v>
          </cell>
          <cell r="C28198">
            <v>0</v>
          </cell>
          <cell r="D28198">
            <v>0</v>
          </cell>
        </row>
        <row r="28199">
          <cell r="A28199">
            <v>0</v>
          </cell>
          <cell r="B28199">
            <v>0</v>
          </cell>
          <cell r="C28199">
            <v>0</v>
          </cell>
          <cell r="D28199">
            <v>0</v>
          </cell>
        </row>
        <row r="28200">
          <cell r="A28200">
            <v>0</v>
          </cell>
          <cell r="B28200">
            <v>0</v>
          </cell>
          <cell r="C28200">
            <v>0</v>
          </cell>
          <cell r="D28200">
            <v>0</v>
          </cell>
        </row>
        <row r="28201">
          <cell r="A28201">
            <v>0</v>
          </cell>
          <cell r="B28201">
            <v>0</v>
          </cell>
          <cell r="C28201">
            <v>0</v>
          </cell>
          <cell r="D28201">
            <v>0</v>
          </cell>
        </row>
        <row r="28202">
          <cell r="A28202">
            <v>0</v>
          </cell>
          <cell r="B28202">
            <v>0</v>
          </cell>
          <cell r="C28202">
            <v>0</v>
          </cell>
          <cell r="D28202">
            <v>0</v>
          </cell>
        </row>
        <row r="28203">
          <cell r="A28203">
            <v>0</v>
          </cell>
          <cell r="B28203">
            <v>0</v>
          </cell>
          <cell r="C28203">
            <v>0</v>
          </cell>
          <cell r="D28203">
            <v>0</v>
          </cell>
        </row>
        <row r="28204">
          <cell r="A28204">
            <v>0</v>
          </cell>
          <cell r="B28204">
            <v>0</v>
          </cell>
          <cell r="C28204">
            <v>0</v>
          </cell>
          <cell r="D28204">
            <v>0</v>
          </cell>
        </row>
        <row r="28205">
          <cell r="A28205">
            <v>0</v>
          </cell>
          <cell r="B28205">
            <v>0</v>
          </cell>
          <cell r="C28205">
            <v>0</v>
          </cell>
          <cell r="D28205">
            <v>0</v>
          </cell>
        </row>
        <row r="28206">
          <cell r="A28206">
            <v>0</v>
          </cell>
          <cell r="B28206">
            <v>0</v>
          </cell>
          <cell r="C28206">
            <v>0</v>
          </cell>
          <cell r="D28206">
            <v>0</v>
          </cell>
        </row>
        <row r="28207">
          <cell r="A28207">
            <v>0</v>
          </cell>
          <cell r="B28207">
            <v>0</v>
          </cell>
          <cell r="C28207">
            <v>0</v>
          </cell>
          <cell r="D28207">
            <v>0</v>
          </cell>
        </row>
        <row r="28208">
          <cell r="A28208">
            <v>0</v>
          </cell>
          <cell r="B28208">
            <v>0</v>
          </cell>
          <cell r="C28208">
            <v>0</v>
          </cell>
          <cell r="D28208">
            <v>0</v>
          </cell>
        </row>
        <row r="28209">
          <cell r="A28209">
            <v>0</v>
          </cell>
          <cell r="B28209">
            <v>0</v>
          </cell>
          <cell r="C28209">
            <v>0</v>
          </cell>
          <cell r="D28209">
            <v>0</v>
          </cell>
        </row>
        <row r="28210">
          <cell r="A28210">
            <v>0</v>
          </cell>
          <cell r="B28210">
            <v>0</v>
          </cell>
          <cell r="C28210">
            <v>0</v>
          </cell>
          <cell r="D28210">
            <v>0</v>
          </cell>
        </row>
        <row r="28211">
          <cell r="A28211">
            <v>0</v>
          </cell>
          <cell r="B28211">
            <v>0</v>
          </cell>
          <cell r="C28211">
            <v>0</v>
          </cell>
          <cell r="D28211">
            <v>0</v>
          </cell>
        </row>
        <row r="28212">
          <cell r="A28212">
            <v>0</v>
          </cell>
          <cell r="B28212">
            <v>0</v>
          </cell>
          <cell r="C28212">
            <v>0</v>
          </cell>
          <cell r="D28212">
            <v>0</v>
          </cell>
        </row>
        <row r="28213">
          <cell r="A28213">
            <v>0</v>
          </cell>
          <cell r="B28213">
            <v>0</v>
          </cell>
          <cell r="C28213">
            <v>0</v>
          </cell>
          <cell r="D28213">
            <v>0</v>
          </cell>
        </row>
        <row r="28214">
          <cell r="A28214">
            <v>0</v>
          </cell>
          <cell r="B28214">
            <v>0</v>
          </cell>
          <cell r="C28214">
            <v>0</v>
          </cell>
          <cell r="D28214">
            <v>0</v>
          </cell>
        </row>
        <row r="28215">
          <cell r="A28215">
            <v>0</v>
          </cell>
          <cell r="B28215">
            <v>0</v>
          </cell>
          <cell r="C28215">
            <v>0</v>
          </cell>
          <cell r="D28215">
            <v>0</v>
          </cell>
        </row>
        <row r="28216">
          <cell r="A28216">
            <v>0</v>
          </cell>
          <cell r="B28216">
            <v>0</v>
          </cell>
          <cell r="C28216">
            <v>0</v>
          </cell>
          <cell r="D28216">
            <v>0</v>
          </cell>
        </row>
        <row r="28217">
          <cell r="A28217">
            <v>0</v>
          </cell>
          <cell r="B28217">
            <v>0</v>
          </cell>
          <cell r="C28217">
            <v>0</v>
          </cell>
          <cell r="D28217">
            <v>0</v>
          </cell>
        </row>
        <row r="28218">
          <cell r="A28218">
            <v>0</v>
          </cell>
          <cell r="B28218">
            <v>0</v>
          </cell>
          <cell r="C28218">
            <v>0</v>
          </cell>
          <cell r="D28218">
            <v>0</v>
          </cell>
        </row>
        <row r="28219">
          <cell r="A28219">
            <v>0</v>
          </cell>
          <cell r="B28219">
            <v>0</v>
          </cell>
          <cell r="C28219">
            <v>0</v>
          </cell>
          <cell r="D28219">
            <v>0</v>
          </cell>
        </row>
        <row r="28220">
          <cell r="A28220">
            <v>0</v>
          </cell>
          <cell r="B28220">
            <v>0</v>
          </cell>
          <cell r="C28220">
            <v>0</v>
          </cell>
          <cell r="D28220">
            <v>0</v>
          </cell>
        </row>
        <row r="28221">
          <cell r="A28221">
            <v>0</v>
          </cell>
          <cell r="B28221">
            <v>0</v>
          </cell>
          <cell r="C28221">
            <v>0</v>
          </cell>
          <cell r="D28221">
            <v>0</v>
          </cell>
        </row>
        <row r="28222">
          <cell r="A28222">
            <v>0</v>
          </cell>
          <cell r="B28222">
            <v>0</v>
          </cell>
          <cell r="C28222">
            <v>0</v>
          </cell>
          <cell r="D28222">
            <v>0</v>
          </cell>
        </row>
        <row r="28223">
          <cell r="A28223">
            <v>0</v>
          </cell>
          <cell r="B28223">
            <v>0</v>
          </cell>
          <cell r="C28223">
            <v>0</v>
          </cell>
          <cell r="D28223">
            <v>0</v>
          </cell>
        </row>
        <row r="28224">
          <cell r="A28224">
            <v>0</v>
          </cell>
          <cell r="B28224">
            <v>0</v>
          </cell>
          <cell r="C28224">
            <v>0</v>
          </cell>
          <cell r="D28224">
            <v>0</v>
          </cell>
        </row>
        <row r="28225">
          <cell r="A28225">
            <v>0</v>
          </cell>
          <cell r="B28225">
            <v>0</v>
          </cell>
          <cell r="C28225">
            <v>0</v>
          </cell>
          <cell r="D28225">
            <v>0</v>
          </cell>
        </row>
        <row r="28226">
          <cell r="A28226">
            <v>0</v>
          </cell>
          <cell r="B28226">
            <v>0</v>
          </cell>
          <cell r="C28226">
            <v>0</v>
          </cell>
          <cell r="D28226">
            <v>0</v>
          </cell>
        </row>
        <row r="28227">
          <cell r="A28227">
            <v>0</v>
          </cell>
          <cell r="B28227">
            <v>0</v>
          </cell>
          <cell r="C28227">
            <v>0</v>
          </cell>
          <cell r="D28227">
            <v>0</v>
          </cell>
        </row>
        <row r="28228">
          <cell r="A28228">
            <v>0</v>
          </cell>
          <cell r="B28228">
            <v>0</v>
          </cell>
          <cell r="C28228">
            <v>0</v>
          </cell>
          <cell r="D28228">
            <v>0</v>
          </cell>
        </row>
        <row r="28229">
          <cell r="A28229">
            <v>0</v>
          </cell>
          <cell r="B28229">
            <v>0</v>
          </cell>
          <cell r="C28229">
            <v>0</v>
          </cell>
          <cell r="D28229">
            <v>0</v>
          </cell>
        </row>
        <row r="28230">
          <cell r="A28230">
            <v>0</v>
          </cell>
          <cell r="B28230">
            <v>0</v>
          </cell>
          <cell r="C28230">
            <v>0</v>
          </cell>
          <cell r="D28230">
            <v>0</v>
          </cell>
        </row>
        <row r="28231">
          <cell r="A28231">
            <v>0</v>
          </cell>
          <cell r="B28231">
            <v>0</v>
          </cell>
          <cell r="C28231">
            <v>0</v>
          </cell>
          <cell r="D28231">
            <v>0</v>
          </cell>
        </row>
        <row r="28232">
          <cell r="A28232">
            <v>0</v>
          </cell>
          <cell r="B28232">
            <v>0</v>
          </cell>
          <cell r="C28232">
            <v>0</v>
          </cell>
          <cell r="D28232">
            <v>0</v>
          </cell>
        </row>
        <row r="28233">
          <cell r="A28233">
            <v>0</v>
          </cell>
          <cell r="B28233">
            <v>0</v>
          </cell>
          <cell r="C28233">
            <v>0</v>
          </cell>
          <cell r="D28233">
            <v>0</v>
          </cell>
        </row>
        <row r="28234">
          <cell r="A28234">
            <v>0</v>
          </cell>
          <cell r="B28234">
            <v>0</v>
          </cell>
          <cell r="C28234">
            <v>0</v>
          </cell>
          <cell r="D28234">
            <v>0</v>
          </cell>
        </row>
        <row r="28235">
          <cell r="A28235">
            <v>0</v>
          </cell>
          <cell r="B28235">
            <v>0</v>
          </cell>
          <cell r="C28235">
            <v>0</v>
          </cell>
          <cell r="D28235">
            <v>0</v>
          </cell>
        </row>
        <row r="28236">
          <cell r="A28236">
            <v>0</v>
          </cell>
          <cell r="B28236">
            <v>0</v>
          </cell>
          <cell r="C28236">
            <v>0</v>
          </cell>
          <cell r="D28236">
            <v>0</v>
          </cell>
        </row>
        <row r="28237">
          <cell r="A28237">
            <v>0</v>
          </cell>
          <cell r="B28237">
            <v>0</v>
          </cell>
          <cell r="C28237">
            <v>0</v>
          </cell>
          <cell r="D28237">
            <v>0</v>
          </cell>
        </row>
        <row r="28238">
          <cell r="A28238">
            <v>0</v>
          </cell>
          <cell r="B28238">
            <v>0</v>
          </cell>
          <cell r="C28238">
            <v>0</v>
          </cell>
          <cell r="D28238">
            <v>0</v>
          </cell>
        </row>
        <row r="28239">
          <cell r="A28239">
            <v>0</v>
          </cell>
          <cell r="B28239">
            <v>0</v>
          </cell>
          <cell r="C28239">
            <v>0</v>
          </cell>
          <cell r="D28239">
            <v>0</v>
          </cell>
        </row>
        <row r="28240">
          <cell r="A28240">
            <v>0</v>
          </cell>
          <cell r="B28240">
            <v>0</v>
          </cell>
          <cell r="C28240">
            <v>0</v>
          </cell>
          <cell r="D28240">
            <v>0</v>
          </cell>
        </row>
        <row r="28241">
          <cell r="A28241">
            <v>0</v>
          </cell>
          <cell r="B28241">
            <v>0</v>
          </cell>
          <cell r="C28241">
            <v>0</v>
          </cell>
          <cell r="D28241">
            <v>0</v>
          </cell>
        </row>
        <row r="28242">
          <cell r="A28242">
            <v>0</v>
          </cell>
          <cell r="B28242">
            <v>0</v>
          </cell>
          <cell r="C28242">
            <v>0</v>
          </cell>
          <cell r="D28242">
            <v>0</v>
          </cell>
        </row>
        <row r="28243">
          <cell r="A28243">
            <v>0</v>
          </cell>
          <cell r="B28243">
            <v>0</v>
          </cell>
          <cell r="C28243">
            <v>0</v>
          </cell>
          <cell r="D28243">
            <v>0</v>
          </cell>
        </row>
        <row r="28244">
          <cell r="A28244">
            <v>0</v>
          </cell>
          <cell r="B28244">
            <v>0</v>
          </cell>
          <cell r="C28244">
            <v>0</v>
          </cell>
          <cell r="D28244">
            <v>0</v>
          </cell>
        </row>
        <row r="28245">
          <cell r="A28245">
            <v>0</v>
          </cell>
          <cell r="B28245">
            <v>0</v>
          </cell>
          <cell r="C28245">
            <v>0</v>
          </cell>
          <cell r="D28245">
            <v>0</v>
          </cell>
        </row>
        <row r="28246">
          <cell r="A28246">
            <v>0</v>
          </cell>
          <cell r="B28246">
            <v>0</v>
          </cell>
          <cell r="C28246">
            <v>0</v>
          </cell>
          <cell r="D28246">
            <v>0</v>
          </cell>
        </row>
        <row r="28247">
          <cell r="A28247">
            <v>0</v>
          </cell>
          <cell r="B28247">
            <v>0</v>
          </cell>
          <cell r="C28247">
            <v>0</v>
          </cell>
          <cell r="D28247">
            <v>0</v>
          </cell>
        </row>
        <row r="28248">
          <cell r="A28248">
            <v>0</v>
          </cell>
          <cell r="B28248">
            <v>0</v>
          </cell>
          <cell r="C28248">
            <v>0</v>
          </cell>
          <cell r="D28248">
            <v>0</v>
          </cell>
        </row>
        <row r="28249">
          <cell r="A28249">
            <v>0</v>
          </cell>
          <cell r="B28249">
            <v>0</v>
          </cell>
          <cell r="C28249">
            <v>0</v>
          </cell>
          <cell r="D28249">
            <v>0</v>
          </cell>
        </row>
        <row r="28250">
          <cell r="A28250">
            <v>0</v>
          </cell>
          <cell r="B28250">
            <v>0</v>
          </cell>
          <cell r="C28250">
            <v>0</v>
          </cell>
          <cell r="D28250">
            <v>0</v>
          </cell>
        </row>
        <row r="28251">
          <cell r="A28251">
            <v>0</v>
          </cell>
          <cell r="B28251">
            <v>0</v>
          </cell>
          <cell r="C28251">
            <v>0</v>
          </cell>
          <cell r="D28251">
            <v>0</v>
          </cell>
        </row>
        <row r="28252">
          <cell r="A28252">
            <v>0</v>
          </cell>
          <cell r="B28252">
            <v>0</v>
          </cell>
          <cell r="C28252">
            <v>0</v>
          </cell>
          <cell r="D28252">
            <v>0</v>
          </cell>
        </row>
        <row r="28253">
          <cell r="A28253">
            <v>0</v>
          </cell>
          <cell r="B28253">
            <v>0</v>
          </cell>
          <cell r="C28253">
            <v>0</v>
          </cell>
          <cell r="D28253">
            <v>0</v>
          </cell>
        </row>
        <row r="28254">
          <cell r="A28254">
            <v>0</v>
          </cell>
          <cell r="B28254">
            <v>0</v>
          </cell>
          <cell r="C28254">
            <v>0</v>
          </cell>
          <cell r="D28254">
            <v>0</v>
          </cell>
        </row>
        <row r="28255">
          <cell r="A28255">
            <v>0</v>
          </cell>
          <cell r="B28255">
            <v>0</v>
          </cell>
          <cell r="C28255">
            <v>0</v>
          </cell>
          <cell r="D28255">
            <v>0</v>
          </cell>
        </row>
        <row r="28256">
          <cell r="A28256">
            <v>0</v>
          </cell>
          <cell r="B28256">
            <v>0</v>
          </cell>
          <cell r="C28256">
            <v>0</v>
          </cell>
          <cell r="D28256">
            <v>0</v>
          </cell>
        </row>
        <row r="28257">
          <cell r="A28257">
            <v>0</v>
          </cell>
          <cell r="B28257">
            <v>0</v>
          </cell>
          <cell r="C28257">
            <v>0</v>
          </cell>
          <cell r="D28257">
            <v>0</v>
          </cell>
        </row>
        <row r="28258">
          <cell r="A28258">
            <v>0</v>
          </cell>
          <cell r="B28258">
            <v>0</v>
          </cell>
          <cell r="C28258">
            <v>0</v>
          </cell>
          <cell r="D28258">
            <v>0</v>
          </cell>
        </row>
        <row r="28259">
          <cell r="A28259">
            <v>0</v>
          </cell>
          <cell r="B28259">
            <v>0</v>
          </cell>
          <cell r="C28259">
            <v>0</v>
          </cell>
          <cell r="D28259">
            <v>0</v>
          </cell>
        </row>
        <row r="28260">
          <cell r="A28260">
            <v>0</v>
          </cell>
          <cell r="B28260">
            <v>0</v>
          </cell>
          <cell r="C28260">
            <v>0</v>
          </cell>
          <cell r="D28260">
            <v>0</v>
          </cell>
        </row>
        <row r="28261">
          <cell r="A28261">
            <v>0</v>
          </cell>
          <cell r="B28261">
            <v>0</v>
          </cell>
          <cell r="C28261">
            <v>0</v>
          </cell>
          <cell r="D28261">
            <v>0</v>
          </cell>
        </row>
        <row r="28262">
          <cell r="A28262">
            <v>0</v>
          </cell>
          <cell r="B28262">
            <v>0</v>
          </cell>
          <cell r="C28262">
            <v>0</v>
          </cell>
          <cell r="D28262">
            <v>0</v>
          </cell>
        </row>
        <row r="28263">
          <cell r="A28263">
            <v>0</v>
          </cell>
          <cell r="B28263">
            <v>0</v>
          </cell>
          <cell r="C28263">
            <v>0</v>
          </cell>
          <cell r="D28263">
            <v>0</v>
          </cell>
        </row>
        <row r="28264">
          <cell r="A28264">
            <v>0</v>
          </cell>
          <cell r="B28264">
            <v>0</v>
          </cell>
          <cell r="C28264">
            <v>0</v>
          </cell>
          <cell r="D28264">
            <v>0</v>
          </cell>
        </row>
        <row r="28265">
          <cell r="A28265">
            <v>0</v>
          </cell>
          <cell r="B28265">
            <v>0</v>
          </cell>
          <cell r="C28265">
            <v>0</v>
          </cell>
          <cell r="D28265">
            <v>0</v>
          </cell>
        </row>
        <row r="28266">
          <cell r="A28266">
            <v>0</v>
          </cell>
          <cell r="B28266">
            <v>0</v>
          </cell>
          <cell r="C28266">
            <v>0</v>
          </cell>
          <cell r="D28266">
            <v>0</v>
          </cell>
        </row>
        <row r="28267">
          <cell r="A28267">
            <v>0</v>
          </cell>
          <cell r="B28267">
            <v>0</v>
          </cell>
          <cell r="C28267">
            <v>0</v>
          </cell>
          <cell r="D28267">
            <v>0</v>
          </cell>
        </row>
        <row r="28268">
          <cell r="A28268">
            <v>0</v>
          </cell>
          <cell r="B28268">
            <v>0</v>
          </cell>
          <cell r="C28268">
            <v>0</v>
          </cell>
          <cell r="D28268">
            <v>0</v>
          </cell>
        </row>
        <row r="28269">
          <cell r="A28269">
            <v>0</v>
          </cell>
          <cell r="B28269">
            <v>0</v>
          </cell>
          <cell r="C28269">
            <v>0</v>
          </cell>
          <cell r="D28269">
            <v>0</v>
          </cell>
        </row>
        <row r="28270">
          <cell r="A28270">
            <v>0</v>
          </cell>
          <cell r="B28270">
            <v>0</v>
          </cell>
          <cell r="C28270">
            <v>0</v>
          </cell>
          <cell r="D28270">
            <v>0</v>
          </cell>
        </row>
        <row r="28271">
          <cell r="A28271">
            <v>0</v>
          </cell>
          <cell r="B28271">
            <v>0</v>
          </cell>
          <cell r="C28271">
            <v>0</v>
          </cell>
          <cell r="D28271">
            <v>0</v>
          </cell>
        </row>
        <row r="28272">
          <cell r="A28272">
            <v>0</v>
          </cell>
          <cell r="B28272">
            <v>0</v>
          </cell>
          <cell r="C28272">
            <v>0</v>
          </cell>
          <cell r="D28272">
            <v>0</v>
          </cell>
        </row>
        <row r="28273">
          <cell r="A28273">
            <v>0</v>
          </cell>
          <cell r="B28273">
            <v>0</v>
          </cell>
          <cell r="C28273">
            <v>0</v>
          </cell>
          <cell r="D28273">
            <v>0</v>
          </cell>
        </row>
        <row r="28274">
          <cell r="A28274">
            <v>0</v>
          </cell>
          <cell r="B28274">
            <v>0</v>
          </cell>
          <cell r="C28274">
            <v>0</v>
          </cell>
          <cell r="D28274">
            <v>0</v>
          </cell>
        </row>
        <row r="28275">
          <cell r="A28275">
            <v>0</v>
          </cell>
          <cell r="B28275">
            <v>0</v>
          </cell>
          <cell r="C28275">
            <v>0</v>
          </cell>
          <cell r="D28275">
            <v>0</v>
          </cell>
        </row>
        <row r="28276">
          <cell r="A28276">
            <v>0</v>
          </cell>
          <cell r="B28276">
            <v>0</v>
          </cell>
          <cell r="C28276">
            <v>0</v>
          </cell>
          <cell r="D28276">
            <v>0</v>
          </cell>
        </row>
        <row r="28277">
          <cell r="A28277">
            <v>0</v>
          </cell>
          <cell r="B28277">
            <v>0</v>
          </cell>
          <cell r="C28277">
            <v>0</v>
          </cell>
          <cell r="D28277">
            <v>0</v>
          </cell>
        </row>
        <row r="28278">
          <cell r="A28278">
            <v>0</v>
          </cell>
          <cell r="B28278">
            <v>0</v>
          </cell>
          <cell r="C28278">
            <v>0</v>
          </cell>
          <cell r="D28278">
            <v>0</v>
          </cell>
        </row>
        <row r="28279">
          <cell r="A28279">
            <v>0</v>
          </cell>
          <cell r="B28279">
            <v>0</v>
          </cell>
          <cell r="C28279">
            <v>0</v>
          </cell>
          <cell r="D28279">
            <v>0</v>
          </cell>
        </row>
        <row r="28280">
          <cell r="A28280">
            <v>0</v>
          </cell>
          <cell r="B28280">
            <v>0</v>
          </cell>
          <cell r="C28280">
            <v>0</v>
          </cell>
          <cell r="D28280">
            <v>0</v>
          </cell>
        </row>
        <row r="28281">
          <cell r="A28281">
            <v>0</v>
          </cell>
          <cell r="B28281">
            <v>0</v>
          </cell>
          <cell r="C28281">
            <v>0</v>
          </cell>
          <cell r="D28281">
            <v>0</v>
          </cell>
        </row>
        <row r="28282">
          <cell r="A28282">
            <v>0</v>
          </cell>
          <cell r="B28282">
            <v>0</v>
          </cell>
          <cell r="C28282">
            <v>0</v>
          </cell>
          <cell r="D28282">
            <v>0</v>
          </cell>
        </row>
        <row r="28283">
          <cell r="A28283">
            <v>0</v>
          </cell>
          <cell r="B28283">
            <v>0</v>
          </cell>
          <cell r="C28283">
            <v>0</v>
          </cell>
          <cell r="D28283">
            <v>0</v>
          </cell>
        </row>
        <row r="28284">
          <cell r="A28284">
            <v>0</v>
          </cell>
          <cell r="B28284">
            <v>0</v>
          </cell>
          <cell r="C28284">
            <v>0</v>
          </cell>
          <cell r="D28284">
            <v>0</v>
          </cell>
        </row>
        <row r="28285">
          <cell r="A28285">
            <v>0</v>
          </cell>
          <cell r="B28285">
            <v>0</v>
          </cell>
          <cell r="C28285">
            <v>0</v>
          </cell>
          <cell r="D28285">
            <v>0</v>
          </cell>
        </row>
        <row r="28286">
          <cell r="A28286">
            <v>0</v>
          </cell>
          <cell r="B28286">
            <v>0</v>
          </cell>
          <cell r="C28286">
            <v>0</v>
          </cell>
          <cell r="D28286">
            <v>0</v>
          </cell>
        </row>
        <row r="28287">
          <cell r="A28287">
            <v>0</v>
          </cell>
          <cell r="B28287">
            <v>0</v>
          </cell>
          <cell r="C28287">
            <v>0</v>
          </cell>
          <cell r="D28287">
            <v>0</v>
          </cell>
        </row>
        <row r="28288">
          <cell r="A28288">
            <v>0</v>
          </cell>
          <cell r="B28288">
            <v>0</v>
          </cell>
          <cell r="C28288">
            <v>0</v>
          </cell>
          <cell r="D28288">
            <v>0</v>
          </cell>
        </row>
        <row r="28289">
          <cell r="A28289">
            <v>0</v>
          </cell>
          <cell r="B28289">
            <v>0</v>
          </cell>
          <cell r="C28289">
            <v>0</v>
          </cell>
          <cell r="D28289">
            <v>0</v>
          </cell>
        </row>
        <row r="28290">
          <cell r="A28290">
            <v>0</v>
          </cell>
          <cell r="B28290">
            <v>0</v>
          </cell>
          <cell r="C28290">
            <v>0</v>
          </cell>
          <cell r="D28290">
            <v>0</v>
          </cell>
        </row>
        <row r="28291">
          <cell r="A28291">
            <v>0</v>
          </cell>
          <cell r="B28291">
            <v>0</v>
          </cell>
          <cell r="C28291">
            <v>0</v>
          </cell>
          <cell r="D28291">
            <v>0</v>
          </cell>
        </row>
        <row r="28292">
          <cell r="A28292">
            <v>0</v>
          </cell>
          <cell r="B28292">
            <v>0</v>
          </cell>
          <cell r="C28292">
            <v>0</v>
          </cell>
          <cell r="D28292">
            <v>0</v>
          </cell>
        </row>
        <row r="28293">
          <cell r="A28293">
            <v>0</v>
          </cell>
          <cell r="B28293">
            <v>0</v>
          </cell>
          <cell r="C28293">
            <v>0</v>
          </cell>
          <cell r="D28293">
            <v>0</v>
          </cell>
        </row>
        <row r="28294">
          <cell r="A28294">
            <v>0</v>
          </cell>
          <cell r="B28294">
            <v>0</v>
          </cell>
          <cell r="C28294">
            <v>0</v>
          </cell>
          <cell r="D28294">
            <v>0</v>
          </cell>
        </row>
        <row r="28295">
          <cell r="A28295">
            <v>0</v>
          </cell>
          <cell r="B28295">
            <v>0</v>
          </cell>
          <cell r="C28295">
            <v>0</v>
          </cell>
          <cell r="D28295">
            <v>0</v>
          </cell>
        </row>
        <row r="28296">
          <cell r="A28296">
            <v>0</v>
          </cell>
          <cell r="B28296">
            <v>0</v>
          </cell>
          <cell r="C28296">
            <v>0</v>
          </cell>
          <cell r="D28296">
            <v>0</v>
          </cell>
        </row>
        <row r="28297">
          <cell r="A28297">
            <v>0</v>
          </cell>
          <cell r="B28297">
            <v>0</v>
          </cell>
          <cell r="C28297">
            <v>0</v>
          </cell>
          <cell r="D28297">
            <v>0</v>
          </cell>
        </row>
        <row r="28298">
          <cell r="A28298">
            <v>0</v>
          </cell>
          <cell r="B28298">
            <v>0</v>
          </cell>
          <cell r="C28298">
            <v>0</v>
          </cell>
          <cell r="D28298">
            <v>0</v>
          </cell>
        </row>
        <row r="28299">
          <cell r="A28299">
            <v>0</v>
          </cell>
          <cell r="B28299">
            <v>0</v>
          </cell>
          <cell r="C28299">
            <v>0</v>
          </cell>
          <cell r="D28299">
            <v>0</v>
          </cell>
        </row>
        <row r="28300">
          <cell r="A28300">
            <v>0</v>
          </cell>
          <cell r="B28300">
            <v>0</v>
          </cell>
          <cell r="C28300">
            <v>0</v>
          </cell>
          <cell r="D28300">
            <v>0</v>
          </cell>
        </row>
        <row r="28301">
          <cell r="A28301">
            <v>0</v>
          </cell>
          <cell r="B28301">
            <v>0</v>
          </cell>
          <cell r="C28301">
            <v>0</v>
          </cell>
          <cell r="D28301">
            <v>0</v>
          </cell>
        </row>
        <row r="28302">
          <cell r="A28302">
            <v>0</v>
          </cell>
          <cell r="B28302">
            <v>0</v>
          </cell>
          <cell r="C28302">
            <v>0</v>
          </cell>
          <cell r="D28302">
            <v>0</v>
          </cell>
        </row>
        <row r="28303">
          <cell r="A28303">
            <v>0</v>
          </cell>
          <cell r="B28303">
            <v>0</v>
          </cell>
          <cell r="C28303">
            <v>0</v>
          </cell>
          <cell r="D28303">
            <v>0</v>
          </cell>
        </row>
        <row r="28304">
          <cell r="A28304">
            <v>0</v>
          </cell>
          <cell r="B28304">
            <v>0</v>
          </cell>
          <cell r="C28304">
            <v>0</v>
          </cell>
          <cell r="D28304">
            <v>0</v>
          </cell>
        </row>
        <row r="28305">
          <cell r="A28305">
            <v>0</v>
          </cell>
          <cell r="B28305">
            <v>0</v>
          </cell>
          <cell r="C28305">
            <v>0</v>
          </cell>
          <cell r="D28305">
            <v>0</v>
          </cell>
        </row>
        <row r="28306">
          <cell r="A28306">
            <v>0</v>
          </cell>
          <cell r="B28306">
            <v>0</v>
          </cell>
          <cell r="C28306">
            <v>0</v>
          </cell>
          <cell r="D28306">
            <v>0</v>
          </cell>
        </row>
        <row r="28307">
          <cell r="A28307">
            <v>0</v>
          </cell>
          <cell r="B28307">
            <v>0</v>
          </cell>
          <cell r="C28307">
            <v>0</v>
          </cell>
          <cell r="D28307">
            <v>0</v>
          </cell>
        </row>
        <row r="28308">
          <cell r="A28308">
            <v>0</v>
          </cell>
          <cell r="B28308">
            <v>0</v>
          </cell>
          <cell r="C28308">
            <v>0</v>
          </cell>
          <cell r="D28308">
            <v>0</v>
          </cell>
        </row>
        <row r="28309">
          <cell r="A28309">
            <v>0</v>
          </cell>
          <cell r="B28309">
            <v>0</v>
          </cell>
          <cell r="C28309">
            <v>0</v>
          </cell>
          <cell r="D28309">
            <v>0</v>
          </cell>
        </row>
        <row r="28310">
          <cell r="A28310">
            <v>0</v>
          </cell>
          <cell r="B28310">
            <v>0</v>
          </cell>
          <cell r="C28310">
            <v>0</v>
          </cell>
          <cell r="D28310">
            <v>0</v>
          </cell>
        </row>
        <row r="28311">
          <cell r="A28311">
            <v>0</v>
          </cell>
          <cell r="B28311">
            <v>0</v>
          </cell>
          <cell r="C28311">
            <v>0</v>
          </cell>
          <cell r="D28311">
            <v>0</v>
          </cell>
        </row>
        <row r="28312">
          <cell r="A28312">
            <v>0</v>
          </cell>
          <cell r="B28312">
            <v>0</v>
          </cell>
          <cell r="C28312">
            <v>0</v>
          </cell>
          <cell r="D28312">
            <v>0</v>
          </cell>
        </row>
        <row r="28313">
          <cell r="A28313">
            <v>0</v>
          </cell>
          <cell r="B28313">
            <v>0</v>
          </cell>
          <cell r="C28313">
            <v>0</v>
          </cell>
          <cell r="D28313">
            <v>0</v>
          </cell>
        </row>
        <row r="28314">
          <cell r="A28314">
            <v>0</v>
          </cell>
          <cell r="B28314">
            <v>0</v>
          </cell>
          <cell r="C28314">
            <v>0</v>
          </cell>
          <cell r="D28314">
            <v>0</v>
          </cell>
        </row>
        <row r="28315">
          <cell r="A28315">
            <v>0</v>
          </cell>
          <cell r="B28315">
            <v>0</v>
          </cell>
          <cell r="C28315">
            <v>0</v>
          </cell>
          <cell r="D28315">
            <v>0</v>
          </cell>
        </row>
        <row r="28316">
          <cell r="A28316">
            <v>0</v>
          </cell>
          <cell r="B28316">
            <v>0</v>
          </cell>
          <cell r="C28316">
            <v>0</v>
          </cell>
          <cell r="D28316">
            <v>0</v>
          </cell>
        </row>
        <row r="28317">
          <cell r="A28317">
            <v>0</v>
          </cell>
          <cell r="B28317">
            <v>0</v>
          </cell>
          <cell r="C28317">
            <v>0</v>
          </cell>
          <cell r="D28317">
            <v>0</v>
          </cell>
        </row>
        <row r="28318">
          <cell r="A28318">
            <v>0</v>
          </cell>
          <cell r="B28318">
            <v>0</v>
          </cell>
          <cell r="C28318">
            <v>0</v>
          </cell>
          <cell r="D28318">
            <v>0</v>
          </cell>
        </row>
        <row r="28319">
          <cell r="A28319">
            <v>0</v>
          </cell>
          <cell r="B28319">
            <v>0</v>
          </cell>
          <cell r="C28319">
            <v>0</v>
          </cell>
          <cell r="D28319">
            <v>0</v>
          </cell>
        </row>
        <row r="28320">
          <cell r="A28320">
            <v>0</v>
          </cell>
          <cell r="B28320">
            <v>0</v>
          </cell>
          <cell r="C28320">
            <v>0</v>
          </cell>
          <cell r="D28320">
            <v>0</v>
          </cell>
        </row>
        <row r="28321">
          <cell r="A28321">
            <v>0</v>
          </cell>
          <cell r="B28321">
            <v>0</v>
          </cell>
          <cell r="C28321">
            <v>0</v>
          </cell>
          <cell r="D28321">
            <v>0</v>
          </cell>
        </row>
        <row r="28322">
          <cell r="A28322">
            <v>0</v>
          </cell>
          <cell r="B28322">
            <v>0</v>
          </cell>
          <cell r="C28322">
            <v>0</v>
          </cell>
          <cell r="D28322">
            <v>0</v>
          </cell>
        </row>
        <row r="28323">
          <cell r="A28323">
            <v>0</v>
          </cell>
          <cell r="B28323">
            <v>0</v>
          </cell>
          <cell r="C28323">
            <v>0</v>
          </cell>
          <cell r="D28323">
            <v>0</v>
          </cell>
        </row>
        <row r="28324">
          <cell r="A28324">
            <v>0</v>
          </cell>
          <cell r="B28324">
            <v>0</v>
          </cell>
          <cell r="C28324">
            <v>0</v>
          </cell>
          <cell r="D28324">
            <v>0</v>
          </cell>
        </row>
        <row r="28325">
          <cell r="A28325">
            <v>0</v>
          </cell>
          <cell r="B28325">
            <v>0</v>
          </cell>
          <cell r="C28325">
            <v>0</v>
          </cell>
          <cell r="D28325">
            <v>0</v>
          </cell>
        </row>
        <row r="28326">
          <cell r="A28326">
            <v>0</v>
          </cell>
          <cell r="B28326">
            <v>0</v>
          </cell>
          <cell r="C28326">
            <v>0</v>
          </cell>
          <cell r="D28326">
            <v>0</v>
          </cell>
        </row>
        <row r="28327">
          <cell r="A28327">
            <v>0</v>
          </cell>
          <cell r="B28327">
            <v>0</v>
          </cell>
          <cell r="C28327">
            <v>0</v>
          </cell>
          <cell r="D28327">
            <v>0</v>
          </cell>
        </row>
        <row r="28328">
          <cell r="A28328">
            <v>0</v>
          </cell>
          <cell r="B28328">
            <v>0</v>
          </cell>
          <cell r="C28328">
            <v>0</v>
          </cell>
          <cell r="D28328">
            <v>0</v>
          </cell>
        </row>
        <row r="28329">
          <cell r="A28329">
            <v>0</v>
          </cell>
          <cell r="B28329">
            <v>0</v>
          </cell>
          <cell r="C28329">
            <v>0</v>
          </cell>
          <cell r="D28329">
            <v>0</v>
          </cell>
        </row>
        <row r="28330">
          <cell r="A28330">
            <v>0</v>
          </cell>
          <cell r="B28330">
            <v>0</v>
          </cell>
          <cell r="C28330">
            <v>0</v>
          </cell>
          <cell r="D28330">
            <v>0</v>
          </cell>
        </row>
        <row r="28331">
          <cell r="A28331">
            <v>0</v>
          </cell>
          <cell r="B28331">
            <v>0</v>
          </cell>
          <cell r="C28331">
            <v>0</v>
          </cell>
          <cell r="D28331">
            <v>0</v>
          </cell>
        </row>
        <row r="28332">
          <cell r="A28332">
            <v>0</v>
          </cell>
          <cell r="B28332">
            <v>0</v>
          </cell>
          <cell r="C28332">
            <v>0</v>
          </cell>
          <cell r="D28332">
            <v>0</v>
          </cell>
        </row>
        <row r="28333">
          <cell r="A28333">
            <v>0</v>
          </cell>
          <cell r="B28333">
            <v>0</v>
          </cell>
          <cell r="C28333">
            <v>0</v>
          </cell>
          <cell r="D28333">
            <v>0</v>
          </cell>
        </row>
        <row r="28334">
          <cell r="A28334">
            <v>0</v>
          </cell>
          <cell r="B28334">
            <v>0</v>
          </cell>
          <cell r="C28334">
            <v>0</v>
          </cell>
          <cell r="D28334">
            <v>0</v>
          </cell>
        </row>
        <row r="28335">
          <cell r="A28335">
            <v>0</v>
          </cell>
          <cell r="B28335">
            <v>0</v>
          </cell>
          <cell r="C28335">
            <v>0</v>
          </cell>
          <cell r="D28335">
            <v>0</v>
          </cell>
        </row>
        <row r="28336">
          <cell r="A28336">
            <v>0</v>
          </cell>
          <cell r="B28336">
            <v>0</v>
          </cell>
          <cell r="C28336">
            <v>0</v>
          </cell>
          <cell r="D28336">
            <v>0</v>
          </cell>
        </row>
        <row r="28337">
          <cell r="A28337">
            <v>0</v>
          </cell>
          <cell r="B28337">
            <v>0</v>
          </cell>
          <cell r="C28337">
            <v>0</v>
          </cell>
          <cell r="D28337">
            <v>0</v>
          </cell>
        </row>
        <row r="28338">
          <cell r="A28338">
            <v>0</v>
          </cell>
          <cell r="B28338">
            <v>0</v>
          </cell>
          <cell r="C28338">
            <v>0</v>
          </cell>
          <cell r="D28338">
            <v>0</v>
          </cell>
        </row>
        <row r="28339">
          <cell r="A28339">
            <v>0</v>
          </cell>
          <cell r="B28339">
            <v>0</v>
          </cell>
          <cell r="C28339">
            <v>0</v>
          </cell>
          <cell r="D28339">
            <v>0</v>
          </cell>
        </row>
        <row r="28340">
          <cell r="A28340">
            <v>0</v>
          </cell>
          <cell r="B28340">
            <v>0</v>
          </cell>
          <cell r="C28340">
            <v>0</v>
          </cell>
          <cell r="D28340">
            <v>0</v>
          </cell>
        </row>
        <row r="28341">
          <cell r="A28341">
            <v>0</v>
          </cell>
          <cell r="B28341">
            <v>0</v>
          </cell>
          <cell r="C28341">
            <v>0</v>
          </cell>
          <cell r="D28341">
            <v>0</v>
          </cell>
        </row>
        <row r="28342">
          <cell r="A28342">
            <v>0</v>
          </cell>
          <cell r="B28342">
            <v>0</v>
          </cell>
          <cell r="C28342">
            <v>0</v>
          </cell>
          <cell r="D28342">
            <v>0</v>
          </cell>
        </row>
        <row r="28343">
          <cell r="A28343">
            <v>0</v>
          </cell>
          <cell r="B28343">
            <v>0</v>
          </cell>
          <cell r="C28343">
            <v>0</v>
          </cell>
          <cell r="D28343">
            <v>0</v>
          </cell>
        </row>
        <row r="28344">
          <cell r="A28344">
            <v>0</v>
          </cell>
          <cell r="B28344">
            <v>0</v>
          </cell>
          <cell r="C28344">
            <v>0</v>
          </cell>
          <cell r="D28344">
            <v>0</v>
          </cell>
        </row>
        <row r="28345">
          <cell r="A28345">
            <v>0</v>
          </cell>
          <cell r="B28345">
            <v>0</v>
          </cell>
          <cell r="C28345">
            <v>0</v>
          </cell>
          <cell r="D28345">
            <v>0</v>
          </cell>
        </row>
        <row r="28346">
          <cell r="A28346">
            <v>0</v>
          </cell>
          <cell r="B28346">
            <v>0</v>
          </cell>
          <cell r="C28346">
            <v>0</v>
          </cell>
          <cell r="D28346">
            <v>0</v>
          </cell>
        </row>
        <row r="28347">
          <cell r="A28347">
            <v>0</v>
          </cell>
          <cell r="B28347">
            <v>0</v>
          </cell>
          <cell r="C28347">
            <v>0</v>
          </cell>
          <cell r="D28347">
            <v>0</v>
          </cell>
        </row>
        <row r="28348">
          <cell r="A28348">
            <v>0</v>
          </cell>
          <cell r="B28348">
            <v>0</v>
          </cell>
          <cell r="C28348">
            <v>0</v>
          </cell>
          <cell r="D28348">
            <v>0</v>
          </cell>
        </row>
        <row r="28349">
          <cell r="A28349">
            <v>0</v>
          </cell>
          <cell r="B28349">
            <v>0</v>
          </cell>
          <cell r="C28349">
            <v>0</v>
          </cell>
          <cell r="D28349">
            <v>0</v>
          </cell>
        </row>
        <row r="28350">
          <cell r="A28350">
            <v>0</v>
          </cell>
          <cell r="B28350">
            <v>0</v>
          </cell>
          <cell r="C28350">
            <v>0</v>
          </cell>
          <cell r="D28350">
            <v>0</v>
          </cell>
        </row>
        <row r="28351">
          <cell r="A28351">
            <v>0</v>
          </cell>
          <cell r="B28351">
            <v>0</v>
          </cell>
          <cell r="C28351">
            <v>0</v>
          </cell>
          <cell r="D28351">
            <v>0</v>
          </cell>
        </row>
        <row r="28352">
          <cell r="A28352">
            <v>0</v>
          </cell>
          <cell r="B28352">
            <v>0</v>
          </cell>
          <cell r="C28352">
            <v>0</v>
          </cell>
          <cell r="D28352">
            <v>0</v>
          </cell>
        </row>
        <row r="28353">
          <cell r="A28353">
            <v>0</v>
          </cell>
          <cell r="B28353">
            <v>0</v>
          </cell>
          <cell r="C28353">
            <v>0</v>
          </cell>
          <cell r="D28353">
            <v>0</v>
          </cell>
        </row>
        <row r="28354">
          <cell r="A28354">
            <v>0</v>
          </cell>
          <cell r="B28354">
            <v>0</v>
          </cell>
          <cell r="C28354">
            <v>0</v>
          </cell>
          <cell r="D28354">
            <v>0</v>
          </cell>
        </row>
        <row r="28355">
          <cell r="A28355">
            <v>0</v>
          </cell>
          <cell r="B28355">
            <v>0</v>
          </cell>
          <cell r="C28355">
            <v>0</v>
          </cell>
          <cell r="D28355">
            <v>0</v>
          </cell>
        </row>
        <row r="28356">
          <cell r="A28356">
            <v>0</v>
          </cell>
          <cell r="B28356">
            <v>0</v>
          </cell>
          <cell r="C28356">
            <v>0</v>
          </cell>
          <cell r="D28356">
            <v>0</v>
          </cell>
        </row>
        <row r="28357">
          <cell r="A28357">
            <v>0</v>
          </cell>
          <cell r="B28357">
            <v>0</v>
          </cell>
          <cell r="C28357">
            <v>0</v>
          </cell>
          <cell r="D28357">
            <v>0</v>
          </cell>
        </row>
        <row r="28358">
          <cell r="A28358">
            <v>0</v>
          </cell>
          <cell r="B28358">
            <v>0</v>
          </cell>
          <cell r="C28358">
            <v>0</v>
          </cell>
          <cell r="D28358">
            <v>0</v>
          </cell>
        </row>
        <row r="28359">
          <cell r="A28359">
            <v>0</v>
          </cell>
          <cell r="B28359">
            <v>0</v>
          </cell>
          <cell r="C28359">
            <v>0</v>
          </cell>
          <cell r="D28359">
            <v>0</v>
          </cell>
        </row>
        <row r="28360">
          <cell r="A28360">
            <v>0</v>
          </cell>
          <cell r="B28360">
            <v>0</v>
          </cell>
          <cell r="C28360">
            <v>0</v>
          </cell>
          <cell r="D28360">
            <v>0</v>
          </cell>
        </row>
        <row r="28361">
          <cell r="A28361">
            <v>0</v>
          </cell>
          <cell r="B28361">
            <v>0</v>
          </cell>
          <cell r="C28361">
            <v>0</v>
          </cell>
          <cell r="D28361">
            <v>0</v>
          </cell>
        </row>
        <row r="28362">
          <cell r="A28362">
            <v>0</v>
          </cell>
          <cell r="B28362">
            <v>0</v>
          </cell>
          <cell r="C28362">
            <v>0</v>
          </cell>
          <cell r="D28362">
            <v>0</v>
          </cell>
        </row>
        <row r="28363">
          <cell r="A28363">
            <v>0</v>
          </cell>
          <cell r="B28363">
            <v>0</v>
          </cell>
          <cell r="C28363">
            <v>0</v>
          </cell>
          <cell r="D28363">
            <v>0</v>
          </cell>
        </row>
        <row r="28364">
          <cell r="A28364">
            <v>0</v>
          </cell>
          <cell r="B28364">
            <v>0</v>
          </cell>
          <cell r="C28364">
            <v>0</v>
          </cell>
          <cell r="D28364">
            <v>0</v>
          </cell>
        </row>
        <row r="28365">
          <cell r="A28365">
            <v>0</v>
          </cell>
          <cell r="B28365">
            <v>0</v>
          </cell>
          <cell r="C28365">
            <v>0</v>
          </cell>
          <cell r="D28365">
            <v>0</v>
          </cell>
        </row>
        <row r="28366">
          <cell r="A28366">
            <v>0</v>
          </cell>
          <cell r="B28366">
            <v>0</v>
          </cell>
          <cell r="C28366">
            <v>0</v>
          </cell>
          <cell r="D28366">
            <v>0</v>
          </cell>
        </row>
        <row r="28367">
          <cell r="A28367">
            <v>0</v>
          </cell>
          <cell r="B28367">
            <v>0</v>
          </cell>
          <cell r="C28367">
            <v>0</v>
          </cell>
          <cell r="D28367">
            <v>0</v>
          </cell>
        </row>
        <row r="28368">
          <cell r="A28368">
            <v>0</v>
          </cell>
          <cell r="B28368">
            <v>0</v>
          </cell>
          <cell r="C28368">
            <v>0</v>
          </cell>
          <cell r="D28368">
            <v>0</v>
          </cell>
        </row>
        <row r="28369">
          <cell r="A28369">
            <v>0</v>
          </cell>
          <cell r="B28369">
            <v>0</v>
          </cell>
          <cell r="C28369">
            <v>0</v>
          </cell>
          <cell r="D28369">
            <v>0</v>
          </cell>
        </row>
        <row r="28370">
          <cell r="A28370">
            <v>0</v>
          </cell>
          <cell r="B28370">
            <v>0</v>
          </cell>
          <cell r="C28370">
            <v>0</v>
          </cell>
          <cell r="D28370">
            <v>0</v>
          </cell>
        </row>
        <row r="28371">
          <cell r="A28371">
            <v>0</v>
          </cell>
          <cell r="B28371">
            <v>0</v>
          </cell>
          <cell r="C28371">
            <v>0</v>
          </cell>
          <cell r="D28371">
            <v>0</v>
          </cell>
        </row>
        <row r="28372">
          <cell r="A28372">
            <v>0</v>
          </cell>
          <cell r="B28372">
            <v>0</v>
          </cell>
          <cell r="C28372">
            <v>0</v>
          </cell>
          <cell r="D28372">
            <v>0</v>
          </cell>
        </row>
        <row r="28373">
          <cell r="A28373">
            <v>0</v>
          </cell>
          <cell r="B28373">
            <v>0</v>
          </cell>
          <cell r="C28373">
            <v>0</v>
          </cell>
          <cell r="D28373">
            <v>0</v>
          </cell>
        </row>
        <row r="28374">
          <cell r="A28374">
            <v>0</v>
          </cell>
          <cell r="B28374">
            <v>0</v>
          </cell>
          <cell r="C28374">
            <v>0</v>
          </cell>
          <cell r="D28374">
            <v>0</v>
          </cell>
        </row>
        <row r="28375">
          <cell r="A28375">
            <v>0</v>
          </cell>
          <cell r="B28375">
            <v>0</v>
          </cell>
          <cell r="C28375">
            <v>0</v>
          </cell>
          <cell r="D28375">
            <v>0</v>
          </cell>
        </row>
        <row r="28376">
          <cell r="A28376">
            <v>0</v>
          </cell>
          <cell r="B28376">
            <v>0</v>
          </cell>
          <cell r="C28376">
            <v>0</v>
          </cell>
          <cell r="D28376">
            <v>0</v>
          </cell>
        </row>
        <row r="28377">
          <cell r="A28377">
            <v>0</v>
          </cell>
          <cell r="B28377">
            <v>0</v>
          </cell>
          <cell r="C28377">
            <v>0</v>
          </cell>
          <cell r="D28377">
            <v>0</v>
          </cell>
        </row>
        <row r="28378">
          <cell r="A28378">
            <v>0</v>
          </cell>
          <cell r="B28378">
            <v>0</v>
          </cell>
          <cell r="C28378">
            <v>0</v>
          </cell>
          <cell r="D28378">
            <v>0</v>
          </cell>
        </row>
        <row r="28379">
          <cell r="A28379">
            <v>0</v>
          </cell>
          <cell r="B28379">
            <v>0</v>
          </cell>
          <cell r="C28379">
            <v>0</v>
          </cell>
          <cell r="D28379">
            <v>0</v>
          </cell>
        </row>
        <row r="28380">
          <cell r="A28380">
            <v>0</v>
          </cell>
          <cell r="B28380">
            <v>0</v>
          </cell>
          <cell r="C28380">
            <v>0</v>
          </cell>
          <cell r="D28380">
            <v>0</v>
          </cell>
        </row>
        <row r="28381">
          <cell r="A28381">
            <v>0</v>
          </cell>
          <cell r="B28381">
            <v>0</v>
          </cell>
          <cell r="C28381">
            <v>0</v>
          </cell>
          <cell r="D28381">
            <v>0</v>
          </cell>
        </row>
        <row r="28382">
          <cell r="A28382">
            <v>0</v>
          </cell>
          <cell r="B28382">
            <v>0</v>
          </cell>
          <cell r="C28382">
            <v>0</v>
          </cell>
          <cell r="D28382">
            <v>0</v>
          </cell>
        </row>
        <row r="28383">
          <cell r="A28383">
            <v>0</v>
          </cell>
          <cell r="B28383">
            <v>0</v>
          </cell>
          <cell r="C28383">
            <v>0</v>
          </cell>
          <cell r="D28383">
            <v>0</v>
          </cell>
        </row>
        <row r="28384">
          <cell r="A28384">
            <v>0</v>
          </cell>
          <cell r="B28384">
            <v>0</v>
          </cell>
          <cell r="C28384">
            <v>0</v>
          </cell>
          <cell r="D28384">
            <v>0</v>
          </cell>
        </row>
        <row r="28385">
          <cell r="A28385">
            <v>0</v>
          </cell>
          <cell r="B28385">
            <v>0</v>
          </cell>
          <cell r="C28385">
            <v>0</v>
          </cell>
          <cell r="D28385">
            <v>0</v>
          </cell>
        </row>
        <row r="28386">
          <cell r="A28386">
            <v>0</v>
          </cell>
          <cell r="B28386">
            <v>0</v>
          </cell>
          <cell r="C28386">
            <v>0</v>
          </cell>
          <cell r="D28386">
            <v>0</v>
          </cell>
        </row>
        <row r="28387">
          <cell r="A28387">
            <v>0</v>
          </cell>
          <cell r="B28387">
            <v>0</v>
          </cell>
          <cell r="C28387">
            <v>0</v>
          </cell>
          <cell r="D28387">
            <v>0</v>
          </cell>
        </row>
        <row r="28388">
          <cell r="A28388">
            <v>0</v>
          </cell>
          <cell r="B28388">
            <v>0</v>
          </cell>
          <cell r="C28388">
            <v>0</v>
          </cell>
          <cell r="D28388">
            <v>0</v>
          </cell>
        </row>
        <row r="28389">
          <cell r="A28389">
            <v>0</v>
          </cell>
          <cell r="B28389">
            <v>0</v>
          </cell>
          <cell r="C28389">
            <v>0</v>
          </cell>
          <cell r="D28389">
            <v>0</v>
          </cell>
        </row>
        <row r="28390">
          <cell r="A28390">
            <v>0</v>
          </cell>
          <cell r="B28390">
            <v>0</v>
          </cell>
          <cell r="C28390">
            <v>0</v>
          </cell>
          <cell r="D28390">
            <v>0</v>
          </cell>
        </row>
        <row r="28391">
          <cell r="A28391">
            <v>0</v>
          </cell>
          <cell r="B28391">
            <v>0</v>
          </cell>
          <cell r="C28391">
            <v>0</v>
          </cell>
          <cell r="D28391">
            <v>0</v>
          </cell>
        </row>
        <row r="28392">
          <cell r="A28392">
            <v>0</v>
          </cell>
          <cell r="B28392">
            <v>0</v>
          </cell>
          <cell r="C28392">
            <v>0</v>
          </cell>
          <cell r="D28392">
            <v>0</v>
          </cell>
        </row>
        <row r="28393">
          <cell r="A28393">
            <v>0</v>
          </cell>
          <cell r="B28393">
            <v>0</v>
          </cell>
          <cell r="C28393">
            <v>0</v>
          </cell>
          <cell r="D28393">
            <v>0</v>
          </cell>
        </row>
        <row r="28394">
          <cell r="A28394">
            <v>0</v>
          </cell>
          <cell r="B28394">
            <v>0</v>
          </cell>
          <cell r="C28394">
            <v>0</v>
          </cell>
          <cell r="D28394">
            <v>0</v>
          </cell>
        </row>
        <row r="28395">
          <cell r="A28395">
            <v>0</v>
          </cell>
          <cell r="B28395">
            <v>0</v>
          </cell>
          <cell r="C28395">
            <v>0</v>
          </cell>
          <cell r="D28395">
            <v>0</v>
          </cell>
        </row>
        <row r="28396">
          <cell r="A28396">
            <v>0</v>
          </cell>
          <cell r="B28396">
            <v>0</v>
          </cell>
          <cell r="C28396">
            <v>0</v>
          </cell>
          <cell r="D28396">
            <v>0</v>
          </cell>
        </row>
        <row r="28397">
          <cell r="A28397">
            <v>0</v>
          </cell>
          <cell r="B28397">
            <v>0</v>
          </cell>
          <cell r="C28397">
            <v>0</v>
          </cell>
          <cell r="D28397">
            <v>0</v>
          </cell>
        </row>
        <row r="28398">
          <cell r="A28398">
            <v>0</v>
          </cell>
          <cell r="B28398">
            <v>0</v>
          </cell>
          <cell r="C28398">
            <v>0</v>
          </cell>
          <cell r="D28398">
            <v>0</v>
          </cell>
        </row>
        <row r="28399">
          <cell r="A28399">
            <v>0</v>
          </cell>
          <cell r="B28399">
            <v>0</v>
          </cell>
          <cell r="C28399">
            <v>0</v>
          </cell>
          <cell r="D28399">
            <v>0</v>
          </cell>
        </row>
        <row r="28400">
          <cell r="A28400">
            <v>0</v>
          </cell>
          <cell r="B28400">
            <v>0</v>
          </cell>
          <cell r="C28400">
            <v>0</v>
          </cell>
          <cell r="D28400">
            <v>0</v>
          </cell>
        </row>
        <row r="28401">
          <cell r="A28401">
            <v>0</v>
          </cell>
          <cell r="B28401">
            <v>0</v>
          </cell>
          <cell r="C28401">
            <v>0</v>
          </cell>
          <cell r="D28401">
            <v>0</v>
          </cell>
        </row>
        <row r="28402">
          <cell r="A28402">
            <v>0</v>
          </cell>
          <cell r="B28402">
            <v>0</v>
          </cell>
          <cell r="C28402">
            <v>0</v>
          </cell>
          <cell r="D28402">
            <v>0</v>
          </cell>
        </row>
        <row r="28403">
          <cell r="A28403">
            <v>0</v>
          </cell>
          <cell r="B28403">
            <v>0</v>
          </cell>
          <cell r="C28403">
            <v>0</v>
          </cell>
          <cell r="D28403">
            <v>0</v>
          </cell>
        </row>
        <row r="28404">
          <cell r="A28404">
            <v>0</v>
          </cell>
          <cell r="B28404">
            <v>0</v>
          </cell>
          <cell r="C28404">
            <v>0</v>
          </cell>
          <cell r="D28404">
            <v>0</v>
          </cell>
        </row>
        <row r="28405">
          <cell r="A28405">
            <v>0</v>
          </cell>
          <cell r="B28405">
            <v>0</v>
          </cell>
          <cell r="C28405">
            <v>0</v>
          </cell>
          <cell r="D28405">
            <v>0</v>
          </cell>
        </row>
        <row r="28406">
          <cell r="A28406">
            <v>0</v>
          </cell>
          <cell r="B28406">
            <v>0</v>
          </cell>
          <cell r="C28406">
            <v>0</v>
          </cell>
          <cell r="D28406">
            <v>0</v>
          </cell>
        </row>
        <row r="28407">
          <cell r="A28407">
            <v>0</v>
          </cell>
          <cell r="B28407">
            <v>0</v>
          </cell>
          <cell r="C28407">
            <v>0</v>
          </cell>
          <cell r="D28407">
            <v>0</v>
          </cell>
        </row>
        <row r="28408">
          <cell r="A28408">
            <v>0</v>
          </cell>
          <cell r="B28408">
            <v>0</v>
          </cell>
          <cell r="C28408">
            <v>0</v>
          </cell>
          <cell r="D28408">
            <v>0</v>
          </cell>
        </row>
        <row r="28409">
          <cell r="A28409">
            <v>0</v>
          </cell>
          <cell r="B28409">
            <v>0</v>
          </cell>
          <cell r="C28409">
            <v>0</v>
          </cell>
          <cell r="D28409">
            <v>0</v>
          </cell>
        </row>
        <row r="28410">
          <cell r="A28410">
            <v>0</v>
          </cell>
          <cell r="B28410">
            <v>0</v>
          </cell>
          <cell r="C28410">
            <v>0</v>
          </cell>
          <cell r="D28410">
            <v>0</v>
          </cell>
        </row>
        <row r="28411">
          <cell r="A28411">
            <v>0</v>
          </cell>
          <cell r="B28411">
            <v>0</v>
          </cell>
          <cell r="C28411">
            <v>0</v>
          </cell>
          <cell r="D28411">
            <v>0</v>
          </cell>
        </row>
        <row r="28412">
          <cell r="A28412">
            <v>0</v>
          </cell>
          <cell r="B28412">
            <v>0</v>
          </cell>
          <cell r="C28412">
            <v>0</v>
          </cell>
          <cell r="D28412">
            <v>0</v>
          </cell>
        </row>
        <row r="28413">
          <cell r="A28413">
            <v>0</v>
          </cell>
          <cell r="B28413">
            <v>0</v>
          </cell>
          <cell r="C28413">
            <v>0</v>
          </cell>
          <cell r="D28413">
            <v>0</v>
          </cell>
        </row>
        <row r="28414">
          <cell r="A28414">
            <v>0</v>
          </cell>
          <cell r="B28414">
            <v>0</v>
          </cell>
          <cell r="C28414">
            <v>0</v>
          </cell>
          <cell r="D28414">
            <v>0</v>
          </cell>
        </row>
        <row r="28415">
          <cell r="A28415">
            <v>0</v>
          </cell>
          <cell r="B28415">
            <v>0</v>
          </cell>
          <cell r="C28415">
            <v>0</v>
          </cell>
          <cell r="D28415">
            <v>0</v>
          </cell>
        </row>
        <row r="28416">
          <cell r="A28416">
            <v>0</v>
          </cell>
          <cell r="B28416">
            <v>0</v>
          </cell>
          <cell r="C28416">
            <v>0</v>
          </cell>
          <cell r="D28416">
            <v>0</v>
          </cell>
        </row>
        <row r="28417">
          <cell r="A28417">
            <v>0</v>
          </cell>
          <cell r="B28417">
            <v>0</v>
          </cell>
          <cell r="C28417">
            <v>0</v>
          </cell>
          <cell r="D28417">
            <v>0</v>
          </cell>
        </row>
        <row r="28418">
          <cell r="A28418">
            <v>0</v>
          </cell>
          <cell r="B28418">
            <v>0</v>
          </cell>
          <cell r="C28418">
            <v>0</v>
          </cell>
          <cell r="D28418">
            <v>0</v>
          </cell>
        </row>
        <row r="28419">
          <cell r="A28419">
            <v>0</v>
          </cell>
          <cell r="B28419">
            <v>0</v>
          </cell>
          <cell r="C28419">
            <v>0</v>
          </cell>
          <cell r="D28419">
            <v>0</v>
          </cell>
        </row>
        <row r="28420">
          <cell r="A28420">
            <v>0</v>
          </cell>
          <cell r="B28420">
            <v>0</v>
          </cell>
          <cell r="C28420">
            <v>0</v>
          </cell>
          <cell r="D28420">
            <v>0</v>
          </cell>
        </row>
        <row r="28421">
          <cell r="A28421">
            <v>0</v>
          </cell>
          <cell r="B28421">
            <v>0</v>
          </cell>
          <cell r="C28421">
            <v>0</v>
          </cell>
          <cell r="D28421">
            <v>0</v>
          </cell>
        </row>
        <row r="28422">
          <cell r="A28422">
            <v>0</v>
          </cell>
          <cell r="B28422">
            <v>0</v>
          </cell>
          <cell r="C28422">
            <v>0</v>
          </cell>
          <cell r="D28422">
            <v>0</v>
          </cell>
        </row>
        <row r="28423">
          <cell r="A28423">
            <v>0</v>
          </cell>
          <cell r="B28423">
            <v>0</v>
          </cell>
          <cell r="C28423">
            <v>0</v>
          </cell>
          <cell r="D28423">
            <v>0</v>
          </cell>
        </row>
        <row r="28424">
          <cell r="A28424">
            <v>0</v>
          </cell>
          <cell r="B28424">
            <v>0</v>
          </cell>
          <cell r="C28424">
            <v>0</v>
          </cell>
          <cell r="D28424">
            <v>0</v>
          </cell>
        </row>
        <row r="28425">
          <cell r="A28425">
            <v>0</v>
          </cell>
          <cell r="B28425">
            <v>0</v>
          </cell>
          <cell r="C28425">
            <v>0</v>
          </cell>
          <cell r="D28425">
            <v>0</v>
          </cell>
        </row>
        <row r="28426">
          <cell r="A28426">
            <v>0</v>
          </cell>
          <cell r="B28426">
            <v>0</v>
          </cell>
          <cell r="C28426">
            <v>0</v>
          </cell>
          <cell r="D28426">
            <v>0</v>
          </cell>
        </row>
        <row r="28427">
          <cell r="A28427">
            <v>0</v>
          </cell>
          <cell r="B28427">
            <v>0</v>
          </cell>
          <cell r="C28427">
            <v>0</v>
          </cell>
          <cell r="D28427">
            <v>0</v>
          </cell>
        </row>
        <row r="28428">
          <cell r="A28428">
            <v>0</v>
          </cell>
          <cell r="B28428">
            <v>0</v>
          </cell>
          <cell r="C28428">
            <v>0</v>
          </cell>
          <cell r="D28428">
            <v>0</v>
          </cell>
        </row>
        <row r="28429">
          <cell r="A28429">
            <v>0</v>
          </cell>
          <cell r="B28429">
            <v>0</v>
          </cell>
          <cell r="C28429">
            <v>0</v>
          </cell>
          <cell r="D28429">
            <v>0</v>
          </cell>
        </row>
        <row r="28430">
          <cell r="A28430">
            <v>0</v>
          </cell>
          <cell r="B28430">
            <v>0</v>
          </cell>
          <cell r="C28430">
            <v>0</v>
          </cell>
          <cell r="D28430">
            <v>0</v>
          </cell>
        </row>
        <row r="28431">
          <cell r="A28431">
            <v>0</v>
          </cell>
          <cell r="B28431">
            <v>0</v>
          </cell>
          <cell r="C28431">
            <v>0</v>
          </cell>
          <cell r="D28431">
            <v>0</v>
          </cell>
        </row>
        <row r="28432">
          <cell r="A28432">
            <v>0</v>
          </cell>
          <cell r="B28432">
            <v>0</v>
          </cell>
          <cell r="C28432">
            <v>0</v>
          </cell>
          <cell r="D28432">
            <v>0</v>
          </cell>
        </row>
        <row r="28433">
          <cell r="A28433">
            <v>0</v>
          </cell>
          <cell r="B28433">
            <v>0</v>
          </cell>
          <cell r="C28433">
            <v>0</v>
          </cell>
          <cell r="D28433">
            <v>0</v>
          </cell>
        </row>
        <row r="28434">
          <cell r="A28434">
            <v>0</v>
          </cell>
          <cell r="B28434">
            <v>0</v>
          </cell>
          <cell r="C28434">
            <v>0</v>
          </cell>
          <cell r="D28434">
            <v>0</v>
          </cell>
        </row>
        <row r="28435">
          <cell r="A28435">
            <v>0</v>
          </cell>
          <cell r="B28435">
            <v>0</v>
          </cell>
          <cell r="C28435">
            <v>0</v>
          </cell>
          <cell r="D28435">
            <v>0</v>
          </cell>
        </row>
        <row r="28436">
          <cell r="A28436">
            <v>0</v>
          </cell>
          <cell r="B28436">
            <v>0</v>
          </cell>
          <cell r="C28436">
            <v>0</v>
          </cell>
          <cell r="D28436">
            <v>0</v>
          </cell>
        </row>
        <row r="28437">
          <cell r="A28437">
            <v>0</v>
          </cell>
          <cell r="B28437">
            <v>0</v>
          </cell>
          <cell r="C28437">
            <v>0</v>
          </cell>
          <cell r="D28437">
            <v>0</v>
          </cell>
        </row>
        <row r="28438">
          <cell r="A28438">
            <v>0</v>
          </cell>
          <cell r="B28438">
            <v>0</v>
          </cell>
          <cell r="C28438">
            <v>0</v>
          </cell>
          <cell r="D28438">
            <v>0</v>
          </cell>
        </row>
        <row r="28439">
          <cell r="A28439">
            <v>0</v>
          </cell>
          <cell r="B28439">
            <v>0</v>
          </cell>
          <cell r="C28439">
            <v>0</v>
          </cell>
          <cell r="D28439">
            <v>0</v>
          </cell>
        </row>
        <row r="28440">
          <cell r="A28440">
            <v>0</v>
          </cell>
          <cell r="B28440">
            <v>0</v>
          </cell>
          <cell r="C28440">
            <v>0</v>
          </cell>
          <cell r="D28440">
            <v>0</v>
          </cell>
        </row>
        <row r="28441">
          <cell r="A28441">
            <v>0</v>
          </cell>
          <cell r="B28441">
            <v>0</v>
          </cell>
          <cell r="C28441">
            <v>0</v>
          </cell>
          <cell r="D28441">
            <v>0</v>
          </cell>
        </row>
        <row r="28442">
          <cell r="A28442">
            <v>0</v>
          </cell>
          <cell r="B28442">
            <v>0</v>
          </cell>
          <cell r="C28442">
            <v>0</v>
          </cell>
          <cell r="D28442">
            <v>0</v>
          </cell>
        </row>
        <row r="28443">
          <cell r="A28443">
            <v>0</v>
          </cell>
          <cell r="B28443">
            <v>0</v>
          </cell>
          <cell r="C28443">
            <v>0</v>
          </cell>
          <cell r="D28443">
            <v>0</v>
          </cell>
        </row>
        <row r="28444">
          <cell r="A28444">
            <v>0</v>
          </cell>
          <cell r="B28444">
            <v>0</v>
          </cell>
          <cell r="C28444">
            <v>0</v>
          </cell>
          <cell r="D28444">
            <v>0</v>
          </cell>
        </row>
        <row r="28445">
          <cell r="A28445">
            <v>0</v>
          </cell>
          <cell r="B28445">
            <v>0</v>
          </cell>
          <cell r="C28445">
            <v>0</v>
          </cell>
          <cell r="D28445">
            <v>0</v>
          </cell>
        </row>
        <row r="28446">
          <cell r="A28446">
            <v>0</v>
          </cell>
          <cell r="B28446">
            <v>0</v>
          </cell>
          <cell r="C28446">
            <v>0</v>
          </cell>
          <cell r="D28446">
            <v>0</v>
          </cell>
        </row>
        <row r="28447">
          <cell r="A28447">
            <v>0</v>
          </cell>
          <cell r="B28447">
            <v>0</v>
          </cell>
          <cell r="C28447">
            <v>0</v>
          </cell>
          <cell r="D28447">
            <v>0</v>
          </cell>
        </row>
        <row r="28448">
          <cell r="A28448">
            <v>0</v>
          </cell>
          <cell r="B28448">
            <v>0</v>
          </cell>
          <cell r="C28448">
            <v>0</v>
          </cell>
          <cell r="D28448">
            <v>0</v>
          </cell>
        </row>
        <row r="28449">
          <cell r="A28449">
            <v>0</v>
          </cell>
          <cell r="B28449">
            <v>0</v>
          </cell>
          <cell r="C28449">
            <v>0</v>
          </cell>
          <cell r="D28449">
            <v>0</v>
          </cell>
        </row>
        <row r="28450">
          <cell r="A28450">
            <v>0</v>
          </cell>
          <cell r="B28450">
            <v>0</v>
          </cell>
          <cell r="C28450">
            <v>0</v>
          </cell>
          <cell r="D28450">
            <v>0</v>
          </cell>
        </row>
        <row r="28451">
          <cell r="A28451">
            <v>0</v>
          </cell>
          <cell r="B28451">
            <v>0</v>
          </cell>
          <cell r="C28451">
            <v>0</v>
          </cell>
          <cell r="D28451">
            <v>0</v>
          </cell>
        </row>
        <row r="28452">
          <cell r="A28452">
            <v>0</v>
          </cell>
          <cell r="B28452">
            <v>0</v>
          </cell>
          <cell r="C28452">
            <v>0</v>
          </cell>
          <cell r="D28452">
            <v>0</v>
          </cell>
        </row>
        <row r="28453">
          <cell r="A28453">
            <v>0</v>
          </cell>
          <cell r="B28453">
            <v>0</v>
          </cell>
          <cell r="C28453">
            <v>0</v>
          </cell>
          <cell r="D28453">
            <v>0</v>
          </cell>
        </row>
        <row r="28454">
          <cell r="A28454">
            <v>0</v>
          </cell>
          <cell r="B28454">
            <v>0</v>
          </cell>
          <cell r="C28454">
            <v>0</v>
          </cell>
          <cell r="D28454">
            <v>0</v>
          </cell>
        </row>
        <row r="28455">
          <cell r="A28455">
            <v>0</v>
          </cell>
          <cell r="B28455">
            <v>0</v>
          </cell>
          <cell r="C28455">
            <v>0</v>
          </cell>
          <cell r="D28455">
            <v>0</v>
          </cell>
        </row>
        <row r="28456">
          <cell r="A28456">
            <v>0</v>
          </cell>
          <cell r="B28456">
            <v>0</v>
          </cell>
          <cell r="C28456">
            <v>0</v>
          </cell>
          <cell r="D28456">
            <v>0</v>
          </cell>
        </row>
        <row r="28457">
          <cell r="A28457">
            <v>0</v>
          </cell>
          <cell r="B28457">
            <v>0</v>
          </cell>
          <cell r="C28457">
            <v>0</v>
          </cell>
          <cell r="D28457">
            <v>0</v>
          </cell>
        </row>
        <row r="28458">
          <cell r="A28458">
            <v>0</v>
          </cell>
          <cell r="B28458">
            <v>0</v>
          </cell>
          <cell r="C28458">
            <v>0</v>
          </cell>
          <cell r="D28458">
            <v>0</v>
          </cell>
        </row>
        <row r="28459">
          <cell r="A28459">
            <v>0</v>
          </cell>
          <cell r="B28459">
            <v>0</v>
          </cell>
          <cell r="C28459">
            <v>0</v>
          </cell>
          <cell r="D28459">
            <v>0</v>
          </cell>
        </row>
        <row r="28460">
          <cell r="A28460">
            <v>0</v>
          </cell>
          <cell r="B28460">
            <v>0</v>
          </cell>
          <cell r="C28460">
            <v>0</v>
          </cell>
          <cell r="D28460">
            <v>0</v>
          </cell>
        </row>
        <row r="28461">
          <cell r="A28461">
            <v>0</v>
          </cell>
          <cell r="B28461">
            <v>0</v>
          </cell>
          <cell r="C28461">
            <v>0</v>
          </cell>
          <cell r="D28461">
            <v>0</v>
          </cell>
        </row>
        <row r="28462">
          <cell r="A28462">
            <v>0</v>
          </cell>
          <cell r="B28462">
            <v>0</v>
          </cell>
          <cell r="C28462">
            <v>0</v>
          </cell>
          <cell r="D28462">
            <v>0</v>
          </cell>
        </row>
        <row r="28463">
          <cell r="A28463">
            <v>0</v>
          </cell>
          <cell r="B28463">
            <v>0</v>
          </cell>
          <cell r="C28463">
            <v>0</v>
          </cell>
          <cell r="D28463">
            <v>0</v>
          </cell>
        </row>
        <row r="28464">
          <cell r="A28464">
            <v>0</v>
          </cell>
          <cell r="B28464">
            <v>0</v>
          </cell>
          <cell r="C28464">
            <v>0</v>
          </cell>
          <cell r="D28464">
            <v>0</v>
          </cell>
        </row>
        <row r="28465">
          <cell r="A28465">
            <v>0</v>
          </cell>
          <cell r="B28465">
            <v>0</v>
          </cell>
          <cell r="C28465">
            <v>0</v>
          </cell>
          <cell r="D28465">
            <v>0</v>
          </cell>
        </row>
        <row r="28466">
          <cell r="A28466">
            <v>0</v>
          </cell>
          <cell r="B28466">
            <v>0</v>
          </cell>
          <cell r="C28466">
            <v>0</v>
          </cell>
          <cell r="D28466">
            <v>0</v>
          </cell>
        </row>
        <row r="28467">
          <cell r="A28467">
            <v>0</v>
          </cell>
          <cell r="B28467">
            <v>0</v>
          </cell>
          <cell r="C28467">
            <v>0</v>
          </cell>
          <cell r="D28467">
            <v>0</v>
          </cell>
        </row>
        <row r="28468">
          <cell r="A28468">
            <v>0</v>
          </cell>
          <cell r="B28468">
            <v>0</v>
          </cell>
          <cell r="C28468">
            <v>0</v>
          </cell>
          <cell r="D28468">
            <v>0</v>
          </cell>
        </row>
        <row r="28469">
          <cell r="A28469">
            <v>0</v>
          </cell>
          <cell r="B28469">
            <v>0</v>
          </cell>
          <cell r="C28469">
            <v>0</v>
          </cell>
          <cell r="D28469">
            <v>0</v>
          </cell>
        </row>
        <row r="28470">
          <cell r="A28470">
            <v>0</v>
          </cell>
          <cell r="B28470">
            <v>0</v>
          </cell>
          <cell r="C28470">
            <v>0</v>
          </cell>
          <cell r="D28470">
            <v>0</v>
          </cell>
        </row>
        <row r="28471">
          <cell r="A28471">
            <v>0</v>
          </cell>
          <cell r="B28471">
            <v>0</v>
          </cell>
          <cell r="C28471">
            <v>0</v>
          </cell>
          <cell r="D28471">
            <v>0</v>
          </cell>
        </row>
        <row r="28472">
          <cell r="A28472">
            <v>0</v>
          </cell>
          <cell r="B28472">
            <v>0</v>
          </cell>
          <cell r="C28472">
            <v>0</v>
          </cell>
          <cell r="D28472">
            <v>0</v>
          </cell>
        </row>
        <row r="28473">
          <cell r="A28473">
            <v>0</v>
          </cell>
          <cell r="B28473">
            <v>0</v>
          </cell>
          <cell r="C28473">
            <v>0</v>
          </cell>
          <cell r="D28473">
            <v>0</v>
          </cell>
        </row>
        <row r="28474">
          <cell r="A28474">
            <v>0</v>
          </cell>
          <cell r="B28474">
            <v>0</v>
          </cell>
          <cell r="C28474">
            <v>0</v>
          </cell>
          <cell r="D28474">
            <v>0</v>
          </cell>
        </row>
        <row r="28475">
          <cell r="A28475">
            <v>0</v>
          </cell>
          <cell r="B28475">
            <v>0</v>
          </cell>
          <cell r="C28475">
            <v>0</v>
          </cell>
          <cell r="D28475">
            <v>0</v>
          </cell>
        </row>
        <row r="28476">
          <cell r="A28476">
            <v>0</v>
          </cell>
          <cell r="B28476">
            <v>0</v>
          </cell>
          <cell r="C28476">
            <v>0</v>
          </cell>
          <cell r="D28476">
            <v>0</v>
          </cell>
        </row>
        <row r="28477">
          <cell r="A28477">
            <v>0</v>
          </cell>
          <cell r="B28477">
            <v>0</v>
          </cell>
          <cell r="C28477">
            <v>0</v>
          </cell>
          <cell r="D28477">
            <v>0</v>
          </cell>
        </row>
        <row r="28478">
          <cell r="A28478">
            <v>0</v>
          </cell>
          <cell r="B28478">
            <v>0</v>
          </cell>
          <cell r="C28478">
            <v>0</v>
          </cell>
          <cell r="D28478">
            <v>0</v>
          </cell>
        </row>
        <row r="28479">
          <cell r="A28479">
            <v>0</v>
          </cell>
          <cell r="B28479">
            <v>0</v>
          </cell>
          <cell r="C28479">
            <v>0</v>
          </cell>
          <cell r="D28479">
            <v>0</v>
          </cell>
        </row>
        <row r="28480">
          <cell r="A28480">
            <v>0</v>
          </cell>
          <cell r="B28480">
            <v>0</v>
          </cell>
          <cell r="C28480">
            <v>0</v>
          </cell>
          <cell r="D28480">
            <v>0</v>
          </cell>
        </row>
        <row r="28481">
          <cell r="A28481">
            <v>0</v>
          </cell>
          <cell r="B28481">
            <v>0</v>
          </cell>
          <cell r="C28481">
            <v>0</v>
          </cell>
          <cell r="D28481">
            <v>0</v>
          </cell>
        </row>
        <row r="28482">
          <cell r="A28482">
            <v>0</v>
          </cell>
          <cell r="B28482">
            <v>0</v>
          </cell>
          <cell r="C28482">
            <v>0</v>
          </cell>
          <cell r="D28482">
            <v>0</v>
          </cell>
        </row>
        <row r="28483">
          <cell r="A28483">
            <v>0</v>
          </cell>
          <cell r="B28483">
            <v>0</v>
          </cell>
          <cell r="C28483">
            <v>0</v>
          </cell>
          <cell r="D28483">
            <v>0</v>
          </cell>
        </row>
        <row r="28484">
          <cell r="A28484">
            <v>0</v>
          </cell>
          <cell r="B28484">
            <v>0</v>
          </cell>
          <cell r="C28484">
            <v>0</v>
          </cell>
          <cell r="D28484">
            <v>0</v>
          </cell>
        </row>
        <row r="28485">
          <cell r="A28485">
            <v>0</v>
          </cell>
          <cell r="B28485">
            <v>0</v>
          </cell>
          <cell r="C28485">
            <v>0</v>
          </cell>
          <cell r="D28485">
            <v>0</v>
          </cell>
        </row>
        <row r="28486">
          <cell r="A28486">
            <v>0</v>
          </cell>
          <cell r="B28486">
            <v>0</v>
          </cell>
          <cell r="C28486">
            <v>0</v>
          </cell>
          <cell r="D28486">
            <v>0</v>
          </cell>
        </row>
        <row r="28487">
          <cell r="A28487">
            <v>0</v>
          </cell>
          <cell r="B28487">
            <v>0</v>
          </cell>
          <cell r="C28487">
            <v>0</v>
          </cell>
          <cell r="D28487">
            <v>0</v>
          </cell>
        </row>
        <row r="28488">
          <cell r="A28488">
            <v>0</v>
          </cell>
          <cell r="B28488">
            <v>0</v>
          </cell>
          <cell r="C28488">
            <v>0</v>
          </cell>
          <cell r="D28488">
            <v>0</v>
          </cell>
        </row>
        <row r="28489">
          <cell r="A28489">
            <v>0</v>
          </cell>
          <cell r="B28489">
            <v>0</v>
          </cell>
          <cell r="C28489">
            <v>0</v>
          </cell>
          <cell r="D28489">
            <v>0</v>
          </cell>
        </row>
        <row r="28490">
          <cell r="A28490">
            <v>0</v>
          </cell>
          <cell r="B28490">
            <v>0</v>
          </cell>
          <cell r="C28490">
            <v>0</v>
          </cell>
          <cell r="D28490">
            <v>0</v>
          </cell>
        </row>
        <row r="28491">
          <cell r="A28491">
            <v>0</v>
          </cell>
          <cell r="B28491">
            <v>0</v>
          </cell>
          <cell r="C28491">
            <v>0</v>
          </cell>
          <cell r="D28491">
            <v>0</v>
          </cell>
        </row>
        <row r="28492">
          <cell r="A28492">
            <v>0</v>
          </cell>
          <cell r="B28492">
            <v>0</v>
          </cell>
          <cell r="C28492">
            <v>0</v>
          </cell>
          <cell r="D28492">
            <v>0</v>
          </cell>
        </row>
        <row r="28493">
          <cell r="A28493">
            <v>0</v>
          </cell>
          <cell r="B28493">
            <v>0</v>
          </cell>
          <cell r="C28493">
            <v>0</v>
          </cell>
          <cell r="D28493">
            <v>0</v>
          </cell>
        </row>
        <row r="28494">
          <cell r="A28494">
            <v>0</v>
          </cell>
          <cell r="B28494">
            <v>0</v>
          </cell>
          <cell r="C28494">
            <v>0</v>
          </cell>
          <cell r="D28494">
            <v>0</v>
          </cell>
        </row>
        <row r="28495">
          <cell r="A28495">
            <v>0</v>
          </cell>
          <cell r="B28495">
            <v>0</v>
          </cell>
          <cell r="C28495">
            <v>0</v>
          </cell>
          <cell r="D28495">
            <v>0</v>
          </cell>
        </row>
        <row r="28496">
          <cell r="A28496">
            <v>0</v>
          </cell>
          <cell r="B28496">
            <v>0</v>
          </cell>
          <cell r="C28496">
            <v>0</v>
          </cell>
          <cell r="D28496">
            <v>0</v>
          </cell>
        </row>
        <row r="28497">
          <cell r="A28497">
            <v>0</v>
          </cell>
          <cell r="B28497">
            <v>0</v>
          </cell>
          <cell r="C28497">
            <v>0</v>
          </cell>
          <cell r="D28497">
            <v>0</v>
          </cell>
        </row>
        <row r="28498">
          <cell r="A28498">
            <v>0</v>
          </cell>
          <cell r="B28498">
            <v>0</v>
          </cell>
          <cell r="C28498">
            <v>0</v>
          </cell>
          <cell r="D28498">
            <v>0</v>
          </cell>
        </row>
        <row r="28499">
          <cell r="A28499">
            <v>0</v>
          </cell>
          <cell r="B28499">
            <v>0</v>
          </cell>
          <cell r="C28499">
            <v>0</v>
          </cell>
          <cell r="D28499">
            <v>0</v>
          </cell>
        </row>
        <row r="28500">
          <cell r="A28500">
            <v>0</v>
          </cell>
          <cell r="B28500">
            <v>0</v>
          </cell>
          <cell r="C28500">
            <v>0</v>
          </cell>
          <cell r="D28500">
            <v>0</v>
          </cell>
        </row>
        <row r="28501">
          <cell r="A28501">
            <v>0</v>
          </cell>
          <cell r="B28501">
            <v>0</v>
          </cell>
          <cell r="C28501">
            <v>0</v>
          </cell>
          <cell r="D28501">
            <v>0</v>
          </cell>
        </row>
        <row r="28502">
          <cell r="A28502">
            <v>0</v>
          </cell>
          <cell r="B28502">
            <v>0</v>
          </cell>
          <cell r="C28502">
            <v>0</v>
          </cell>
          <cell r="D28502">
            <v>0</v>
          </cell>
        </row>
        <row r="28503">
          <cell r="A28503">
            <v>0</v>
          </cell>
          <cell r="B28503">
            <v>0</v>
          </cell>
          <cell r="C28503">
            <v>0</v>
          </cell>
          <cell r="D28503">
            <v>0</v>
          </cell>
        </row>
        <row r="28504">
          <cell r="A28504">
            <v>0</v>
          </cell>
          <cell r="B28504">
            <v>0</v>
          </cell>
          <cell r="C28504">
            <v>0</v>
          </cell>
          <cell r="D28504">
            <v>0</v>
          </cell>
        </row>
        <row r="28505">
          <cell r="A28505">
            <v>0</v>
          </cell>
          <cell r="B28505">
            <v>0</v>
          </cell>
          <cell r="C28505">
            <v>0</v>
          </cell>
          <cell r="D28505">
            <v>0</v>
          </cell>
        </row>
        <row r="28506">
          <cell r="A28506">
            <v>0</v>
          </cell>
          <cell r="B28506">
            <v>0</v>
          </cell>
          <cell r="C28506">
            <v>0</v>
          </cell>
          <cell r="D28506">
            <v>0</v>
          </cell>
        </row>
        <row r="28507">
          <cell r="A28507">
            <v>0</v>
          </cell>
          <cell r="B28507">
            <v>0</v>
          </cell>
          <cell r="C28507">
            <v>0</v>
          </cell>
          <cell r="D28507">
            <v>0</v>
          </cell>
        </row>
        <row r="28508">
          <cell r="A28508">
            <v>0</v>
          </cell>
          <cell r="B28508">
            <v>0</v>
          </cell>
          <cell r="C28508">
            <v>0</v>
          </cell>
          <cell r="D28508">
            <v>0</v>
          </cell>
        </row>
        <row r="28509">
          <cell r="A28509">
            <v>0</v>
          </cell>
          <cell r="B28509">
            <v>0</v>
          </cell>
          <cell r="C28509">
            <v>0</v>
          </cell>
          <cell r="D28509">
            <v>0</v>
          </cell>
        </row>
        <row r="28510">
          <cell r="A28510">
            <v>0</v>
          </cell>
          <cell r="B28510">
            <v>0</v>
          </cell>
          <cell r="C28510">
            <v>0</v>
          </cell>
          <cell r="D28510">
            <v>0</v>
          </cell>
        </row>
        <row r="28511">
          <cell r="A28511">
            <v>0</v>
          </cell>
          <cell r="B28511">
            <v>0</v>
          </cell>
          <cell r="C28511">
            <v>0</v>
          </cell>
          <cell r="D28511">
            <v>0</v>
          </cell>
        </row>
        <row r="28512">
          <cell r="A28512">
            <v>0</v>
          </cell>
          <cell r="B28512">
            <v>0</v>
          </cell>
          <cell r="C28512">
            <v>0</v>
          </cell>
          <cell r="D28512">
            <v>0</v>
          </cell>
        </row>
        <row r="28513">
          <cell r="A28513">
            <v>0</v>
          </cell>
          <cell r="B28513">
            <v>0</v>
          </cell>
          <cell r="C28513">
            <v>0</v>
          </cell>
          <cell r="D28513">
            <v>0</v>
          </cell>
        </row>
        <row r="28514">
          <cell r="A28514">
            <v>0</v>
          </cell>
          <cell r="B28514">
            <v>0</v>
          </cell>
          <cell r="C28514">
            <v>0</v>
          </cell>
          <cell r="D28514">
            <v>0</v>
          </cell>
        </row>
        <row r="28515">
          <cell r="A28515">
            <v>0</v>
          </cell>
          <cell r="B28515">
            <v>0</v>
          </cell>
          <cell r="C28515">
            <v>0</v>
          </cell>
          <cell r="D28515">
            <v>0</v>
          </cell>
        </row>
        <row r="28516">
          <cell r="A28516">
            <v>0</v>
          </cell>
          <cell r="B28516">
            <v>0</v>
          </cell>
          <cell r="C28516">
            <v>0</v>
          </cell>
          <cell r="D28516">
            <v>0</v>
          </cell>
        </row>
        <row r="28517">
          <cell r="A28517">
            <v>0</v>
          </cell>
          <cell r="B28517">
            <v>0</v>
          </cell>
          <cell r="C28517">
            <v>0</v>
          </cell>
          <cell r="D28517">
            <v>0</v>
          </cell>
        </row>
        <row r="28518">
          <cell r="A28518">
            <v>0</v>
          </cell>
          <cell r="B28518">
            <v>0</v>
          </cell>
          <cell r="C28518">
            <v>0</v>
          </cell>
          <cell r="D28518">
            <v>0</v>
          </cell>
        </row>
        <row r="28519">
          <cell r="A28519">
            <v>0</v>
          </cell>
          <cell r="B28519">
            <v>0</v>
          </cell>
          <cell r="C28519">
            <v>0</v>
          </cell>
          <cell r="D28519">
            <v>0</v>
          </cell>
        </row>
        <row r="28520">
          <cell r="A28520">
            <v>0</v>
          </cell>
          <cell r="B28520">
            <v>0</v>
          </cell>
          <cell r="C28520">
            <v>0</v>
          </cell>
          <cell r="D28520">
            <v>0</v>
          </cell>
        </row>
        <row r="28521">
          <cell r="A28521">
            <v>0</v>
          </cell>
          <cell r="B28521">
            <v>0</v>
          </cell>
          <cell r="C28521">
            <v>0</v>
          </cell>
          <cell r="D28521">
            <v>0</v>
          </cell>
        </row>
        <row r="28522">
          <cell r="A28522">
            <v>0</v>
          </cell>
          <cell r="B28522">
            <v>0</v>
          </cell>
          <cell r="C28522">
            <v>0</v>
          </cell>
          <cell r="D28522">
            <v>0</v>
          </cell>
        </row>
        <row r="28523">
          <cell r="A28523">
            <v>0</v>
          </cell>
          <cell r="B28523">
            <v>0</v>
          </cell>
          <cell r="C28523">
            <v>0</v>
          </cell>
          <cell r="D28523">
            <v>0</v>
          </cell>
        </row>
        <row r="28524">
          <cell r="A28524">
            <v>0</v>
          </cell>
          <cell r="B28524">
            <v>0</v>
          </cell>
          <cell r="C28524">
            <v>0</v>
          </cell>
          <cell r="D28524">
            <v>0</v>
          </cell>
        </row>
        <row r="28525">
          <cell r="A28525">
            <v>0</v>
          </cell>
          <cell r="B28525">
            <v>0</v>
          </cell>
          <cell r="C28525">
            <v>0</v>
          </cell>
          <cell r="D28525">
            <v>0</v>
          </cell>
        </row>
        <row r="28526">
          <cell r="A28526">
            <v>0</v>
          </cell>
          <cell r="B28526">
            <v>0</v>
          </cell>
          <cell r="C28526">
            <v>0</v>
          </cell>
          <cell r="D28526">
            <v>0</v>
          </cell>
        </row>
        <row r="28527">
          <cell r="A28527">
            <v>0</v>
          </cell>
          <cell r="B28527">
            <v>0</v>
          </cell>
          <cell r="C28527">
            <v>0</v>
          </cell>
          <cell r="D28527">
            <v>0</v>
          </cell>
        </row>
        <row r="28528">
          <cell r="A28528">
            <v>0</v>
          </cell>
          <cell r="B28528">
            <v>0</v>
          </cell>
          <cell r="C28528">
            <v>0</v>
          </cell>
          <cell r="D28528">
            <v>0</v>
          </cell>
        </row>
        <row r="28529">
          <cell r="A28529">
            <v>0</v>
          </cell>
          <cell r="B28529">
            <v>0</v>
          </cell>
          <cell r="C28529">
            <v>0</v>
          </cell>
          <cell r="D28529">
            <v>0</v>
          </cell>
        </row>
        <row r="28530">
          <cell r="A28530">
            <v>0</v>
          </cell>
          <cell r="B28530">
            <v>0</v>
          </cell>
          <cell r="C28530">
            <v>0</v>
          </cell>
          <cell r="D28530">
            <v>0</v>
          </cell>
        </row>
        <row r="28531">
          <cell r="A28531">
            <v>0</v>
          </cell>
          <cell r="B28531">
            <v>0</v>
          </cell>
          <cell r="C28531">
            <v>0</v>
          </cell>
          <cell r="D28531">
            <v>0</v>
          </cell>
        </row>
        <row r="28532">
          <cell r="A28532">
            <v>0</v>
          </cell>
          <cell r="B28532">
            <v>0</v>
          </cell>
          <cell r="C28532">
            <v>0</v>
          </cell>
          <cell r="D28532">
            <v>0</v>
          </cell>
        </row>
        <row r="28533">
          <cell r="A28533">
            <v>0</v>
          </cell>
          <cell r="B28533">
            <v>0</v>
          </cell>
          <cell r="C28533">
            <v>0</v>
          </cell>
          <cell r="D28533">
            <v>0</v>
          </cell>
        </row>
        <row r="28534">
          <cell r="A28534">
            <v>0</v>
          </cell>
          <cell r="B28534">
            <v>0</v>
          </cell>
          <cell r="C28534">
            <v>0</v>
          </cell>
          <cell r="D28534">
            <v>0</v>
          </cell>
        </row>
        <row r="28535">
          <cell r="A28535">
            <v>0</v>
          </cell>
          <cell r="B28535">
            <v>0</v>
          </cell>
          <cell r="C28535">
            <v>0</v>
          </cell>
          <cell r="D28535">
            <v>0</v>
          </cell>
        </row>
        <row r="28536">
          <cell r="A28536">
            <v>0</v>
          </cell>
          <cell r="B28536">
            <v>0</v>
          </cell>
          <cell r="C28536">
            <v>0</v>
          </cell>
          <cell r="D28536">
            <v>0</v>
          </cell>
        </row>
        <row r="28537">
          <cell r="A28537">
            <v>0</v>
          </cell>
          <cell r="B28537">
            <v>0</v>
          </cell>
          <cell r="C28537">
            <v>0</v>
          </cell>
          <cell r="D28537">
            <v>0</v>
          </cell>
        </row>
        <row r="28538">
          <cell r="A28538">
            <v>0</v>
          </cell>
          <cell r="B28538">
            <v>0</v>
          </cell>
          <cell r="C28538">
            <v>0</v>
          </cell>
          <cell r="D28538">
            <v>0</v>
          </cell>
        </row>
        <row r="28539">
          <cell r="A28539">
            <v>0</v>
          </cell>
          <cell r="B28539">
            <v>0</v>
          </cell>
          <cell r="C28539">
            <v>0</v>
          </cell>
          <cell r="D28539">
            <v>0</v>
          </cell>
        </row>
        <row r="28540">
          <cell r="A28540">
            <v>0</v>
          </cell>
          <cell r="B28540">
            <v>0</v>
          </cell>
          <cell r="C28540">
            <v>0</v>
          </cell>
          <cell r="D28540">
            <v>0</v>
          </cell>
        </row>
        <row r="28541">
          <cell r="A28541">
            <v>0</v>
          </cell>
          <cell r="B28541">
            <v>0</v>
          </cell>
          <cell r="C28541">
            <v>0</v>
          </cell>
          <cell r="D28541">
            <v>0</v>
          </cell>
        </row>
        <row r="28542">
          <cell r="A28542">
            <v>0</v>
          </cell>
          <cell r="B28542">
            <v>0</v>
          </cell>
          <cell r="C28542">
            <v>0</v>
          </cell>
          <cell r="D28542">
            <v>0</v>
          </cell>
        </row>
        <row r="28543">
          <cell r="A28543">
            <v>0</v>
          </cell>
          <cell r="B28543">
            <v>0</v>
          </cell>
          <cell r="C28543">
            <v>0</v>
          </cell>
          <cell r="D28543">
            <v>0</v>
          </cell>
        </row>
        <row r="28544">
          <cell r="A28544">
            <v>0</v>
          </cell>
          <cell r="B28544">
            <v>0</v>
          </cell>
          <cell r="C28544">
            <v>0</v>
          </cell>
          <cell r="D28544">
            <v>0</v>
          </cell>
        </row>
        <row r="28545">
          <cell r="A28545">
            <v>0</v>
          </cell>
          <cell r="B28545">
            <v>0</v>
          </cell>
          <cell r="C28545">
            <v>0</v>
          </cell>
          <cell r="D28545">
            <v>0</v>
          </cell>
        </row>
        <row r="28546">
          <cell r="A28546">
            <v>0</v>
          </cell>
          <cell r="B28546">
            <v>0</v>
          </cell>
          <cell r="C28546">
            <v>0</v>
          </cell>
          <cell r="D28546">
            <v>0</v>
          </cell>
        </row>
        <row r="28547">
          <cell r="A28547">
            <v>0</v>
          </cell>
          <cell r="B28547">
            <v>0</v>
          </cell>
          <cell r="C28547">
            <v>0</v>
          </cell>
          <cell r="D28547">
            <v>0</v>
          </cell>
        </row>
        <row r="28548">
          <cell r="A28548">
            <v>0</v>
          </cell>
          <cell r="B28548">
            <v>0</v>
          </cell>
          <cell r="C28548">
            <v>0</v>
          </cell>
          <cell r="D28548">
            <v>0</v>
          </cell>
        </row>
        <row r="28549">
          <cell r="A28549">
            <v>0</v>
          </cell>
          <cell r="B28549">
            <v>0</v>
          </cell>
          <cell r="C28549">
            <v>0</v>
          </cell>
          <cell r="D28549">
            <v>0</v>
          </cell>
        </row>
        <row r="28550">
          <cell r="A28550">
            <v>0</v>
          </cell>
          <cell r="B28550">
            <v>0</v>
          </cell>
          <cell r="C28550">
            <v>0</v>
          </cell>
          <cell r="D28550">
            <v>0</v>
          </cell>
        </row>
        <row r="28551">
          <cell r="A28551">
            <v>0</v>
          </cell>
          <cell r="B28551">
            <v>0</v>
          </cell>
          <cell r="C28551">
            <v>0</v>
          </cell>
          <cell r="D28551">
            <v>0</v>
          </cell>
        </row>
        <row r="28552">
          <cell r="A28552">
            <v>0</v>
          </cell>
          <cell r="B28552">
            <v>0</v>
          </cell>
          <cell r="C28552">
            <v>0</v>
          </cell>
          <cell r="D28552">
            <v>0</v>
          </cell>
        </row>
        <row r="28553">
          <cell r="A28553">
            <v>0</v>
          </cell>
          <cell r="B28553">
            <v>0</v>
          </cell>
          <cell r="C28553">
            <v>0</v>
          </cell>
          <cell r="D28553">
            <v>0</v>
          </cell>
        </row>
        <row r="28554">
          <cell r="A28554">
            <v>0</v>
          </cell>
          <cell r="B28554">
            <v>0</v>
          </cell>
          <cell r="C28554">
            <v>0</v>
          </cell>
          <cell r="D28554">
            <v>0</v>
          </cell>
        </row>
        <row r="28555">
          <cell r="A28555">
            <v>0</v>
          </cell>
          <cell r="B28555">
            <v>0</v>
          </cell>
          <cell r="C28555">
            <v>0</v>
          </cell>
          <cell r="D28555">
            <v>0</v>
          </cell>
        </row>
        <row r="28556">
          <cell r="A28556">
            <v>0</v>
          </cell>
          <cell r="B28556">
            <v>0</v>
          </cell>
          <cell r="C28556">
            <v>0</v>
          </cell>
          <cell r="D28556">
            <v>0</v>
          </cell>
        </row>
        <row r="28557">
          <cell r="A28557">
            <v>0</v>
          </cell>
          <cell r="B28557">
            <v>0</v>
          </cell>
          <cell r="C28557">
            <v>0</v>
          </cell>
          <cell r="D28557">
            <v>0</v>
          </cell>
        </row>
        <row r="28558">
          <cell r="A28558">
            <v>0</v>
          </cell>
          <cell r="B28558">
            <v>0</v>
          </cell>
          <cell r="C28558">
            <v>0</v>
          </cell>
          <cell r="D28558">
            <v>0</v>
          </cell>
        </row>
        <row r="28559">
          <cell r="A28559">
            <v>0</v>
          </cell>
          <cell r="B28559">
            <v>0</v>
          </cell>
          <cell r="C28559">
            <v>0</v>
          </cell>
          <cell r="D28559">
            <v>0</v>
          </cell>
        </row>
        <row r="28560">
          <cell r="A28560">
            <v>0</v>
          </cell>
          <cell r="B28560">
            <v>0</v>
          </cell>
          <cell r="C28560">
            <v>0</v>
          </cell>
          <cell r="D28560">
            <v>0</v>
          </cell>
        </row>
        <row r="28561">
          <cell r="A28561">
            <v>0</v>
          </cell>
          <cell r="B28561">
            <v>0</v>
          </cell>
          <cell r="C28561">
            <v>0</v>
          </cell>
          <cell r="D28561">
            <v>0</v>
          </cell>
        </row>
        <row r="28562">
          <cell r="A28562">
            <v>0</v>
          </cell>
          <cell r="B28562">
            <v>0</v>
          </cell>
          <cell r="C28562">
            <v>0</v>
          </cell>
          <cell r="D28562">
            <v>0</v>
          </cell>
        </row>
        <row r="28563">
          <cell r="A28563">
            <v>0</v>
          </cell>
          <cell r="B28563">
            <v>0</v>
          </cell>
          <cell r="C28563">
            <v>0</v>
          </cell>
          <cell r="D28563">
            <v>0</v>
          </cell>
        </row>
        <row r="28564">
          <cell r="A28564">
            <v>0</v>
          </cell>
          <cell r="B28564">
            <v>0</v>
          </cell>
          <cell r="C28564">
            <v>0</v>
          </cell>
          <cell r="D28564">
            <v>0</v>
          </cell>
        </row>
        <row r="28565">
          <cell r="A28565">
            <v>0</v>
          </cell>
          <cell r="B28565">
            <v>0</v>
          </cell>
          <cell r="C28565">
            <v>0</v>
          </cell>
          <cell r="D28565">
            <v>0</v>
          </cell>
        </row>
        <row r="28566">
          <cell r="A28566">
            <v>0</v>
          </cell>
          <cell r="B28566">
            <v>0</v>
          </cell>
          <cell r="C28566">
            <v>0</v>
          </cell>
          <cell r="D28566">
            <v>0</v>
          </cell>
        </row>
        <row r="28567">
          <cell r="A28567">
            <v>0</v>
          </cell>
          <cell r="B28567">
            <v>0</v>
          </cell>
          <cell r="C28567">
            <v>0</v>
          </cell>
          <cell r="D28567">
            <v>0</v>
          </cell>
        </row>
        <row r="28568">
          <cell r="A28568">
            <v>0</v>
          </cell>
          <cell r="B28568">
            <v>0</v>
          </cell>
          <cell r="C28568">
            <v>0</v>
          </cell>
          <cell r="D28568">
            <v>0</v>
          </cell>
        </row>
        <row r="28569">
          <cell r="A28569">
            <v>0</v>
          </cell>
          <cell r="B28569">
            <v>0</v>
          </cell>
          <cell r="C28569">
            <v>0</v>
          </cell>
          <cell r="D28569">
            <v>0</v>
          </cell>
        </row>
        <row r="28570">
          <cell r="A28570">
            <v>0</v>
          </cell>
          <cell r="B28570">
            <v>0</v>
          </cell>
          <cell r="C28570">
            <v>0</v>
          </cell>
          <cell r="D28570">
            <v>0</v>
          </cell>
        </row>
        <row r="28571">
          <cell r="A28571">
            <v>0</v>
          </cell>
          <cell r="B28571">
            <v>0</v>
          </cell>
          <cell r="C28571">
            <v>0</v>
          </cell>
          <cell r="D28571">
            <v>0</v>
          </cell>
        </row>
        <row r="28572">
          <cell r="A28572">
            <v>0</v>
          </cell>
          <cell r="B28572">
            <v>0</v>
          </cell>
          <cell r="C28572">
            <v>0</v>
          </cell>
          <cell r="D28572">
            <v>0</v>
          </cell>
        </row>
        <row r="28573">
          <cell r="A28573">
            <v>0</v>
          </cell>
          <cell r="B28573">
            <v>0</v>
          </cell>
          <cell r="C28573">
            <v>0</v>
          </cell>
          <cell r="D28573">
            <v>0</v>
          </cell>
        </row>
        <row r="28574">
          <cell r="A28574">
            <v>0</v>
          </cell>
          <cell r="B28574">
            <v>0</v>
          </cell>
          <cell r="C28574">
            <v>0</v>
          </cell>
          <cell r="D28574">
            <v>0</v>
          </cell>
        </row>
        <row r="28575">
          <cell r="A28575">
            <v>0</v>
          </cell>
          <cell r="B28575">
            <v>0</v>
          </cell>
          <cell r="C28575">
            <v>0</v>
          </cell>
          <cell r="D28575">
            <v>0</v>
          </cell>
        </row>
        <row r="28576">
          <cell r="A28576">
            <v>0</v>
          </cell>
          <cell r="B28576">
            <v>0</v>
          </cell>
          <cell r="C28576">
            <v>0</v>
          </cell>
          <cell r="D28576">
            <v>0</v>
          </cell>
        </row>
        <row r="28577">
          <cell r="A28577">
            <v>0</v>
          </cell>
          <cell r="B28577">
            <v>0</v>
          </cell>
          <cell r="C28577">
            <v>0</v>
          </cell>
          <cell r="D28577">
            <v>0</v>
          </cell>
        </row>
        <row r="28578">
          <cell r="A28578">
            <v>0</v>
          </cell>
          <cell r="B28578">
            <v>0</v>
          </cell>
          <cell r="C28578">
            <v>0</v>
          </cell>
          <cell r="D28578">
            <v>0</v>
          </cell>
        </row>
        <row r="28579">
          <cell r="A28579">
            <v>0</v>
          </cell>
          <cell r="B28579">
            <v>0</v>
          </cell>
          <cell r="C28579">
            <v>0</v>
          </cell>
          <cell r="D28579">
            <v>0</v>
          </cell>
        </row>
        <row r="28580">
          <cell r="A28580">
            <v>0</v>
          </cell>
          <cell r="B28580">
            <v>0</v>
          </cell>
          <cell r="C28580">
            <v>0</v>
          </cell>
          <cell r="D28580">
            <v>0</v>
          </cell>
        </row>
        <row r="28581">
          <cell r="A28581">
            <v>0</v>
          </cell>
          <cell r="B28581">
            <v>0</v>
          </cell>
          <cell r="C28581">
            <v>0</v>
          </cell>
          <cell r="D28581">
            <v>0</v>
          </cell>
        </row>
        <row r="28582">
          <cell r="A28582">
            <v>0</v>
          </cell>
          <cell r="B28582">
            <v>0</v>
          </cell>
          <cell r="C28582">
            <v>0</v>
          </cell>
          <cell r="D28582">
            <v>0</v>
          </cell>
        </row>
        <row r="28583">
          <cell r="A28583">
            <v>0</v>
          </cell>
          <cell r="B28583">
            <v>0</v>
          </cell>
          <cell r="C28583">
            <v>0</v>
          </cell>
          <cell r="D28583">
            <v>0</v>
          </cell>
        </row>
        <row r="28584">
          <cell r="A28584">
            <v>0</v>
          </cell>
          <cell r="B28584">
            <v>0</v>
          </cell>
          <cell r="C28584">
            <v>0</v>
          </cell>
          <cell r="D28584">
            <v>0</v>
          </cell>
        </row>
        <row r="28585">
          <cell r="A28585">
            <v>0</v>
          </cell>
          <cell r="B28585">
            <v>0</v>
          </cell>
          <cell r="C28585">
            <v>0</v>
          </cell>
          <cell r="D28585">
            <v>0</v>
          </cell>
        </row>
        <row r="28586">
          <cell r="A28586">
            <v>0</v>
          </cell>
          <cell r="B28586">
            <v>0</v>
          </cell>
          <cell r="C28586">
            <v>0</v>
          </cell>
          <cell r="D28586">
            <v>0</v>
          </cell>
        </row>
        <row r="28587">
          <cell r="A28587">
            <v>0</v>
          </cell>
          <cell r="B28587">
            <v>0</v>
          </cell>
          <cell r="C28587">
            <v>0</v>
          </cell>
          <cell r="D28587">
            <v>0</v>
          </cell>
        </row>
        <row r="28588">
          <cell r="A28588">
            <v>0</v>
          </cell>
          <cell r="B28588">
            <v>0</v>
          </cell>
          <cell r="C28588">
            <v>0</v>
          </cell>
          <cell r="D28588">
            <v>0</v>
          </cell>
        </row>
        <row r="28589">
          <cell r="A28589">
            <v>0</v>
          </cell>
          <cell r="B28589">
            <v>0</v>
          </cell>
          <cell r="C28589">
            <v>0</v>
          </cell>
          <cell r="D28589">
            <v>0</v>
          </cell>
        </row>
        <row r="28590">
          <cell r="A28590">
            <v>0</v>
          </cell>
          <cell r="B28590">
            <v>0</v>
          </cell>
          <cell r="C28590">
            <v>0</v>
          </cell>
          <cell r="D28590">
            <v>0</v>
          </cell>
        </row>
        <row r="28591">
          <cell r="A28591">
            <v>0</v>
          </cell>
          <cell r="B28591">
            <v>0</v>
          </cell>
          <cell r="C28591">
            <v>0</v>
          </cell>
          <cell r="D28591">
            <v>0</v>
          </cell>
        </row>
        <row r="28592">
          <cell r="A28592">
            <v>0</v>
          </cell>
          <cell r="B28592">
            <v>0</v>
          </cell>
          <cell r="C28592">
            <v>0</v>
          </cell>
          <cell r="D28592">
            <v>0</v>
          </cell>
        </row>
        <row r="28593">
          <cell r="A28593">
            <v>0</v>
          </cell>
          <cell r="B28593">
            <v>0</v>
          </cell>
          <cell r="C28593">
            <v>0</v>
          </cell>
          <cell r="D28593">
            <v>0</v>
          </cell>
        </row>
        <row r="28594">
          <cell r="A28594">
            <v>0</v>
          </cell>
          <cell r="B28594">
            <v>0</v>
          </cell>
          <cell r="C28594">
            <v>0</v>
          </cell>
          <cell r="D28594">
            <v>0</v>
          </cell>
        </row>
        <row r="28595">
          <cell r="A28595">
            <v>0</v>
          </cell>
          <cell r="B28595">
            <v>0</v>
          </cell>
          <cell r="C28595">
            <v>0</v>
          </cell>
          <cell r="D28595">
            <v>0</v>
          </cell>
        </row>
        <row r="28596">
          <cell r="A28596">
            <v>0</v>
          </cell>
          <cell r="B28596">
            <v>0</v>
          </cell>
          <cell r="C28596">
            <v>0</v>
          </cell>
          <cell r="D28596">
            <v>0</v>
          </cell>
        </row>
        <row r="28597">
          <cell r="A28597">
            <v>0</v>
          </cell>
          <cell r="B28597">
            <v>0</v>
          </cell>
          <cell r="C28597">
            <v>0</v>
          </cell>
          <cell r="D28597">
            <v>0</v>
          </cell>
        </row>
        <row r="28598">
          <cell r="A28598">
            <v>0</v>
          </cell>
          <cell r="B28598">
            <v>0</v>
          </cell>
          <cell r="C28598">
            <v>0</v>
          </cell>
          <cell r="D28598">
            <v>0</v>
          </cell>
        </row>
        <row r="28599">
          <cell r="A28599">
            <v>0</v>
          </cell>
          <cell r="B28599">
            <v>0</v>
          </cell>
          <cell r="C28599">
            <v>0</v>
          </cell>
          <cell r="D28599">
            <v>0</v>
          </cell>
        </row>
        <row r="28600">
          <cell r="A28600">
            <v>0</v>
          </cell>
          <cell r="B28600">
            <v>0</v>
          </cell>
          <cell r="C28600">
            <v>0</v>
          </cell>
          <cell r="D28600">
            <v>0</v>
          </cell>
        </row>
        <row r="28601">
          <cell r="A28601">
            <v>0</v>
          </cell>
          <cell r="B28601">
            <v>0</v>
          </cell>
          <cell r="C28601">
            <v>0</v>
          </cell>
          <cell r="D28601">
            <v>0</v>
          </cell>
        </row>
        <row r="28602">
          <cell r="A28602">
            <v>0</v>
          </cell>
          <cell r="B28602">
            <v>0</v>
          </cell>
          <cell r="C28602">
            <v>0</v>
          </cell>
          <cell r="D28602">
            <v>0</v>
          </cell>
        </row>
        <row r="28603">
          <cell r="A28603">
            <v>0</v>
          </cell>
          <cell r="B28603">
            <v>0</v>
          </cell>
          <cell r="C28603">
            <v>0</v>
          </cell>
          <cell r="D28603">
            <v>0</v>
          </cell>
        </row>
        <row r="28604">
          <cell r="A28604">
            <v>0</v>
          </cell>
          <cell r="B28604">
            <v>0</v>
          </cell>
          <cell r="C28604">
            <v>0</v>
          </cell>
          <cell r="D28604">
            <v>0</v>
          </cell>
        </row>
        <row r="28605">
          <cell r="A28605">
            <v>0</v>
          </cell>
          <cell r="B28605">
            <v>0</v>
          </cell>
          <cell r="C28605">
            <v>0</v>
          </cell>
          <cell r="D28605">
            <v>0</v>
          </cell>
        </row>
        <row r="28606">
          <cell r="A28606">
            <v>0</v>
          </cell>
          <cell r="B28606">
            <v>0</v>
          </cell>
          <cell r="C28606">
            <v>0</v>
          </cell>
          <cell r="D28606">
            <v>0</v>
          </cell>
        </row>
        <row r="28607">
          <cell r="A28607">
            <v>0</v>
          </cell>
          <cell r="B28607">
            <v>0</v>
          </cell>
          <cell r="C28607">
            <v>0</v>
          </cell>
          <cell r="D28607">
            <v>0</v>
          </cell>
        </row>
        <row r="28608">
          <cell r="A28608">
            <v>0</v>
          </cell>
          <cell r="B28608">
            <v>0</v>
          </cell>
          <cell r="C28608">
            <v>0</v>
          </cell>
          <cell r="D28608">
            <v>0</v>
          </cell>
        </row>
        <row r="28609">
          <cell r="A28609">
            <v>0</v>
          </cell>
          <cell r="B28609">
            <v>0</v>
          </cell>
          <cell r="C28609">
            <v>0</v>
          </cell>
          <cell r="D28609">
            <v>0</v>
          </cell>
        </row>
        <row r="28610">
          <cell r="A28610">
            <v>0</v>
          </cell>
          <cell r="B28610">
            <v>0</v>
          </cell>
          <cell r="C28610">
            <v>0</v>
          </cell>
          <cell r="D28610">
            <v>0</v>
          </cell>
        </row>
        <row r="28611">
          <cell r="A28611">
            <v>0</v>
          </cell>
          <cell r="B28611">
            <v>0</v>
          </cell>
          <cell r="C28611">
            <v>0</v>
          </cell>
          <cell r="D28611">
            <v>0</v>
          </cell>
        </row>
        <row r="28612">
          <cell r="A28612">
            <v>0</v>
          </cell>
          <cell r="B28612">
            <v>0</v>
          </cell>
          <cell r="C28612">
            <v>0</v>
          </cell>
          <cell r="D28612">
            <v>0</v>
          </cell>
        </row>
        <row r="28613">
          <cell r="A28613">
            <v>0</v>
          </cell>
          <cell r="B28613">
            <v>0</v>
          </cell>
          <cell r="C28613">
            <v>0</v>
          </cell>
          <cell r="D28613">
            <v>0</v>
          </cell>
        </row>
        <row r="28614">
          <cell r="A28614">
            <v>0</v>
          </cell>
          <cell r="B28614">
            <v>0</v>
          </cell>
          <cell r="C28614">
            <v>0</v>
          </cell>
          <cell r="D28614">
            <v>0</v>
          </cell>
        </row>
        <row r="28615">
          <cell r="A28615">
            <v>0</v>
          </cell>
          <cell r="B28615">
            <v>0</v>
          </cell>
          <cell r="C28615">
            <v>0</v>
          </cell>
          <cell r="D28615">
            <v>0</v>
          </cell>
        </row>
        <row r="28616">
          <cell r="A28616">
            <v>0</v>
          </cell>
          <cell r="B28616">
            <v>0</v>
          </cell>
          <cell r="C28616">
            <v>0</v>
          </cell>
          <cell r="D28616">
            <v>0</v>
          </cell>
        </row>
        <row r="28617">
          <cell r="A28617">
            <v>0</v>
          </cell>
          <cell r="B28617">
            <v>0</v>
          </cell>
          <cell r="C28617">
            <v>0</v>
          </cell>
          <cell r="D28617">
            <v>0</v>
          </cell>
        </row>
        <row r="28618">
          <cell r="A28618">
            <v>0</v>
          </cell>
          <cell r="B28618">
            <v>0</v>
          </cell>
          <cell r="C28618">
            <v>0</v>
          </cell>
          <cell r="D28618">
            <v>0</v>
          </cell>
        </row>
        <row r="28619">
          <cell r="A28619">
            <v>0</v>
          </cell>
          <cell r="B28619">
            <v>0</v>
          </cell>
          <cell r="C28619">
            <v>0</v>
          </cell>
          <cell r="D28619">
            <v>0</v>
          </cell>
        </row>
        <row r="28620">
          <cell r="A28620">
            <v>0</v>
          </cell>
          <cell r="B28620">
            <v>0</v>
          </cell>
          <cell r="C28620">
            <v>0</v>
          </cell>
          <cell r="D28620">
            <v>0</v>
          </cell>
        </row>
        <row r="28621">
          <cell r="A28621">
            <v>0</v>
          </cell>
          <cell r="B28621">
            <v>0</v>
          </cell>
          <cell r="C28621">
            <v>0</v>
          </cell>
          <cell r="D28621">
            <v>0</v>
          </cell>
        </row>
        <row r="28622">
          <cell r="A28622">
            <v>0</v>
          </cell>
          <cell r="B28622">
            <v>0</v>
          </cell>
          <cell r="C28622">
            <v>0</v>
          </cell>
          <cell r="D28622">
            <v>0</v>
          </cell>
        </row>
        <row r="28623">
          <cell r="A28623">
            <v>0</v>
          </cell>
          <cell r="B28623">
            <v>0</v>
          </cell>
          <cell r="C28623">
            <v>0</v>
          </cell>
          <cell r="D28623">
            <v>0</v>
          </cell>
        </row>
        <row r="28624">
          <cell r="A28624">
            <v>0</v>
          </cell>
          <cell r="B28624">
            <v>0</v>
          </cell>
          <cell r="C28624">
            <v>0</v>
          </cell>
          <cell r="D28624">
            <v>0</v>
          </cell>
        </row>
        <row r="28625">
          <cell r="A28625">
            <v>0</v>
          </cell>
          <cell r="B28625">
            <v>0</v>
          </cell>
          <cell r="C28625">
            <v>0</v>
          </cell>
          <cell r="D28625">
            <v>0</v>
          </cell>
        </row>
        <row r="28626">
          <cell r="A28626">
            <v>0</v>
          </cell>
          <cell r="B28626">
            <v>0</v>
          </cell>
          <cell r="C28626">
            <v>0</v>
          </cell>
          <cell r="D28626">
            <v>0</v>
          </cell>
        </row>
        <row r="28627">
          <cell r="A28627">
            <v>0</v>
          </cell>
          <cell r="B28627">
            <v>0</v>
          </cell>
          <cell r="C28627">
            <v>0</v>
          </cell>
          <cell r="D28627">
            <v>0</v>
          </cell>
        </row>
        <row r="28628">
          <cell r="A28628">
            <v>0</v>
          </cell>
          <cell r="B28628">
            <v>0</v>
          </cell>
          <cell r="C28628">
            <v>0</v>
          </cell>
          <cell r="D28628">
            <v>0</v>
          </cell>
        </row>
        <row r="28629">
          <cell r="A28629">
            <v>0</v>
          </cell>
          <cell r="B28629">
            <v>0</v>
          </cell>
          <cell r="C28629">
            <v>0</v>
          </cell>
          <cell r="D28629">
            <v>0</v>
          </cell>
        </row>
        <row r="28630">
          <cell r="A28630">
            <v>0</v>
          </cell>
          <cell r="B28630">
            <v>0</v>
          </cell>
          <cell r="C28630">
            <v>0</v>
          </cell>
          <cell r="D28630">
            <v>0</v>
          </cell>
        </row>
        <row r="28631">
          <cell r="A28631">
            <v>0</v>
          </cell>
          <cell r="B28631">
            <v>0</v>
          </cell>
          <cell r="C28631">
            <v>0</v>
          </cell>
          <cell r="D28631">
            <v>0</v>
          </cell>
        </row>
        <row r="28632">
          <cell r="A28632">
            <v>0</v>
          </cell>
          <cell r="B28632">
            <v>0</v>
          </cell>
          <cell r="C28632">
            <v>0</v>
          </cell>
          <cell r="D28632">
            <v>0</v>
          </cell>
        </row>
        <row r="28633">
          <cell r="A28633">
            <v>0</v>
          </cell>
          <cell r="B28633">
            <v>0</v>
          </cell>
          <cell r="C28633">
            <v>0</v>
          </cell>
          <cell r="D28633">
            <v>0</v>
          </cell>
        </row>
        <row r="28634">
          <cell r="A28634">
            <v>0</v>
          </cell>
          <cell r="B28634">
            <v>0</v>
          </cell>
          <cell r="C28634">
            <v>0</v>
          </cell>
          <cell r="D28634">
            <v>0</v>
          </cell>
        </row>
        <row r="28635">
          <cell r="A28635">
            <v>0</v>
          </cell>
          <cell r="B28635">
            <v>0</v>
          </cell>
          <cell r="C28635">
            <v>0</v>
          </cell>
          <cell r="D28635">
            <v>0</v>
          </cell>
        </row>
        <row r="28636">
          <cell r="A28636">
            <v>0</v>
          </cell>
          <cell r="B28636">
            <v>0</v>
          </cell>
          <cell r="C28636">
            <v>0</v>
          </cell>
          <cell r="D28636">
            <v>0</v>
          </cell>
        </row>
        <row r="28637">
          <cell r="A28637">
            <v>0</v>
          </cell>
          <cell r="B28637">
            <v>0</v>
          </cell>
          <cell r="C28637">
            <v>0</v>
          </cell>
          <cell r="D28637">
            <v>0</v>
          </cell>
        </row>
        <row r="28638">
          <cell r="A28638">
            <v>0</v>
          </cell>
          <cell r="B28638">
            <v>0</v>
          </cell>
          <cell r="C28638">
            <v>0</v>
          </cell>
          <cell r="D28638">
            <v>0</v>
          </cell>
        </row>
        <row r="28639">
          <cell r="A28639">
            <v>0</v>
          </cell>
          <cell r="B28639">
            <v>0</v>
          </cell>
          <cell r="C28639">
            <v>0</v>
          </cell>
          <cell r="D28639">
            <v>0</v>
          </cell>
        </row>
        <row r="28640">
          <cell r="A28640">
            <v>0</v>
          </cell>
          <cell r="B28640">
            <v>0</v>
          </cell>
          <cell r="C28640">
            <v>0</v>
          </cell>
          <cell r="D28640">
            <v>0</v>
          </cell>
        </row>
        <row r="28641">
          <cell r="A28641">
            <v>0</v>
          </cell>
          <cell r="B28641">
            <v>0</v>
          </cell>
          <cell r="C28641">
            <v>0</v>
          </cell>
          <cell r="D28641">
            <v>0</v>
          </cell>
        </row>
        <row r="28642">
          <cell r="A28642">
            <v>0</v>
          </cell>
          <cell r="B28642">
            <v>0</v>
          </cell>
          <cell r="C28642">
            <v>0</v>
          </cell>
          <cell r="D28642">
            <v>0</v>
          </cell>
        </row>
        <row r="28643">
          <cell r="A28643">
            <v>0</v>
          </cell>
          <cell r="B28643">
            <v>0</v>
          </cell>
          <cell r="C28643">
            <v>0</v>
          </cell>
          <cell r="D28643">
            <v>0</v>
          </cell>
        </row>
        <row r="28644">
          <cell r="A28644">
            <v>0</v>
          </cell>
          <cell r="B28644">
            <v>0</v>
          </cell>
          <cell r="C28644">
            <v>0</v>
          </cell>
          <cell r="D28644">
            <v>0</v>
          </cell>
        </row>
        <row r="28645">
          <cell r="A28645">
            <v>0</v>
          </cell>
          <cell r="B28645">
            <v>0</v>
          </cell>
          <cell r="C28645">
            <v>0</v>
          </cell>
          <cell r="D28645">
            <v>0</v>
          </cell>
        </row>
        <row r="28646">
          <cell r="A28646">
            <v>0</v>
          </cell>
          <cell r="B28646">
            <v>0</v>
          </cell>
          <cell r="C28646">
            <v>0</v>
          </cell>
          <cell r="D28646">
            <v>0</v>
          </cell>
        </row>
        <row r="28647">
          <cell r="A28647">
            <v>0</v>
          </cell>
          <cell r="B28647">
            <v>0</v>
          </cell>
          <cell r="C28647">
            <v>0</v>
          </cell>
          <cell r="D28647">
            <v>0</v>
          </cell>
        </row>
        <row r="28648">
          <cell r="A28648">
            <v>0</v>
          </cell>
          <cell r="B28648">
            <v>0</v>
          </cell>
          <cell r="C28648">
            <v>0</v>
          </cell>
          <cell r="D28648">
            <v>0</v>
          </cell>
        </row>
        <row r="28649">
          <cell r="A28649">
            <v>0</v>
          </cell>
          <cell r="B28649">
            <v>0</v>
          </cell>
          <cell r="C28649">
            <v>0</v>
          </cell>
          <cell r="D28649">
            <v>0</v>
          </cell>
        </row>
        <row r="28650">
          <cell r="A28650">
            <v>0</v>
          </cell>
          <cell r="B28650">
            <v>0</v>
          </cell>
          <cell r="C28650">
            <v>0</v>
          </cell>
          <cell r="D28650">
            <v>0</v>
          </cell>
        </row>
        <row r="28651">
          <cell r="A28651">
            <v>0</v>
          </cell>
          <cell r="B28651">
            <v>0</v>
          </cell>
          <cell r="C28651">
            <v>0</v>
          </cell>
          <cell r="D28651">
            <v>0</v>
          </cell>
        </row>
        <row r="28652">
          <cell r="A28652">
            <v>0</v>
          </cell>
          <cell r="B28652">
            <v>0</v>
          </cell>
          <cell r="C28652">
            <v>0</v>
          </cell>
          <cell r="D28652">
            <v>0</v>
          </cell>
        </row>
        <row r="28653">
          <cell r="A28653">
            <v>0</v>
          </cell>
          <cell r="B28653">
            <v>0</v>
          </cell>
          <cell r="C28653">
            <v>0</v>
          </cell>
          <cell r="D28653">
            <v>0</v>
          </cell>
        </row>
        <row r="28654">
          <cell r="A28654">
            <v>0</v>
          </cell>
          <cell r="B28654">
            <v>0</v>
          </cell>
          <cell r="C28654">
            <v>0</v>
          </cell>
          <cell r="D28654">
            <v>0</v>
          </cell>
        </row>
        <row r="28655">
          <cell r="A28655">
            <v>0</v>
          </cell>
          <cell r="B28655">
            <v>0</v>
          </cell>
          <cell r="C28655">
            <v>0</v>
          </cell>
          <cell r="D28655">
            <v>0</v>
          </cell>
        </row>
        <row r="28656">
          <cell r="A28656">
            <v>0</v>
          </cell>
          <cell r="B28656">
            <v>0</v>
          </cell>
          <cell r="C28656">
            <v>0</v>
          </cell>
          <cell r="D28656">
            <v>0</v>
          </cell>
        </row>
        <row r="28657">
          <cell r="A28657">
            <v>0</v>
          </cell>
          <cell r="B28657">
            <v>0</v>
          </cell>
          <cell r="C28657">
            <v>0</v>
          </cell>
          <cell r="D28657">
            <v>0</v>
          </cell>
        </row>
        <row r="28658">
          <cell r="A28658">
            <v>0</v>
          </cell>
          <cell r="B28658">
            <v>0</v>
          </cell>
          <cell r="C28658">
            <v>0</v>
          </cell>
          <cell r="D28658">
            <v>0</v>
          </cell>
        </row>
        <row r="28659">
          <cell r="A28659">
            <v>0</v>
          </cell>
          <cell r="B28659">
            <v>0</v>
          </cell>
          <cell r="C28659">
            <v>0</v>
          </cell>
          <cell r="D28659">
            <v>0</v>
          </cell>
        </row>
        <row r="28660">
          <cell r="A28660">
            <v>0</v>
          </cell>
          <cell r="B28660">
            <v>0</v>
          </cell>
          <cell r="C28660">
            <v>0</v>
          </cell>
          <cell r="D28660">
            <v>0</v>
          </cell>
        </row>
        <row r="28661">
          <cell r="A28661">
            <v>0</v>
          </cell>
          <cell r="B28661">
            <v>0</v>
          </cell>
          <cell r="C28661">
            <v>0</v>
          </cell>
          <cell r="D28661">
            <v>0</v>
          </cell>
        </row>
        <row r="28662">
          <cell r="A28662">
            <v>0</v>
          </cell>
          <cell r="B28662">
            <v>0</v>
          </cell>
          <cell r="C28662">
            <v>0</v>
          </cell>
          <cell r="D28662">
            <v>0</v>
          </cell>
        </row>
        <row r="28663">
          <cell r="A28663">
            <v>0</v>
          </cell>
          <cell r="B28663">
            <v>0</v>
          </cell>
          <cell r="C28663">
            <v>0</v>
          </cell>
          <cell r="D28663">
            <v>0</v>
          </cell>
        </row>
        <row r="28664">
          <cell r="A28664">
            <v>0</v>
          </cell>
          <cell r="B28664">
            <v>0</v>
          </cell>
          <cell r="C28664">
            <v>0</v>
          </cell>
          <cell r="D28664">
            <v>0</v>
          </cell>
        </row>
        <row r="28665">
          <cell r="A28665">
            <v>0</v>
          </cell>
          <cell r="B28665">
            <v>0</v>
          </cell>
          <cell r="C28665">
            <v>0</v>
          </cell>
          <cell r="D28665">
            <v>0</v>
          </cell>
        </row>
        <row r="28666">
          <cell r="A28666">
            <v>0</v>
          </cell>
          <cell r="B28666">
            <v>0</v>
          </cell>
          <cell r="C28666">
            <v>0</v>
          </cell>
          <cell r="D28666">
            <v>0</v>
          </cell>
        </row>
        <row r="28667">
          <cell r="A28667">
            <v>0</v>
          </cell>
          <cell r="B28667">
            <v>0</v>
          </cell>
          <cell r="C28667">
            <v>0</v>
          </cell>
          <cell r="D28667">
            <v>0</v>
          </cell>
        </row>
        <row r="28668">
          <cell r="A28668">
            <v>0</v>
          </cell>
          <cell r="B28668">
            <v>0</v>
          </cell>
          <cell r="C28668">
            <v>0</v>
          </cell>
          <cell r="D28668">
            <v>0</v>
          </cell>
        </row>
        <row r="28669">
          <cell r="A28669">
            <v>0</v>
          </cell>
          <cell r="B28669">
            <v>0</v>
          </cell>
          <cell r="C28669">
            <v>0</v>
          </cell>
          <cell r="D28669">
            <v>0</v>
          </cell>
        </row>
        <row r="28670">
          <cell r="A28670">
            <v>0</v>
          </cell>
          <cell r="B28670">
            <v>0</v>
          </cell>
          <cell r="C28670">
            <v>0</v>
          </cell>
          <cell r="D28670">
            <v>0</v>
          </cell>
        </row>
        <row r="28671">
          <cell r="A28671">
            <v>0</v>
          </cell>
          <cell r="B28671">
            <v>0</v>
          </cell>
          <cell r="C28671">
            <v>0</v>
          </cell>
          <cell r="D28671">
            <v>0</v>
          </cell>
        </row>
        <row r="28672">
          <cell r="A28672">
            <v>0</v>
          </cell>
          <cell r="B28672">
            <v>0</v>
          </cell>
          <cell r="C28672">
            <v>0</v>
          </cell>
          <cell r="D28672">
            <v>0</v>
          </cell>
        </row>
        <row r="28673">
          <cell r="A28673">
            <v>0</v>
          </cell>
          <cell r="B28673">
            <v>0</v>
          </cell>
          <cell r="C28673">
            <v>0</v>
          </cell>
          <cell r="D28673">
            <v>0</v>
          </cell>
        </row>
        <row r="28674">
          <cell r="A28674">
            <v>0</v>
          </cell>
          <cell r="B28674">
            <v>0</v>
          </cell>
          <cell r="C28674">
            <v>0</v>
          </cell>
          <cell r="D28674">
            <v>0</v>
          </cell>
        </row>
        <row r="28675">
          <cell r="A28675">
            <v>0</v>
          </cell>
          <cell r="B28675">
            <v>0</v>
          </cell>
          <cell r="C28675">
            <v>0</v>
          </cell>
          <cell r="D28675">
            <v>0</v>
          </cell>
        </row>
        <row r="28676">
          <cell r="A28676">
            <v>0</v>
          </cell>
          <cell r="B28676">
            <v>0</v>
          </cell>
          <cell r="C28676">
            <v>0</v>
          </cell>
          <cell r="D28676">
            <v>0</v>
          </cell>
        </row>
        <row r="28677">
          <cell r="A28677">
            <v>0</v>
          </cell>
          <cell r="B28677">
            <v>0</v>
          </cell>
          <cell r="C28677">
            <v>0</v>
          </cell>
          <cell r="D28677">
            <v>0</v>
          </cell>
        </row>
        <row r="28678">
          <cell r="A28678">
            <v>0</v>
          </cell>
          <cell r="B28678">
            <v>0</v>
          </cell>
          <cell r="C28678">
            <v>0</v>
          </cell>
          <cell r="D28678">
            <v>0</v>
          </cell>
        </row>
        <row r="28679">
          <cell r="A28679">
            <v>0</v>
          </cell>
          <cell r="B28679">
            <v>0</v>
          </cell>
          <cell r="C28679">
            <v>0</v>
          </cell>
          <cell r="D28679">
            <v>0</v>
          </cell>
        </row>
        <row r="28680">
          <cell r="A28680">
            <v>0</v>
          </cell>
          <cell r="B28680">
            <v>0</v>
          </cell>
          <cell r="C28680">
            <v>0</v>
          </cell>
          <cell r="D28680">
            <v>0</v>
          </cell>
        </row>
        <row r="28681">
          <cell r="A28681">
            <v>0</v>
          </cell>
          <cell r="B28681">
            <v>0</v>
          </cell>
          <cell r="C28681">
            <v>0</v>
          </cell>
          <cell r="D28681">
            <v>0</v>
          </cell>
        </row>
        <row r="28682">
          <cell r="A28682">
            <v>0</v>
          </cell>
          <cell r="B28682">
            <v>0</v>
          </cell>
          <cell r="C28682">
            <v>0</v>
          </cell>
          <cell r="D28682">
            <v>0</v>
          </cell>
        </row>
        <row r="28683">
          <cell r="A28683">
            <v>0</v>
          </cell>
          <cell r="B28683">
            <v>0</v>
          </cell>
          <cell r="C28683">
            <v>0</v>
          </cell>
          <cell r="D28683">
            <v>0</v>
          </cell>
        </row>
        <row r="28684">
          <cell r="A28684">
            <v>0</v>
          </cell>
          <cell r="B28684">
            <v>0</v>
          </cell>
          <cell r="C28684">
            <v>0</v>
          </cell>
          <cell r="D28684">
            <v>0</v>
          </cell>
        </row>
        <row r="28685">
          <cell r="A28685">
            <v>0</v>
          </cell>
          <cell r="B28685">
            <v>0</v>
          </cell>
          <cell r="C28685">
            <v>0</v>
          </cell>
          <cell r="D28685">
            <v>0</v>
          </cell>
        </row>
        <row r="28686">
          <cell r="A28686">
            <v>0</v>
          </cell>
          <cell r="B28686">
            <v>0</v>
          </cell>
          <cell r="C28686">
            <v>0</v>
          </cell>
          <cell r="D28686">
            <v>0</v>
          </cell>
        </row>
        <row r="28687">
          <cell r="A28687">
            <v>0</v>
          </cell>
          <cell r="B28687">
            <v>0</v>
          </cell>
          <cell r="C28687">
            <v>0</v>
          </cell>
          <cell r="D28687">
            <v>0</v>
          </cell>
        </row>
        <row r="28688">
          <cell r="A28688">
            <v>0</v>
          </cell>
          <cell r="B28688">
            <v>0</v>
          </cell>
          <cell r="C28688">
            <v>0</v>
          </cell>
          <cell r="D28688">
            <v>0</v>
          </cell>
        </row>
        <row r="28689">
          <cell r="A28689">
            <v>0</v>
          </cell>
          <cell r="B28689">
            <v>0</v>
          </cell>
          <cell r="C28689">
            <v>0</v>
          </cell>
          <cell r="D28689">
            <v>0</v>
          </cell>
        </row>
        <row r="28690">
          <cell r="A28690">
            <v>0</v>
          </cell>
          <cell r="B28690">
            <v>0</v>
          </cell>
          <cell r="C28690">
            <v>0</v>
          </cell>
          <cell r="D28690">
            <v>0</v>
          </cell>
        </row>
        <row r="28691">
          <cell r="A28691">
            <v>0</v>
          </cell>
          <cell r="B28691">
            <v>0</v>
          </cell>
          <cell r="C28691">
            <v>0</v>
          </cell>
          <cell r="D28691">
            <v>0</v>
          </cell>
        </row>
        <row r="28692">
          <cell r="A28692">
            <v>0</v>
          </cell>
          <cell r="B28692">
            <v>0</v>
          </cell>
          <cell r="C28692">
            <v>0</v>
          </cell>
          <cell r="D28692">
            <v>0</v>
          </cell>
        </row>
        <row r="28693">
          <cell r="A28693">
            <v>0</v>
          </cell>
          <cell r="B28693">
            <v>0</v>
          </cell>
          <cell r="C28693">
            <v>0</v>
          </cell>
          <cell r="D28693">
            <v>0</v>
          </cell>
        </row>
        <row r="28694">
          <cell r="A28694">
            <v>0</v>
          </cell>
          <cell r="B28694">
            <v>0</v>
          </cell>
          <cell r="C28694">
            <v>0</v>
          </cell>
          <cell r="D28694">
            <v>0</v>
          </cell>
        </row>
        <row r="28695">
          <cell r="A28695">
            <v>0</v>
          </cell>
          <cell r="B28695">
            <v>0</v>
          </cell>
          <cell r="C28695">
            <v>0</v>
          </cell>
          <cell r="D28695">
            <v>0</v>
          </cell>
        </row>
        <row r="28696">
          <cell r="A28696">
            <v>0</v>
          </cell>
          <cell r="B28696">
            <v>0</v>
          </cell>
          <cell r="C28696">
            <v>0</v>
          </cell>
          <cell r="D28696">
            <v>0</v>
          </cell>
        </row>
        <row r="28697">
          <cell r="A28697">
            <v>0</v>
          </cell>
          <cell r="B28697">
            <v>0</v>
          </cell>
          <cell r="C28697">
            <v>0</v>
          </cell>
          <cell r="D28697">
            <v>0</v>
          </cell>
        </row>
        <row r="28698">
          <cell r="A28698">
            <v>0</v>
          </cell>
          <cell r="B28698">
            <v>0</v>
          </cell>
          <cell r="C28698">
            <v>0</v>
          </cell>
          <cell r="D28698">
            <v>0</v>
          </cell>
        </row>
        <row r="28699">
          <cell r="A28699">
            <v>0</v>
          </cell>
          <cell r="B28699">
            <v>0</v>
          </cell>
          <cell r="C28699">
            <v>0</v>
          </cell>
          <cell r="D28699">
            <v>0</v>
          </cell>
        </row>
        <row r="28700">
          <cell r="A28700">
            <v>0</v>
          </cell>
          <cell r="B28700">
            <v>0</v>
          </cell>
          <cell r="C28700">
            <v>0</v>
          </cell>
          <cell r="D28700">
            <v>0</v>
          </cell>
        </row>
        <row r="28701">
          <cell r="A28701">
            <v>0</v>
          </cell>
          <cell r="B28701">
            <v>0</v>
          </cell>
          <cell r="C28701">
            <v>0</v>
          </cell>
          <cell r="D28701">
            <v>0</v>
          </cell>
        </row>
        <row r="28702">
          <cell r="A28702">
            <v>0</v>
          </cell>
          <cell r="B28702">
            <v>0</v>
          </cell>
          <cell r="C28702">
            <v>0</v>
          </cell>
          <cell r="D28702">
            <v>0</v>
          </cell>
        </row>
        <row r="28703">
          <cell r="A28703">
            <v>0</v>
          </cell>
          <cell r="B28703">
            <v>0</v>
          </cell>
          <cell r="C28703">
            <v>0</v>
          </cell>
          <cell r="D28703">
            <v>0</v>
          </cell>
        </row>
        <row r="28704">
          <cell r="A28704">
            <v>0</v>
          </cell>
          <cell r="B28704">
            <v>0</v>
          </cell>
          <cell r="C28704">
            <v>0</v>
          </cell>
          <cell r="D28704">
            <v>0</v>
          </cell>
        </row>
        <row r="28705">
          <cell r="A28705">
            <v>0</v>
          </cell>
          <cell r="B28705">
            <v>0</v>
          </cell>
          <cell r="C28705">
            <v>0</v>
          </cell>
          <cell r="D28705">
            <v>0</v>
          </cell>
        </row>
        <row r="28706">
          <cell r="A28706">
            <v>0</v>
          </cell>
          <cell r="B28706">
            <v>0</v>
          </cell>
          <cell r="C28706">
            <v>0</v>
          </cell>
          <cell r="D28706">
            <v>0</v>
          </cell>
        </row>
        <row r="28707">
          <cell r="A28707">
            <v>0</v>
          </cell>
          <cell r="B28707">
            <v>0</v>
          </cell>
          <cell r="C28707">
            <v>0</v>
          </cell>
          <cell r="D28707">
            <v>0</v>
          </cell>
        </row>
        <row r="28708">
          <cell r="A28708">
            <v>0</v>
          </cell>
          <cell r="B28708">
            <v>0</v>
          </cell>
          <cell r="C28708">
            <v>0</v>
          </cell>
          <cell r="D28708">
            <v>0</v>
          </cell>
        </row>
        <row r="28709">
          <cell r="A28709">
            <v>0</v>
          </cell>
          <cell r="B28709">
            <v>0</v>
          </cell>
          <cell r="C28709">
            <v>0</v>
          </cell>
          <cell r="D28709">
            <v>0</v>
          </cell>
        </row>
        <row r="28710">
          <cell r="A28710">
            <v>0</v>
          </cell>
          <cell r="B28710">
            <v>0</v>
          </cell>
          <cell r="C28710">
            <v>0</v>
          </cell>
          <cell r="D28710">
            <v>0</v>
          </cell>
        </row>
        <row r="28711">
          <cell r="A28711">
            <v>0</v>
          </cell>
          <cell r="B28711">
            <v>0</v>
          </cell>
          <cell r="C28711">
            <v>0</v>
          </cell>
          <cell r="D28711">
            <v>0</v>
          </cell>
        </row>
        <row r="28712">
          <cell r="A28712">
            <v>0</v>
          </cell>
          <cell r="B28712">
            <v>0</v>
          </cell>
          <cell r="C28712">
            <v>0</v>
          </cell>
          <cell r="D28712">
            <v>0</v>
          </cell>
        </row>
        <row r="28713">
          <cell r="A28713">
            <v>0</v>
          </cell>
          <cell r="B28713">
            <v>0</v>
          </cell>
          <cell r="C28713">
            <v>0</v>
          </cell>
          <cell r="D28713">
            <v>0</v>
          </cell>
        </row>
        <row r="28714">
          <cell r="A28714">
            <v>0</v>
          </cell>
          <cell r="B28714">
            <v>0</v>
          </cell>
          <cell r="C28714">
            <v>0</v>
          </cell>
          <cell r="D28714">
            <v>0</v>
          </cell>
        </row>
        <row r="28715">
          <cell r="A28715">
            <v>0</v>
          </cell>
          <cell r="B28715">
            <v>0</v>
          </cell>
          <cell r="C28715">
            <v>0</v>
          </cell>
          <cell r="D28715">
            <v>0</v>
          </cell>
        </row>
        <row r="28716">
          <cell r="A28716">
            <v>0</v>
          </cell>
          <cell r="B28716">
            <v>0</v>
          </cell>
          <cell r="C28716">
            <v>0</v>
          </cell>
          <cell r="D28716">
            <v>0</v>
          </cell>
        </row>
        <row r="28717">
          <cell r="A28717">
            <v>0</v>
          </cell>
          <cell r="B28717">
            <v>0</v>
          </cell>
          <cell r="C28717">
            <v>0</v>
          </cell>
          <cell r="D28717">
            <v>0</v>
          </cell>
        </row>
        <row r="28718">
          <cell r="A28718">
            <v>0</v>
          </cell>
          <cell r="B28718">
            <v>0</v>
          </cell>
          <cell r="C28718">
            <v>0</v>
          </cell>
          <cell r="D28718">
            <v>0</v>
          </cell>
        </row>
        <row r="28719">
          <cell r="A28719">
            <v>0</v>
          </cell>
          <cell r="B28719">
            <v>0</v>
          </cell>
          <cell r="C28719">
            <v>0</v>
          </cell>
          <cell r="D28719">
            <v>0</v>
          </cell>
        </row>
        <row r="28720">
          <cell r="A28720">
            <v>0</v>
          </cell>
          <cell r="B28720">
            <v>0</v>
          </cell>
          <cell r="C28720">
            <v>0</v>
          </cell>
          <cell r="D28720">
            <v>0</v>
          </cell>
        </row>
        <row r="28721">
          <cell r="A28721">
            <v>0</v>
          </cell>
          <cell r="B28721">
            <v>0</v>
          </cell>
          <cell r="C28721">
            <v>0</v>
          </cell>
          <cell r="D28721">
            <v>0</v>
          </cell>
        </row>
        <row r="28722">
          <cell r="A28722">
            <v>0</v>
          </cell>
          <cell r="B28722">
            <v>0</v>
          </cell>
          <cell r="C28722">
            <v>0</v>
          </cell>
          <cell r="D28722">
            <v>0</v>
          </cell>
        </row>
        <row r="28723">
          <cell r="A28723">
            <v>0</v>
          </cell>
          <cell r="B28723">
            <v>0</v>
          </cell>
          <cell r="C28723">
            <v>0</v>
          </cell>
          <cell r="D28723">
            <v>0</v>
          </cell>
        </row>
        <row r="28724">
          <cell r="A28724">
            <v>0</v>
          </cell>
          <cell r="B28724">
            <v>0</v>
          </cell>
          <cell r="C28724">
            <v>0</v>
          </cell>
          <cell r="D28724">
            <v>0</v>
          </cell>
        </row>
        <row r="28725">
          <cell r="A28725">
            <v>0</v>
          </cell>
          <cell r="B28725">
            <v>0</v>
          </cell>
          <cell r="C28725">
            <v>0</v>
          </cell>
          <cell r="D28725">
            <v>0</v>
          </cell>
        </row>
        <row r="28726">
          <cell r="A28726">
            <v>0</v>
          </cell>
          <cell r="B28726">
            <v>0</v>
          </cell>
          <cell r="C28726">
            <v>0</v>
          </cell>
          <cell r="D28726">
            <v>0</v>
          </cell>
        </row>
        <row r="28727">
          <cell r="A28727">
            <v>0</v>
          </cell>
          <cell r="B28727">
            <v>0</v>
          </cell>
          <cell r="C28727">
            <v>0</v>
          </cell>
          <cell r="D28727">
            <v>0</v>
          </cell>
        </row>
        <row r="28728">
          <cell r="A28728">
            <v>0</v>
          </cell>
          <cell r="B28728">
            <v>0</v>
          </cell>
          <cell r="C28728">
            <v>0</v>
          </cell>
          <cell r="D28728">
            <v>0</v>
          </cell>
        </row>
        <row r="28729">
          <cell r="A28729">
            <v>0</v>
          </cell>
          <cell r="B28729">
            <v>0</v>
          </cell>
          <cell r="C28729">
            <v>0</v>
          </cell>
          <cell r="D28729">
            <v>0</v>
          </cell>
        </row>
        <row r="28730">
          <cell r="A28730">
            <v>0</v>
          </cell>
          <cell r="B28730">
            <v>0</v>
          </cell>
          <cell r="C28730">
            <v>0</v>
          </cell>
          <cell r="D28730">
            <v>0</v>
          </cell>
        </row>
        <row r="28731">
          <cell r="A28731">
            <v>0</v>
          </cell>
          <cell r="B28731">
            <v>0</v>
          </cell>
          <cell r="C28731">
            <v>0</v>
          </cell>
          <cell r="D28731">
            <v>0</v>
          </cell>
        </row>
        <row r="28732">
          <cell r="A28732">
            <v>0</v>
          </cell>
          <cell r="B28732">
            <v>0</v>
          </cell>
          <cell r="C28732">
            <v>0</v>
          </cell>
          <cell r="D28732">
            <v>0</v>
          </cell>
        </row>
        <row r="28733">
          <cell r="A28733">
            <v>0</v>
          </cell>
          <cell r="B28733">
            <v>0</v>
          </cell>
          <cell r="C28733">
            <v>0</v>
          </cell>
          <cell r="D28733">
            <v>0</v>
          </cell>
        </row>
        <row r="28734">
          <cell r="A28734">
            <v>0</v>
          </cell>
          <cell r="B28734">
            <v>0</v>
          </cell>
          <cell r="C28734">
            <v>0</v>
          </cell>
          <cell r="D28734">
            <v>0</v>
          </cell>
        </row>
        <row r="28735">
          <cell r="A28735">
            <v>0</v>
          </cell>
          <cell r="B28735">
            <v>0</v>
          </cell>
          <cell r="C28735">
            <v>0</v>
          </cell>
          <cell r="D28735">
            <v>0</v>
          </cell>
        </row>
        <row r="28736">
          <cell r="A28736">
            <v>0</v>
          </cell>
          <cell r="B28736">
            <v>0</v>
          </cell>
          <cell r="C28736">
            <v>0</v>
          </cell>
          <cell r="D28736">
            <v>0</v>
          </cell>
        </row>
        <row r="28737">
          <cell r="A28737">
            <v>0</v>
          </cell>
          <cell r="B28737">
            <v>0</v>
          </cell>
          <cell r="C28737">
            <v>0</v>
          </cell>
          <cell r="D28737">
            <v>0</v>
          </cell>
        </row>
        <row r="28738">
          <cell r="A28738">
            <v>0</v>
          </cell>
          <cell r="B28738">
            <v>0</v>
          </cell>
          <cell r="C28738">
            <v>0</v>
          </cell>
          <cell r="D28738">
            <v>0</v>
          </cell>
        </row>
        <row r="28739">
          <cell r="A28739">
            <v>0</v>
          </cell>
          <cell r="B28739">
            <v>0</v>
          </cell>
          <cell r="C28739">
            <v>0</v>
          </cell>
          <cell r="D28739">
            <v>0</v>
          </cell>
        </row>
        <row r="28740">
          <cell r="A28740">
            <v>0</v>
          </cell>
          <cell r="B28740">
            <v>0</v>
          </cell>
          <cell r="C28740">
            <v>0</v>
          </cell>
          <cell r="D28740">
            <v>0</v>
          </cell>
        </row>
        <row r="28741">
          <cell r="A28741">
            <v>0</v>
          </cell>
          <cell r="B28741">
            <v>0</v>
          </cell>
          <cell r="C28741">
            <v>0</v>
          </cell>
          <cell r="D28741">
            <v>0</v>
          </cell>
        </row>
        <row r="28742">
          <cell r="A28742">
            <v>0</v>
          </cell>
          <cell r="B28742">
            <v>0</v>
          </cell>
          <cell r="C28742">
            <v>0</v>
          </cell>
          <cell r="D28742">
            <v>0</v>
          </cell>
        </row>
        <row r="28743">
          <cell r="A28743">
            <v>0</v>
          </cell>
          <cell r="B28743">
            <v>0</v>
          </cell>
          <cell r="C28743">
            <v>0</v>
          </cell>
          <cell r="D28743">
            <v>0</v>
          </cell>
        </row>
        <row r="28744">
          <cell r="A28744">
            <v>0</v>
          </cell>
          <cell r="B28744">
            <v>0</v>
          </cell>
          <cell r="C28744">
            <v>0</v>
          </cell>
          <cell r="D28744">
            <v>0</v>
          </cell>
        </row>
        <row r="28745">
          <cell r="A28745">
            <v>0</v>
          </cell>
          <cell r="B28745">
            <v>0</v>
          </cell>
          <cell r="C28745">
            <v>0</v>
          </cell>
          <cell r="D28745">
            <v>0</v>
          </cell>
        </row>
        <row r="28746">
          <cell r="A28746">
            <v>0</v>
          </cell>
          <cell r="B28746">
            <v>0</v>
          </cell>
          <cell r="C28746">
            <v>0</v>
          </cell>
          <cell r="D28746">
            <v>0</v>
          </cell>
        </row>
        <row r="28747">
          <cell r="A28747">
            <v>0</v>
          </cell>
          <cell r="B28747">
            <v>0</v>
          </cell>
          <cell r="C28747">
            <v>0</v>
          </cell>
          <cell r="D28747">
            <v>0</v>
          </cell>
        </row>
        <row r="28748">
          <cell r="A28748">
            <v>0</v>
          </cell>
          <cell r="B28748">
            <v>0</v>
          </cell>
          <cell r="C28748">
            <v>0</v>
          </cell>
          <cell r="D28748">
            <v>0</v>
          </cell>
        </row>
        <row r="28749">
          <cell r="A28749">
            <v>0</v>
          </cell>
          <cell r="B28749">
            <v>0</v>
          </cell>
          <cell r="C28749">
            <v>0</v>
          </cell>
          <cell r="D28749">
            <v>0</v>
          </cell>
        </row>
        <row r="28750">
          <cell r="A28750">
            <v>0</v>
          </cell>
          <cell r="B28750">
            <v>0</v>
          </cell>
          <cell r="C28750">
            <v>0</v>
          </cell>
          <cell r="D28750">
            <v>0</v>
          </cell>
        </row>
        <row r="28751">
          <cell r="A28751">
            <v>0</v>
          </cell>
          <cell r="B28751">
            <v>0</v>
          </cell>
          <cell r="C28751">
            <v>0</v>
          </cell>
          <cell r="D28751">
            <v>0</v>
          </cell>
        </row>
        <row r="28752">
          <cell r="A28752">
            <v>0</v>
          </cell>
          <cell r="B28752">
            <v>0</v>
          </cell>
          <cell r="C28752">
            <v>0</v>
          </cell>
          <cell r="D28752">
            <v>0</v>
          </cell>
        </row>
        <row r="28753">
          <cell r="A28753">
            <v>0</v>
          </cell>
          <cell r="B28753">
            <v>0</v>
          </cell>
          <cell r="C28753">
            <v>0</v>
          </cell>
          <cell r="D28753">
            <v>0</v>
          </cell>
        </row>
        <row r="28754">
          <cell r="A28754">
            <v>0</v>
          </cell>
          <cell r="B28754">
            <v>0</v>
          </cell>
          <cell r="C28754">
            <v>0</v>
          </cell>
          <cell r="D28754">
            <v>0</v>
          </cell>
        </row>
        <row r="28755">
          <cell r="A28755">
            <v>0</v>
          </cell>
          <cell r="B28755">
            <v>0</v>
          </cell>
          <cell r="C28755">
            <v>0</v>
          </cell>
          <cell r="D28755">
            <v>0</v>
          </cell>
        </row>
        <row r="28756">
          <cell r="A28756">
            <v>0</v>
          </cell>
          <cell r="B28756">
            <v>0</v>
          </cell>
          <cell r="C28756">
            <v>0</v>
          </cell>
          <cell r="D28756">
            <v>0</v>
          </cell>
        </row>
        <row r="28757">
          <cell r="A28757">
            <v>0</v>
          </cell>
          <cell r="B28757">
            <v>0</v>
          </cell>
          <cell r="C28757">
            <v>0</v>
          </cell>
          <cell r="D28757">
            <v>0</v>
          </cell>
        </row>
        <row r="28758">
          <cell r="A28758">
            <v>0</v>
          </cell>
          <cell r="B28758">
            <v>0</v>
          </cell>
          <cell r="C28758">
            <v>0</v>
          </cell>
          <cell r="D28758">
            <v>0</v>
          </cell>
        </row>
        <row r="28759">
          <cell r="A28759">
            <v>0</v>
          </cell>
          <cell r="B28759">
            <v>0</v>
          </cell>
          <cell r="C28759">
            <v>0</v>
          </cell>
          <cell r="D28759">
            <v>0</v>
          </cell>
        </row>
        <row r="28760">
          <cell r="A28760">
            <v>0</v>
          </cell>
          <cell r="B28760">
            <v>0</v>
          </cell>
          <cell r="C28760">
            <v>0</v>
          </cell>
          <cell r="D28760">
            <v>0</v>
          </cell>
        </row>
        <row r="28761">
          <cell r="A28761">
            <v>0</v>
          </cell>
          <cell r="B28761">
            <v>0</v>
          </cell>
          <cell r="C28761">
            <v>0</v>
          </cell>
          <cell r="D28761">
            <v>0</v>
          </cell>
        </row>
        <row r="28762">
          <cell r="A28762">
            <v>0</v>
          </cell>
          <cell r="B28762">
            <v>0</v>
          </cell>
          <cell r="C28762">
            <v>0</v>
          </cell>
          <cell r="D28762">
            <v>0</v>
          </cell>
        </row>
        <row r="28763">
          <cell r="A28763">
            <v>0</v>
          </cell>
          <cell r="B28763">
            <v>0</v>
          </cell>
          <cell r="C28763">
            <v>0</v>
          </cell>
          <cell r="D28763">
            <v>0</v>
          </cell>
        </row>
        <row r="28764">
          <cell r="A28764">
            <v>0</v>
          </cell>
          <cell r="B28764">
            <v>0</v>
          </cell>
          <cell r="C28764">
            <v>0</v>
          </cell>
          <cell r="D28764">
            <v>0</v>
          </cell>
        </row>
        <row r="28765">
          <cell r="A28765">
            <v>0</v>
          </cell>
          <cell r="B28765">
            <v>0</v>
          </cell>
          <cell r="C28765">
            <v>0</v>
          </cell>
          <cell r="D28765">
            <v>0</v>
          </cell>
        </row>
        <row r="28766">
          <cell r="A28766">
            <v>0</v>
          </cell>
          <cell r="B28766">
            <v>0</v>
          </cell>
          <cell r="C28766">
            <v>0</v>
          </cell>
          <cell r="D28766">
            <v>0</v>
          </cell>
        </row>
        <row r="28767">
          <cell r="A28767">
            <v>0</v>
          </cell>
          <cell r="B28767">
            <v>0</v>
          </cell>
          <cell r="C28767">
            <v>0</v>
          </cell>
          <cell r="D28767">
            <v>0</v>
          </cell>
        </row>
        <row r="28768">
          <cell r="A28768">
            <v>0</v>
          </cell>
          <cell r="B28768">
            <v>0</v>
          </cell>
          <cell r="C28768">
            <v>0</v>
          </cell>
          <cell r="D28768">
            <v>0</v>
          </cell>
        </row>
        <row r="28769">
          <cell r="A28769">
            <v>0</v>
          </cell>
          <cell r="B28769">
            <v>0</v>
          </cell>
          <cell r="C28769">
            <v>0</v>
          </cell>
          <cell r="D28769">
            <v>0</v>
          </cell>
        </row>
        <row r="28770">
          <cell r="A28770">
            <v>0</v>
          </cell>
          <cell r="B28770">
            <v>0</v>
          </cell>
          <cell r="C28770">
            <v>0</v>
          </cell>
          <cell r="D28770">
            <v>0</v>
          </cell>
        </row>
        <row r="28771">
          <cell r="A28771">
            <v>0</v>
          </cell>
          <cell r="B28771">
            <v>0</v>
          </cell>
          <cell r="C28771">
            <v>0</v>
          </cell>
          <cell r="D28771">
            <v>0</v>
          </cell>
        </row>
        <row r="28772">
          <cell r="A28772">
            <v>0</v>
          </cell>
          <cell r="B28772">
            <v>0</v>
          </cell>
          <cell r="C28772">
            <v>0</v>
          </cell>
          <cell r="D28772">
            <v>0</v>
          </cell>
        </row>
        <row r="28773">
          <cell r="A28773">
            <v>0</v>
          </cell>
          <cell r="B28773">
            <v>0</v>
          </cell>
          <cell r="C28773">
            <v>0</v>
          </cell>
          <cell r="D28773">
            <v>0</v>
          </cell>
        </row>
        <row r="28774">
          <cell r="A28774">
            <v>0</v>
          </cell>
          <cell r="B28774">
            <v>0</v>
          </cell>
          <cell r="C28774">
            <v>0</v>
          </cell>
          <cell r="D28774">
            <v>0</v>
          </cell>
        </row>
        <row r="28775">
          <cell r="A28775">
            <v>0</v>
          </cell>
          <cell r="B28775">
            <v>0</v>
          </cell>
          <cell r="C28775">
            <v>0</v>
          </cell>
          <cell r="D28775">
            <v>0</v>
          </cell>
        </row>
        <row r="28776">
          <cell r="A28776">
            <v>0</v>
          </cell>
          <cell r="B28776">
            <v>0</v>
          </cell>
          <cell r="C28776">
            <v>0</v>
          </cell>
          <cell r="D28776">
            <v>0</v>
          </cell>
        </row>
        <row r="28777">
          <cell r="A28777">
            <v>0</v>
          </cell>
          <cell r="B28777">
            <v>0</v>
          </cell>
          <cell r="C28777">
            <v>0</v>
          </cell>
          <cell r="D28777">
            <v>0</v>
          </cell>
        </row>
        <row r="28778">
          <cell r="A28778">
            <v>0</v>
          </cell>
          <cell r="B28778">
            <v>0</v>
          </cell>
          <cell r="C28778">
            <v>0</v>
          </cell>
          <cell r="D28778">
            <v>0</v>
          </cell>
        </row>
        <row r="28779">
          <cell r="A28779">
            <v>0</v>
          </cell>
          <cell r="B28779">
            <v>0</v>
          </cell>
          <cell r="C28779">
            <v>0</v>
          </cell>
          <cell r="D28779">
            <v>0</v>
          </cell>
        </row>
        <row r="28780">
          <cell r="A28780">
            <v>0</v>
          </cell>
          <cell r="B28780">
            <v>0</v>
          </cell>
          <cell r="C28780">
            <v>0</v>
          </cell>
          <cell r="D28780">
            <v>0</v>
          </cell>
        </row>
        <row r="28781">
          <cell r="A28781">
            <v>0</v>
          </cell>
          <cell r="B28781">
            <v>0</v>
          </cell>
          <cell r="C28781">
            <v>0</v>
          </cell>
          <cell r="D28781">
            <v>0</v>
          </cell>
        </row>
        <row r="28782">
          <cell r="A28782">
            <v>0</v>
          </cell>
          <cell r="B28782">
            <v>0</v>
          </cell>
          <cell r="C28782">
            <v>0</v>
          </cell>
          <cell r="D28782">
            <v>0</v>
          </cell>
        </row>
        <row r="28783">
          <cell r="A28783">
            <v>0</v>
          </cell>
          <cell r="B28783">
            <v>0</v>
          </cell>
          <cell r="C28783">
            <v>0</v>
          </cell>
          <cell r="D28783">
            <v>0</v>
          </cell>
        </row>
        <row r="28784">
          <cell r="A28784">
            <v>0</v>
          </cell>
          <cell r="B28784">
            <v>0</v>
          </cell>
          <cell r="C28784">
            <v>0</v>
          </cell>
          <cell r="D28784">
            <v>0</v>
          </cell>
        </row>
        <row r="28785">
          <cell r="A28785">
            <v>0</v>
          </cell>
          <cell r="B28785">
            <v>0</v>
          </cell>
          <cell r="C28785">
            <v>0</v>
          </cell>
          <cell r="D28785">
            <v>0</v>
          </cell>
        </row>
        <row r="28786">
          <cell r="A28786">
            <v>0</v>
          </cell>
          <cell r="B28786">
            <v>0</v>
          </cell>
          <cell r="C28786">
            <v>0</v>
          </cell>
          <cell r="D28786">
            <v>0</v>
          </cell>
        </row>
        <row r="28787">
          <cell r="A28787">
            <v>0</v>
          </cell>
          <cell r="B28787">
            <v>0</v>
          </cell>
          <cell r="C28787">
            <v>0</v>
          </cell>
          <cell r="D28787">
            <v>0</v>
          </cell>
        </row>
        <row r="28788">
          <cell r="A28788">
            <v>0</v>
          </cell>
          <cell r="B28788">
            <v>0</v>
          </cell>
          <cell r="C28788">
            <v>0</v>
          </cell>
          <cell r="D28788">
            <v>0</v>
          </cell>
        </row>
        <row r="28789">
          <cell r="A28789">
            <v>0</v>
          </cell>
          <cell r="B28789">
            <v>0</v>
          </cell>
          <cell r="C28789">
            <v>0</v>
          </cell>
          <cell r="D28789">
            <v>0</v>
          </cell>
        </row>
        <row r="28790">
          <cell r="A28790">
            <v>0</v>
          </cell>
          <cell r="B28790">
            <v>0</v>
          </cell>
          <cell r="C28790">
            <v>0</v>
          </cell>
          <cell r="D28790">
            <v>0</v>
          </cell>
        </row>
        <row r="28791">
          <cell r="A28791">
            <v>0</v>
          </cell>
          <cell r="B28791">
            <v>0</v>
          </cell>
          <cell r="C28791">
            <v>0</v>
          </cell>
          <cell r="D28791">
            <v>0</v>
          </cell>
        </row>
        <row r="28792">
          <cell r="A28792">
            <v>0</v>
          </cell>
          <cell r="B28792">
            <v>0</v>
          </cell>
          <cell r="C28792">
            <v>0</v>
          </cell>
          <cell r="D28792">
            <v>0</v>
          </cell>
        </row>
        <row r="28793">
          <cell r="A28793">
            <v>0</v>
          </cell>
          <cell r="B28793">
            <v>0</v>
          </cell>
          <cell r="C28793">
            <v>0</v>
          </cell>
          <cell r="D28793">
            <v>0</v>
          </cell>
        </row>
        <row r="28794">
          <cell r="A28794">
            <v>0</v>
          </cell>
          <cell r="B28794">
            <v>0</v>
          </cell>
          <cell r="C28794">
            <v>0</v>
          </cell>
          <cell r="D28794">
            <v>0</v>
          </cell>
        </row>
        <row r="28795">
          <cell r="A28795">
            <v>0</v>
          </cell>
          <cell r="B28795">
            <v>0</v>
          </cell>
          <cell r="C28795">
            <v>0</v>
          </cell>
          <cell r="D28795">
            <v>0</v>
          </cell>
        </row>
        <row r="28796">
          <cell r="A28796">
            <v>0</v>
          </cell>
          <cell r="B28796">
            <v>0</v>
          </cell>
          <cell r="C28796">
            <v>0</v>
          </cell>
          <cell r="D28796">
            <v>0</v>
          </cell>
        </row>
        <row r="28797">
          <cell r="A28797">
            <v>0</v>
          </cell>
          <cell r="B28797">
            <v>0</v>
          </cell>
          <cell r="C28797">
            <v>0</v>
          </cell>
          <cell r="D28797">
            <v>0</v>
          </cell>
        </row>
        <row r="28798">
          <cell r="A28798">
            <v>0</v>
          </cell>
          <cell r="B28798">
            <v>0</v>
          </cell>
          <cell r="C28798">
            <v>0</v>
          </cell>
          <cell r="D28798">
            <v>0</v>
          </cell>
        </row>
        <row r="28799">
          <cell r="A28799">
            <v>0</v>
          </cell>
          <cell r="B28799">
            <v>0</v>
          </cell>
          <cell r="C28799">
            <v>0</v>
          </cell>
          <cell r="D28799">
            <v>0</v>
          </cell>
        </row>
        <row r="28800">
          <cell r="A28800">
            <v>0</v>
          </cell>
          <cell r="B28800">
            <v>0</v>
          </cell>
          <cell r="C28800">
            <v>0</v>
          </cell>
          <cell r="D28800">
            <v>0</v>
          </cell>
        </row>
        <row r="28801">
          <cell r="A28801">
            <v>0</v>
          </cell>
          <cell r="B28801">
            <v>0</v>
          </cell>
          <cell r="C28801">
            <v>0</v>
          </cell>
          <cell r="D28801">
            <v>0</v>
          </cell>
        </row>
        <row r="28802">
          <cell r="A28802">
            <v>0</v>
          </cell>
          <cell r="B28802">
            <v>0</v>
          </cell>
          <cell r="C28802">
            <v>0</v>
          </cell>
          <cell r="D28802">
            <v>0</v>
          </cell>
        </row>
        <row r="28803">
          <cell r="A28803">
            <v>0</v>
          </cell>
          <cell r="B28803">
            <v>0</v>
          </cell>
          <cell r="C28803">
            <v>0</v>
          </cell>
          <cell r="D28803">
            <v>0</v>
          </cell>
        </row>
        <row r="28804">
          <cell r="A28804">
            <v>0</v>
          </cell>
          <cell r="B28804">
            <v>0</v>
          </cell>
          <cell r="C28804">
            <v>0</v>
          </cell>
          <cell r="D28804">
            <v>0</v>
          </cell>
        </row>
        <row r="28805">
          <cell r="A28805">
            <v>0</v>
          </cell>
          <cell r="B28805">
            <v>0</v>
          </cell>
          <cell r="C28805">
            <v>0</v>
          </cell>
          <cell r="D28805">
            <v>0</v>
          </cell>
        </row>
        <row r="28806">
          <cell r="A28806">
            <v>0</v>
          </cell>
          <cell r="B28806">
            <v>0</v>
          </cell>
          <cell r="C28806">
            <v>0</v>
          </cell>
          <cell r="D28806">
            <v>0</v>
          </cell>
        </row>
        <row r="28807">
          <cell r="A28807">
            <v>0</v>
          </cell>
          <cell r="B28807">
            <v>0</v>
          </cell>
          <cell r="C28807">
            <v>0</v>
          </cell>
          <cell r="D28807">
            <v>0</v>
          </cell>
        </row>
        <row r="28808">
          <cell r="A28808">
            <v>0</v>
          </cell>
          <cell r="B28808">
            <v>0</v>
          </cell>
          <cell r="C28808">
            <v>0</v>
          </cell>
          <cell r="D28808">
            <v>0</v>
          </cell>
        </row>
        <row r="28809">
          <cell r="A28809">
            <v>0</v>
          </cell>
          <cell r="B28809">
            <v>0</v>
          </cell>
          <cell r="C28809">
            <v>0</v>
          </cell>
          <cell r="D28809">
            <v>0</v>
          </cell>
        </row>
        <row r="28810">
          <cell r="A28810">
            <v>0</v>
          </cell>
          <cell r="B28810">
            <v>0</v>
          </cell>
          <cell r="C28810">
            <v>0</v>
          </cell>
          <cell r="D28810">
            <v>0</v>
          </cell>
        </row>
        <row r="28811">
          <cell r="A28811">
            <v>0</v>
          </cell>
          <cell r="B28811">
            <v>0</v>
          </cell>
          <cell r="C28811">
            <v>0</v>
          </cell>
          <cell r="D28811">
            <v>0</v>
          </cell>
        </row>
        <row r="28812">
          <cell r="A28812">
            <v>0</v>
          </cell>
          <cell r="B28812">
            <v>0</v>
          </cell>
          <cell r="C28812">
            <v>0</v>
          </cell>
          <cell r="D28812">
            <v>0</v>
          </cell>
        </row>
        <row r="28813">
          <cell r="A28813">
            <v>0</v>
          </cell>
          <cell r="B28813">
            <v>0</v>
          </cell>
          <cell r="C28813">
            <v>0</v>
          </cell>
          <cell r="D28813">
            <v>0</v>
          </cell>
        </row>
        <row r="28814">
          <cell r="A28814">
            <v>0</v>
          </cell>
          <cell r="B28814">
            <v>0</v>
          </cell>
          <cell r="C28814">
            <v>0</v>
          </cell>
          <cell r="D28814">
            <v>0</v>
          </cell>
        </row>
        <row r="28815">
          <cell r="A28815">
            <v>0</v>
          </cell>
          <cell r="B28815">
            <v>0</v>
          </cell>
          <cell r="C28815">
            <v>0</v>
          </cell>
          <cell r="D28815">
            <v>0</v>
          </cell>
        </row>
        <row r="28816">
          <cell r="A28816">
            <v>0</v>
          </cell>
          <cell r="B28816">
            <v>0</v>
          </cell>
          <cell r="C28816">
            <v>0</v>
          </cell>
          <cell r="D28816">
            <v>0</v>
          </cell>
        </row>
        <row r="28817">
          <cell r="A28817">
            <v>0</v>
          </cell>
          <cell r="B28817">
            <v>0</v>
          </cell>
          <cell r="C28817">
            <v>0</v>
          </cell>
          <cell r="D28817">
            <v>0</v>
          </cell>
        </row>
        <row r="28818">
          <cell r="A28818">
            <v>0</v>
          </cell>
          <cell r="B28818">
            <v>0</v>
          </cell>
          <cell r="C28818">
            <v>0</v>
          </cell>
          <cell r="D28818">
            <v>0</v>
          </cell>
        </row>
        <row r="28819">
          <cell r="A28819">
            <v>0</v>
          </cell>
          <cell r="B28819">
            <v>0</v>
          </cell>
          <cell r="C28819">
            <v>0</v>
          </cell>
          <cell r="D28819">
            <v>0</v>
          </cell>
        </row>
        <row r="28820">
          <cell r="A28820">
            <v>0</v>
          </cell>
          <cell r="B28820">
            <v>0</v>
          </cell>
          <cell r="C28820">
            <v>0</v>
          </cell>
          <cell r="D28820">
            <v>0</v>
          </cell>
        </row>
        <row r="28821">
          <cell r="A28821">
            <v>0</v>
          </cell>
          <cell r="B28821">
            <v>0</v>
          </cell>
          <cell r="C28821">
            <v>0</v>
          </cell>
          <cell r="D28821">
            <v>0</v>
          </cell>
        </row>
        <row r="28822">
          <cell r="A28822">
            <v>0</v>
          </cell>
          <cell r="B28822">
            <v>0</v>
          </cell>
          <cell r="C28822">
            <v>0</v>
          </cell>
          <cell r="D28822">
            <v>0</v>
          </cell>
        </row>
        <row r="28823">
          <cell r="A28823">
            <v>0</v>
          </cell>
          <cell r="B28823">
            <v>0</v>
          </cell>
          <cell r="C28823">
            <v>0</v>
          </cell>
          <cell r="D28823">
            <v>0</v>
          </cell>
        </row>
        <row r="28824">
          <cell r="A28824">
            <v>0</v>
          </cell>
          <cell r="B28824">
            <v>0</v>
          </cell>
          <cell r="C28824">
            <v>0</v>
          </cell>
          <cell r="D28824">
            <v>0</v>
          </cell>
        </row>
        <row r="28825">
          <cell r="A28825">
            <v>0</v>
          </cell>
          <cell r="B28825">
            <v>0</v>
          </cell>
          <cell r="C28825">
            <v>0</v>
          </cell>
          <cell r="D28825">
            <v>0</v>
          </cell>
        </row>
        <row r="28826">
          <cell r="A28826">
            <v>0</v>
          </cell>
          <cell r="B28826">
            <v>0</v>
          </cell>
          <cell r="C28826">
            <v>0</v>
          </cell>
          <cell r="D28826">
            <v>0</v>
          </cell>
        </row>
        <row r="28827">
          <cell r="A28827">
            <v>0</v>
          </cell>
          <cell r="B28827">
            <v>0</v>
          </cell>
          <cell r="C28827">
            <v>0</v>
          </cell>
          <cell r="D28827">
            <v>0</v>
          </cell>
        </row>
        <row r="28828">
          <cell r="A28828">
            <v>0</v>
          </cell>
          <cell r="B28828">
            <v>0</v>
          </cell>
          <cell r="C28828">
            <v>0</v>
          </cell>
          <cell r="D28828">
            <v>0</v>
          </cell>
        </row>
        <row r="28829">
          <cell r="A28829">
            <v>0</v>
          </cell>
          <cell r="B28829">
            <v>0</v>
          </cell>
          <cell r="C28829">
            <v>0</v>
          </cell>
          <cell r="D28829">
            <v>0</v>
          </cell>
        </row>
        <row r="28830">
          <cell r="A28830">
            <v>0</v>
          </cell>
          <cell r="B28830">
            <v>0</v>
          </cell>
          <cell r="C28830">
            <v>0</v>
          </cell>
          <cell r="D28830">
            <v>0</v>
          </cell>
        </row>
        <row r="28831">
          <cell r="A28831">
            <v>0</v>
          </cell>
          <cell r="B28831">
            <v>0</v>
          </cell>
          <cell r="C28831">
            <v>0</v>
          </cell>
          <cell r="D28831">
            <v>0</v>
          </cell>
        </row>
        <row r="28832">
          <cell r="A28832">
            <v>0</v>
          </cell>
          <cell r="B28832">
            <v>0</v>
          </cell>
          <cell r="C28832">
            <v>0</v>
          </cell>
          <cell r="D28832">
            <v>0</v>
          </cell>
        </row>
        <row r="28833">
          <cell r="A28833">
            <v>0</v>
          </cell>
          <cell r="B28833">
            <v>0</v>
          </cell>
          <cell r="C28833">
            <v>0</v>
          </cell>
          <cell r="D28833">
            <v>0</v>
          </cell>
        </row>
        <row r="28834">
          <cell r="A28834">
            <v>0</v>
          </cell>
          <cell r="B28834">
            <v>0</v>
          </cell>
          <cell r="C28834">
            <v>0</v>
          </cell>
          <cell r="D28834">
            <v>0</v>
          </cell>
        </row>
        <row r="28835">
          <cell r="A28835">
            <v>0</v>
          </cell>
          <cell r="B28835">
            <v>0</v>
          </cell>
          <cell r="C28835">
            <v>0</v>
          </cell>
          <cell r="D28835">
            <v>0</v>
          </cell>
        </row>
        <row r="28836">
          <cell r="A28836">
            <v>0</v>
          </cell>
          <cell r="B28836">
            <v>0</v>
          </cell>
          <cell r="C28836">
            <v>0</v>
          </cell>
          <cell r="D28836">
            <v>0</v>
          </cell>
        </row>
        <row r="28837">
          <cell r="A28837">
            <v>0</v>
          </cell>
          <cell r="B28837">
            <v>0</v>
          </cell>
          <cell r="C28837">
            <v>0</v>
          </cell>
          <cell r="D28837">
            <v>0</v>
          </cell>
        </row>
        <row r="28838">
          <cell r="A28838">
            <v>0</v>
          </cell>
          <cell r="B28838">
            <v>0</v>
          </cell>
          <cell r="C28838">
            <v>0</v>
          </cell>
          <cell r="D28838">
            <v>0</v>
          </cell>
        </row>
        <row r="28839">
          <cell r="A28839">
            <v>0</v>
          </cell>
          <cell r="B28839">
            <v>0</v>
          </cell>
          <cell r="C28839">
            <v>0</v>
          </cell>
          <cell r="D28839">
            <v>0</v>
          </cell>
        </row>
        <row r="28840">
          <cell r="A28840">
            <v>0</v>
          </cell>
          <cell r="B28840">
            <v>0</v>
          </cell>
          <cell r="C28840">
            <v>0</v>
          </cell>
          <cell r="D28840">
            <v>0</v>
          </cell>
        </row>
        <row r="28841">
          <cell r="A28841">
            <v>0</v>
          </cell>
          <cell r="B28841">
            <v>0</v>
          </cell>
          <cell r="C28841">
            <v>0</v>
          </cell>
          <cell r="D28841">
            <v>0</v>
          </cell>
        </row>
        <row r="28842">
          <cell r="A28842">
            <v>0</v>
          </cell>
          <cell r="B28842">
            <v>0</v>
          </cell>
          <cell r="C28842">
            <v>0</v>
          </cell>
          <cell r="D28842">
            <v>0</v>
          </cell>
        </row>
        <row r="28843">
          <cell r="A28843">
            <v>0</v>
          </cell>
          <cell r="B28843">
            <v>0</v>
          </cell>
          <cell r="C28843">
            <v>0</v>
          </cell>
          <cell r="D28843">
            <v>0</v>
          </cell>
        </row>
        <row r="28844">
          <cell r="A28844">
            <v>0</v>
          </cell>
          <cell r="B28844">
            <v>0</v>
          </cell>
          <cell r="C28844">
            <v>0</v>
          </cell>
          <cell r="D28844">
            <v>0</v>
          </cell>
        </row>
        <row r="28845">
          <cell r="A28845">
            <v>0</v>
          </cell>
          <cell r="B28845">
            <v>0</v>
          </cell>
          <cell r="C28845">
            <v>0</v>
          </cell>
          <cell r="D28845">
            <v>0</v>
          </cell>
        </row>
        <row r="28846">
          <cell r="A28846">
            <v>0</v>
          </cell>
          <cell r="B28846">
            <v>0</v>
          </cell>
          <cell r="C28846">
            <v>0</v>
          </cell>
          <cell r="D28846">
            <v>0</v>
          </cell>
        </row>
        <row r="28847">
          <cell r="A28847">
            <v>0</v>
          </cell>
          <cell r="B28847">
            <v>0</v>
          </cell>
          <cell r="C28847">
            <v>0</v>
          </cell>
          <cell r="D28847">
            <v>0</v>
          </cell>
        </row>
        <row r="28848">
          <cell r="A28848">
            <v>0</v>
          </cell>
          <cell r="B28848">
            <v>0</v>
          </cell>
          <cell r="C28848">
            <v>0</v>
          </cell>
          <cell r="D28848">
            <v>0</v>
          </cell>
        </row>
        <row r="28849">
          <cell r="A28849">
            <v>0</v>
          </cell>
          <cell r="B28849">
            <v>0</v>
          </cell>
          <cell r="C28849">
            <v>0</v>
          </cell>
          <cell r="D28849">
            <v>0</v>
          </cell>
        </row>
        <row r="28850">
          <cell r="A28850">
            <v>0</v>
          </cell>
          <cell r="B28850">
            <v>0</v>
          </cell>
          <cell r="C28850">
            <v>0</v>
          </cell>
          <cell r="D28850">
            <v>0</v>
          </cell>
        </row>
        <row r="28851">
          <cell r="A28851">
            <v>0</v>
          </cell>
          <cell r="B28851">
            <v>0</v>
          </cell>
          <cell r="C28851">
            <v>0</v>
          </cell>
          <cell r="D28851">
            <v>0</v>
          </cell>
        </row>
        <row r="28852">
          <cell r="A28852">
            <v>0</v>
          </cell>
          <cell r="B28852">
            <v>0</v>
          </cell>
          <cell r="C28852">
            <v>0</v>
          </cell>
          <cell r="D28852">
            <v>0</v>
          </cell>
        </row>
        <row r="28853">
          <cell r="A28853">
            <v>0</v>
          </cell>
          <cell r="B28853">
            <v>0</v>
          </cell>
          <cell r="C28853">
            <v>0</v>
          </cell>
          <cell r="D28853">
            <v>0</v>
          </cell>
        </row>
        <row r="28854">
          <cell r="A28854">
            <v>0</v>
          </cell>
          <cell r="B28854">
            <v>0</v>
          </cell>
          <cell r="C28854">
            <v>0</v>
          </cell>
          <cell r="D28854">
            <v>0</v>
          </cell>
        </row>
        <row r="28855">
          <cell r="A28855">
            <v>0</v>
          </cell>
          <cell r="B28855">
            <v>0</v>
          </cell>
          <cell r="C28855">
            <v>0</v>
          </cell>
          <cell r="D28855">
            <v>0</v>
          </cell>
        </row>
        <row r="28856">
          <cell r="A28856">
            <v>0</v>
          </cell>
          <cell r="B28856">
            <v>0</v>
          </cell>
          <cell r="C28856">
            <v>0</v>
          </cell>
          <cell r="D28856">
            <v>0</v>
          </cell>
        </row>
        <row r="28857">
          <cell r="A28857">
            <v>0</v>
          </cell>
          <cell r="B28857">
            <v>0</v>
          </cell>
          <cell r="C28857">
            <v>0</v>
          </cell>
          <cell r="D28857">
            <v>0</v>
          </cell>
        </row>
        <row r="28858">
          <cell r="A28858">
            <v>0</v>
          </cell>
          <cell r="B28858">
            <v>0</v>
          </cell>
          <cell r="C28858">
            <v>0</v>
          </cell>
          <cell r="D28858">
            <v>0</v>
          </cell>
        </row>
        <row r="28859">
          <cell r="A28859">
            <v>0</v>
          </cell>
          <cell r="B28859">
            <v>0</v>
          </cell>
          <cell r="C28859">
            <v>0</v>
          </cell>
          <cell r="D28859">
            <v>0</v>
          </cell>
        </row>
        <row r="28860">
          <cell r="A28860">
            <v>0</v>
          </cell>
          <cell r="B28860">
            <v>0</v>
          </cell>
          <cell r="C28860">
            <v>0</v>
          </cell>
          <cell r="D28860">
            <v>0</v>
          </cell>
        </row>
        <row r="28861">
          <cell r="A28861">
            <v>0</v>
          </cell>
          <cell r="B28861">
            <v>0</v>
          </cell>
          <cell r="C28861">
            <v>0</v>
          </cell>
          <cell r="D28861">
            <v>0</v>
          </cell>
        </row>
        <row r="28862">
          <cell r="A28862">
            <v>0</v>
          </cell>
          <cell r="B28862">
            <v>0</v>
          </cell>
          <cell r="C28862">
            <v>0</v>
          </cell>
          <cell r="D28862">
            <v>0</v>
          </cell>
        </row>
        <row r="28863">
          <cell r="A28863">
            <v>0</v>
          </cell>
          <cell r="B28863">
            <v>0</v>
          </cell>
          <cell r="C28863">
            <v>0</v>
          </cell>
          <cell r="D28863">
            <v>0</v>
          </cell>
        </row>
        <row r="28864">
          <cell r="A28864">
            <v>0</v>
          </cell>
          <cell r="B28864">
            <v>0</v>
          </cell>
          <cell r="C28864">
            <v>0</v>
          </cell>
          <cell r="D28864">
            <v>0</v>
          </cell>
        </row>
        <row r="28865">
          <cell r="A28865">
            <v>0</v>
          </cell>
          <cell r="B28865">
            <v>0</v>
          </cell>
          <cell r="C28865">
            <v>0</v>
          </cell>
          <cell r="D28865">
            <v>0</v>
          </cell>
        </row>
        <row r="28866">
          <cell r="A28866">
            <v>0</v>
          </cell>
          <cell r="B28866">
            <v>0</v>
          </cell>
          <cell r="C28866">
            <v>0</v>
          </cell>
          <cell r="D28866">
            <v>0</v>
          </cell>
        </row>
        <row r="28867">
          <cell r="A28867">
            <v>0</v>
          </cell>
          <cell r="B28867">
            <v>0</v>
          </cell>
          <cell r="C28867">
            <v>0</v>
          </cell>
          <cell r="D28867">
            <v>0</v>
          </cell>
        </row>
        <row r="28868">
          <cell r="A28868">
            <v>0</v>
          </cell>
          <cell r="B28868">
            <v>0</v>
          </cell>
          <cell r="C28868">
            <v>0</v>
          </cell>
          <cell r="D28868">
            <v>0</v>
          </cell>
        </row>
        <row r="28869">
          <cell r="A28869">
            <v>0</v>
          </cell>
          <cell r="B28869">
            <v>0</v>
          </cell>
          <cell r="C28869">
            <v>0</v>
          </cell>
          <cell r="D28869">
            <v>0</v>
          </cell>
        </row>
        <row r="28870">
          <cell r="A28870">
            <v>0</v>
          </cell>
          <cell r="B28870">
            <v>0</v>
          </cell>
          <cell r="C28870">
            <v>0</v>
          </cell>
          <cell r="D28870">
            <v>0</v>
          </cell>
        </row>
        <row r="28871">
          <cell r="A28871">
            <v>0</v>
          </cell>
          <cell r="B28871">
            <v>0</v>
          </cell>
          <cell r="C28871">
            <v>0</v>
          </cell>
          <cell r="D28871">
            <v>0</v>
          </cell>
        </row>
        <row r="28872">
          <cell r="A28872">
            <v>0</v>
          </cell>
          <cell r="B28872">
            <v>0</v>
          </cell>
          <cell r="C28872">
            <v>0</v>
          </cell>
          <cell r="D28872">
            <v>0</v>
          </cell>
        </row>
        <row r="28873">
          <cell r="A28873">
            <v>0</v>
          </cell>
          <cell r="B28873">
            <v>0</v>
          </cell>
          <cell r="C28873">
            <v>0</v>
          </cell>
          <cell r="D28873">
            <v>0</v>
          </cell>
        </row>
        <row r="28874">
          <cell r="A28874">
            <v>0</v>
          </cell>
          <cell r="B28874">
            <v>0</v>
          </cell>
          <cell r="C28874">
            <v>0</v>
          </cell>
          <cell r="D28874">
            <v>0</v>
          </cell>
        </row>
        <row r="28875">
          <cell r="A28875">
            <v>0</v>
          </cell>
          <cell r="B28875">
            <v>0</v>
          </cell>
          <cell r="C28875">
            <v>0</v>
          </cell>
          <cell r="D28875">
            <v>0</v>
          </cell>
        </row>
        <row r="28876">
          <cell r="A28876">
            <v>0</v>
          </cell>
          <cell r="B28876">
            <v>0</v>
          </cell>
          <cell r="C28876">
            <v>0</v>
          </cell>
          <cell r="D28876">
            <v>0</v>
          </cell>
        </row>
        <row r="28877">
          <cell r="A28877">
            <v>0</v>
          </cell>
          <cell r="B28877">
            <v>0</v>
          </cell>
          <cell r="C28877">
            <v>0</v>
          </cell>
          <cell r="D28877">
            <v>0</v>
          </cell>
        </row>
        <row r="28878">
          <cell r="A28878">
            <v>0</v>
          </cell>
          <cell r="B28878">
            <v>0</v>
          </cell>
          <cell r="C28878">
            <v>0</v>
          </cell>
          <cell r="D28878">
            <v>0</v>
          </cell>
        </row>
        <row r="28879">
          <cell r="A28879">
            <v>0</v>
          </cell>
          <cell r="B28879">
            <v>0</v>
          </cell>
          <cell r="C28879">
            <v>0</v>
          </cell>
          <cell r="D28879">
            <v>0</v>
          </cell>
        </row>
        <row r="28880">
          <cell r="A28880">
            <v>0</v>
          </cell>
          <cell r="B28880">
            <v>0</v>
          </cell>
          <cell r="C28880">
            <v>0</v>
          </cell>
          <cell r="D28880">
            <v>0</v>
          </cell>
        </row>
        <row r="28881">
          <cell r="A28881">
            <v>0</v>
          </cell>
          <cell r="B28881">
            <v>0</v>
          </cell>
          <cell r="C28881">
            <v>0</v>
          </cell>
          <cell r="D28881">
            <v>0</v>
          </cell>
        </row>
        <row r="28882">
          <cell r="A28882">
            <v>0</v>
          </cell>
          <cell r="B28882">
            <v>0</v>
          </cell>
          <cell r="C28882">
            <v>0</v>
          </cell>
          <cell r="D28882">
            <v>0</v>
          </cell>
        </row>
        <row r="28883">
          <cell r="A28883">
            <v>0</v>
          </cell>
          <cell r="B28883">
            <v>0</v>
          </cell>
          <cell r="C28883">
            <v>0</v>
          </cell>
          <cell r="D28883">
            <v>0</v>
          </cell>
        </row>
        <row r="28884">
          <cell r="A28884">
            <v>0</v>
          </cell>
          <cell r="B28884">
            <v>0</v>
          </cell>
          <cell r="C28884">
            <v>0</v>
          </cell>
          <cell r="D28884">
            <v>0</v>
          </cell>
        </row>
        <row r="28885">
          <cell r="A28885">
            <v>0</v>
          </cell>
          <cell r="B28885">
            <v>0</v>
          </cell>
          <cell r="C28885">
            <v>0</v>
          </cell>
          <cell r="D28885">
            <v>0</v>
          </cell>
        </row>
        <row r="28886">
          <cell r="A28886">
            <v>0</v>
          </cell>
          <cell r="B28886">
            <v>0</v>
          </cell>
          <cell r="C28886">
            <v>0</v>
          </cell>
          <cell r="D28886">
            <v>0</v>
          </cell>
        </row>
        <row r="28887">
          <cell r="A28887">
            <v>0</v>
          </cell>
          <cell r="B28887">
            <v>0</v>
          </cell>
          <cell r="C28887">
            <v>0</v>
          </cell>
          <cell r="D28887">
            <v>0</v>
          </cell>
        </row>
        <row r="28888">
          <cell r="A28888">
            <v>0</v>
          </cell>
          <cell r="B28888">
            <v>0</v>
          </cell>
          <cell r="C28888">
            <v>0</v>
          </cell>
          <cell r="D28888">
            <v>0</v>
          </cell>
        </row>
        <row r="28889">
          <cell r="A28889">
            <v>0</v>
          </cell>
          <cell r="B28889">
            <v>0</v>
          </cell>
          <cell r="C28889">
            <v>0</v>
          </cell>
          <cell r="D28889">
            <v>0</v>
          </cell>
        </row>
        <row r="28890">
          <cell r="A28890">
            <v>0</v>
          </cell>
          <cell r="B28890">
            <v>0</v>
          </cell>
          <cell r="C28890">
            <v>0</v>
          </cell>
          <cell r="D28890">
            <v>0</v>
          </cell>
        </row>
        <row r="28891">
          <cell r="A28891">
            <v>0</v>
          </cell>
          <cell r="B28891">
            <v>0</v>
          </cell>
          <cell r="C28891">
            <v>0</v>
          </cell>
          <cell r="D28891">
            <v>0</v>
          </cell>
        </row>
        <row r="28892">
          <cell r="A28892">
            <v>0</v>
          </cell>
          <cell r="B28892">
            <v>0</v>
          </cell>
          <cell r="C28892">
            <v>0</v>
          </cell>
          <cell r="D28892">
            <v>0</v>
          </cell>
        </row>
        <row r="28893">
          <cell r="A28893">
            <v>0</v>
          </cell>
          <cell r="B28893">
            <v>0</v>
          </cell>
          <cell r="C28893">
            <v>0</v>
          </cell>
          <cell r="D28893">
            <v>0</v>
          </cell>
        </row>
        <row r="28894">
          <cell r="A28894">
            <v>0</v>
          </cell>
          <cell r="B28894">
            <v>0</v>
          </cell>
          <cell r="C28894">
            <v>0</v>
          </cell>
          <cell r="D28894">
            <v>0</v>
          </cell>
        </row>
        <row r="28895">
          <cell r="A28895">
            <v>0</v>
          </cell>
          <cell r="B28895">
            <v>0</v>
          </cell>
          <cell r="C28895">
            <v>0</v>
          </cell>
          <cell r="D28895">
            <v>0</v>
          </cell>
        </row>
        <row r="28896">
          <cell r="A28896">
            <v>0</v>
          </cell>
          <cell r="B28896">
            <v>0</v>
          </cell>
          <cell r="C28896">
            <v>0</v>
          </cell>
          <cell r="D28896">
            <v>0</v>
          </cell>
        </row>
        <row r="28897">
          <cell r="A28897">
            <v>0</v>
          </cell>
          <cell r="B28897">
            <v>0</v>
          </cell>
          <cell r="C28897">
            <v>0</v>
          </cell>
          <cell r="D28897">
            <v>0</v>
          </cell>
        </row>
        <row r="28898">
          <cell r="A28898">
            <v>0</v>
          </cell>
          <cell r="B28898">
            <v>0</v>
          </cell>
          <cell r="C28898">
            <v>0</v>
          </cell>
          <cell r="D28898">
            <v>0</v>
          </cell>
        </row>
        <row r="28899">
          <cell r="A28899">
            <v>0</v>
          </cell>
          <cell r="B28899">
            <v>0</v>
          </cell>
          <cell r="C28899">
            <v>0</v>
          </cell>
          <cell r="D28899">
            <v>0</v>
          </cell>
        </row>
        <row r="28900">
          <cell r="A28900">
            <v>0</v>
          </cell>
          <cell r="B28900">
            <v>0</v>
          </cell>
          <cell r="C28900">
            <v>0</v>
          </cell>
          <cell r="D28900">
            <v>0</v>
          </cell>
        </row>
        <row r="28901">
          <cell r="A28901">
            <v>0</v>
          </cell>
          <cell r="B28901">
            <v>0</v>
          </cell>
          <cell r="C28901">
            <v>0</v>
          </cell>
          <cell r="D28901">
            <v>0</v>
          </cell>
        </row>
        <row r="28902">
          <cell r="A28902">
            <v>0</v>
          </cell>
          <cell r="B28902">
            <v>0</v>
          </cell>
          <cell r="C28902">
            <v>0</v>
          </cell>
          <cell r="D28902">
            <v>0</v>
          </cell>
        </row>
        <row r="28903">
          <cell r="A28903">
            <v>0</v>
          </cell>
          <cell r="B28903">
            <v>0</v>
          </cell>
          <cell r="C28903">
            <v>0</v>
          </cell>
          <cell r="D28903">
            <v>0</v>
          </cell>
        </row>
        <row r="28904">
          <cell r="A28904">
            <v>0</v>
          </cell>
          <cell r="B28904">
            <v>0</v>
          </cell>
          <cell r="C28904">
            <v>0</v>
          </cell>
          <cell r="D28904">
            <v>0</v>
          </cell>
        </row>
        <row r="28905">
          <cell r="A28905">
            <v>0</v>
          </cell>
          <cell r="B28905">
            <v>0</v>
          </cell>
          <cell r="C28905">
            <v>0</v>
          </cell>
          <cell r="D28905">
            <v>0</v>
          </cell>
        </row>
        <row r="28906">
          <cell r="A28906">
            <v>0</v>
          </cell>
          <cell r="B28906">
            <v>0</v>
          </cell>
          <cell r="C28906">
            <v>0</v>
          </cell>
          <cell r="D28906">
            <v>0</v>
          </cell>
        </row>
        <row r="28907">
          <cell r="A28907">
            <v>0</v>
          </cell>
          <cell r="B28907">
            <v>0</v>
          </cell>
          <cell r="C28907">
            <v>0</v>
          </cell>
          <cell r="D28907">
            <v>0</v>
          </cell>
        </row>
        <row r="28908">
          <cell r="A28908">
            <v>0</v>
          </cell>
          <cell r="B28908">
            <v>0</v>
          </cell>
          <cell r="C28908">
            <v>0</v>
          </cell>
          <cell r="D28908">
            <v>0</v>
          </cell>
        </row>
        <row r="28909">
          <cell r="A28909">
            <v>0</v>
          </cell>
          <cell r="B28909">
            <v>0</v>
          </cell>
          <cell r="C28909">
            <v>0</v>
          </cell>
          <cell r="D28909">
            <v>0</v>
          </cell>
        </row>
        <row r="28910">
          <cell r="A28910">
            <v>0</v>
          </cell>
          <cell r="B28910">
            <v>0</v>
          </cell>
          <cell r="C28910">
            <v>0</v>
          </cell>
          <cell r="D28910">
            <v>0</v>
          </cell>
        </row>
        <row r="28911">
          <cell r="A28911">
            <v>0</v>
          </cell>
          <cell r="B28911">
            <v>0</v>
          </cell>
          <cell r="C28911">
            <v>0</v>
          </cell>
          <cell r="D28911">
            <v>0</v>
          </cell>
        </row>
        <row r="28912">
          <cell r="A28912">
            <v>0</v>
          </cell>
          <cell r="B28912">
            <v>0</v>
          </cell>
          <cell r="C28912">
            <v>0</v>
          </cell>
          <cell r="D28912">
            <v>0</v>
          </cell>
        </row>
        <row r="28913">
          <cell r="A28913">
            <v>0</v>
          </cell>
          <cell r="B28913">
            <v>0</v>
          </cell>
          <cell r="C28913">
            <v>0</v>
          </cell>
          <cell r="D28913">
            <v>0</v>
          </cell>
        </row>
        <row r="28914">
          <cell r="A28914">
            <v>0</v>
          </cell>
          <cell r="B28914">
            <v>0</v>
          </cell>
          <cell r="C28914">
            <v>0</v>
          </cell>
          <cell r="D28914">
            <v>0</v>
          </cell>
        </row>
        <row r="28915">
          <cell r="A28915">
            <v>0</v>
          </cell>
          <cell r="B28915">
            <v>0</v>
          </cell>
          <cell r="C28915">
            <v>0</v>
          </cell>
          <cell r="D28915">
            <v>0</v>
          </cell>
        </row>
        <row r="28916">
          <cell r="A28916">
            <v>0</v>
          </cell>
          <cell r="B28916">
            <v>0</v>
          </cell>
          <cell r="C28916">
            <v>0</v>
          </cell>
          <cell r="D28916">
            <v>0</v>
          </cell>
        </row>
        <row r="28917">
          <cell r="A28917">
            <v>0</v>
          </cell>
          <cell r="B28917">
            <v>0</v>
          </cell>
          <cell r="C28917">
            <v>0</v>
          </cell>
          <cell r="D28917">
            <v>0</v>
          </cell>
        </row>
        <row r="28918">
          <cell r="A28918">
            <v>0</v>
          </cell>
          <cell r="B28918">
            <v>0</v>
          </cell>
          <cell r="C28918">
            <v>0</v>
          </cell>
          <cell r="D28918">
            <v>0</v>
          </cell>
        </row>
        <row r="28919">
          <cell r="A28919">
            <v>0</v>
          </cell>
          <cell r="B28919">
            <v>0</v>
          </cell>
          <cell r="C28919">
            <v>0</v>
          </cell>
          <cell r="D28919">
            <v>0</v>
          </cell>
        </row>
        <row r="28920">
          <cell r="A28920">
            <v>0</v>
          </cell>
          <cell r="B28920">
            <v>0</v>
          </cell>
          <cell r="C28920">
            <v>0</v>
          </cell>
          <cell r="D28920">
            <v>0</v>
          </cell>
        </row>
        <row r="28921">
          <cell r="A28921">
            <v>0</v>
          </cell>
          <cell r="B28921">
            <v>0</v>
          </cell>
          <cell r="C28921">
            <v>0</v>
          </cell>
          <cell r="D28921">
            <v>0</v>
          </cell>
        </row>
        <row r="28922">
          <cell r="A28922">
            <v>0</v>
          </cell>
          <cell r="B28922">
            <v>0</v>
          </cell>
          <cell r="C28922">
            <v>0</v>
          </cell>
          <cell r="D28922">
            <v>0</v>
          </cell>
        </row>
        <row r="28923">
          <cell r="A28923">
            <v>0</v>
          </cell>
          <cell r="B28923">
            <v>0</v>
          </cell>
          <cell r="C28923">
            <v>0</v>
          </cell>
          <cell r="D28923">
            <v>0</v>
          </cell>
        </row>
        <row r="28924">
          <cell r="A28924">
            <v>0</v>
          </cell>
          <cell r="B28924">
            <v>0</v>
          </cell>
          <cell r="C28924">
            <v>0</v>
          </cell>
          <cell r="D28924">
            <v>0</v>
          </cell>
        </row>
        <row r="28925">
          <cell r="A28925">
            <v>0</v>
          </cell>
          <cell r="B28925">
            <v>0</v>
          </cell>
          <cell r="C28925">
            <v>0</v>
          </cell>
          <cell r="D28925">
            <v>0</v>
          </cell>
        </row>
        <row r="28926">
          <cell r="A28926">
            <v>0</v>
          </cell>
          <cell r="B28926">
            <v>0</v>
          </cell>
          <cell r="C28926">
            <v>0</v>
          </cell>
          <cell r="D28926">
            <v>0</v>
          </cell>
        </row>
        <row r="28927">
          <cell r="A28927">
            <v>0</v>
          </cell>
          <cell r="B28927">
            <v>0</v>
          </cell>
          <cell r="C28927">
            <v>0</v>
          </cell>
          <cell r="D28927">
            <v>0</v>
          </cell>
        </row>
        <row r="28928">
          <cell r="A28928">
            <v>0</v>
          </cell>
          <cell r="B28928">
            <v>0</v>
          </cell>
          <cell r="C28928">
            <v>0</v>
          </cell>
          <cell r="D28928">
            <v>0</v>
          </cell>
        </row>
        <row r="28929">
          <cell r="A28929">
            <v>0</v>
          </cell>
          <cell r="B28929">
            <v>0</v>
          </cell>
          <cell r="C28929">
            <v>0</v>
          </cell>
          <cell r="D28929">
            <v>0</v>
          </cell>
        </row>
        <row r="28930">
          <cell r="A28930">
            <v>0</v>
          </cell>
          <cell r="B28930">
            <v>0</v>
          </cell>
          <cell r="C28930">
            <v>0</v>
          </cell>
          <cell r="D28930">
            <v>0</v>
          </cell>
        </row>
        <row r="28931">
          <cell r="A28931">
            <v>0</v>
          </cell>
          <cell r="B28931">
            <v>0</v>
          </cell>
          <cell r="C28931">
            <v>0</v>
          </cell>
          <cell r="D28931">
            <v>0</v>
          </cell>
        </row>
        <row r="28932">
          <cell r="A28932">
            <v>0</v>
          </cell>
          <cell r="B28932">
            <v>0</v>
          </cell>
          <cell r="C28932">
            <v>0</v>
          </cell>
          <cell r="D28932">
            <v>0</v>
          </cell>
        </row>
        <row r="28933">
          <cell r="A28933">
            <v>0</v>
          </cell>
          <cell r="B28933">
            <v>0</v>
          </cell>
          <cell r="C28933">
            <v>0</v>
          </cell>
          <cell r="D28933">
            <v>0</v>
          </cell>
        </row>
        <row r="28934">
          <cell r="A28934">
            <v>0</v>
          </cell>
          <cell r="B28934">
            <v>0</v>
          </cell>
          <cell r="C28934">
            <v>0</v>
          </cell>
          <cell r="D28934">
            <v>0</v>
          </cell>
        </row>
        <row r="28935">
          <cell r="A28935">
            <v>0</v>
          </cell>
          <cell r="B28935">
            <v>0</v>
          </cell>
          <cell r="C28935">
            <v>0</v>
          </cell>
          <cell r="D28935">
            <v>0</v>
          </cell>
        </row>
        <row r="28936">
          <cell r="A28936">
            <v>0</v>
          </cell>
          <cell r="B28936">
            <v>0</v>
          </cell>
          <cell r="C28936">
            <v>0</v>
          </cell>
          <cell r="D28936">
            <v>0</v>
          </cell>
        </row>
        <row r="28937">
          <cell r="A28937">
            <v>0</v>
          </cell>
          <cell r="B28937">
            <v>0</v>
          </cell>
          <cell r="C28937">
            <v>0</v>
          </cell>
          <cell r="D28937">
            <v>0</v>
          </cell>
        </row>
        <row r="28938">
          <cell r="A28938">
            <v>0</v>
          </cell>
          <cell r="B28938">
            <v>0</v>
          </cell>
          <cell r="C28938">
            <v>0</v>
          </cell>
          <cell r="D28938">
            <v>0</v>
          </cell>
        </row>
        <row r="28939">
          <cell r="A28939">
            <v>0</v>
          </cell>
          <cell r="B28939">
            <v>0</v>
          </cell>
          <cell r="C28939">
            <v>0</v>
          </cell>
          <cell r="D28939">
            <v>0</v>
          </cell>
        </row>
        <row r="28940">
          <cell r="A28940">
            <v>0</v>
          </cell>
          <cell r="B28940">
            <v>0</v>
          </cell>
          <cell r="C28940">
            <v>0</v>
          </cell>
          <cell r="D28940">
            <v>0</v>
          </cell>
        </row>
        <row r="28941">
          <cell r="A28941">
            <v>0</v>
          </cell>
          <cell r="B28941">
            <v>0</v>
          </cell>
          <cell r="C28941">
            <v>0</v>
          </cell>
          <cell r="D28941">
            <v>0</v>
          </cell>
        </row>
        <row r="28942">
          <cell r="A28942">
            <v>0</v>
          </cell>
          <cell r="B28942">
            <v>0</v>
          </cell>
          <cell r="C28942">
            <v>0</v>
          </cell>
          <cell r="D28942">
            <v>0</v>
          </cell>
        </row>
        <row r="28943">
          <cell r="A28943">
            <v>0</v>
          </cell>
          <cell r="B28943">
            <v>0</v>
          </cell>
          <cell r="C28943">
            <v>0</v>
          </cell>
          <cell r="D28943">
            <v>0</v>
          </cell>
        </row>
        <row r="28944">
          <cell r="A28944">
            <v>0</v>
          </cell>
          <cell r="B28944">
            <v>0</v>
          </cell>
          <cell r="C28944">
            <v>0</v>
          </cell>
          <cell r="D28944">
            <v>0</v>
          </cell>
        </row>
        <row r="28945">
          <cell r="A28945">
            <v>0</v>
          </cell>
          <cell r="B28945">
            <v>0</v>
          </cell>
          <cell r="C28945">
            <v>0</v>
          </cell>
          <cell r="D28945">
            <v>0</v>
          </cell>
        </row>
        <row r="28946">
          <cell r="A28946">
            <v>0</v>
          </cell>
          <cell r="B28946">
            <v>0</v>
          </cell>
          <cell r="C28946">
            <v>0</v>
          </cell>
          <cell r="D28946">
            <v>0</v>
          </cell>
        </row>
        <row r="28947">
          <cell r="A28947">
            <v>0</v>
          </cell>
          <cell r="B28947">
            <v>0</v>
          </cell>
          <cell r="C28947">
            <v>0</v>
          </cell>
          <cell r="D28947">
            <v>0</v>
          </cell>
        </row>
        <row r="28948">
          <cell r="A28948">
            <v>0</v>
          </cell>
          <cell r="B28948">
            <v>0</v>
          </cell>
          <cell r="C28948">
            <v>0</v>
          </cell>
          <cell r="D28948">
            <v>0</v>
          </cell>
        </row>
        <row r="28949">
          <cell r="A28949">
            <v>0</v>
          </cell>
          <cell r="B28949">
            <v>0</v>
          </cell>
          <cell r="C28949">
            <v>0</v>
          </cell>
          <cell r="D28949">
            <v>0</v>
          </cell>
        </row>
        <row r="28950">
          <cell r="A28950">
            <v>0</v>
          </cell>
          <cell r="B28950">
            <v>0</v>
          </cell>
          <cell r="C28950">
            <v>0</v>
          </cell>
          <cell r="D28950">
            <v>0</v>
          </cell>
        </row>
        <row r="28951">
          <cell r="A28951">
            <v>0</v>
          </cell>
          <cell r="B28951">
            <v>0</v>
          </cell>
          <cell r="C28951">
            <v>0</v>
          </cell>
          <cell r="D28951">
            <v>0</v>
          </cell>
        </row>
        <row r="28952">
          <cell r="A28952">
            <v>0</v>
          </cell>
          <cell r="B28952">
            <v>0</v>
          </cell>
          <cell r="C28952">
            <v>0</v>
          </cell>
          <cell r="D28952">
            <v>0</v>
          </cell>
        </row>
        <row r="28953">
          <cell r="A28953">
            <v>0</v>
          </cell>
          <cell r="B28953">
            <v>0</v>
          </cell>
          <cell r="C28953">
            <v>0</v>
          </cell>
          <cell r="D28953">
            <v>0</v>
          </cell>
        </row>
        <row r="28954">
          <cell r="A28954">
            <v>0</v>
          </cell>
          <cell r="B28954">
            <v>0</v>
          </cell>
          <cell r="C28954">
            <v>0</v>
          </cell>
          <cell r="D28954">
            <v>0</v>
          </cell>
        </row>
        <row r="28955">
          <cell r="A28955">
            <v>0</v>
          </cell>
          <cell r="B28955">
            <v>0</v>
          </cell>
          <cell r="C28955">
            <v>0</v>
          </cell>
          <cell r="D28955">
            <v>0</v>
          </cell>
        </row>
        <row r="28956">
          <cell r="A28956">
            <v>0</v>
          </cell>
          <cell r="B28956">
            <v>0</v>
          </cell>
          <cell r="C28956">
            <v>0</v>
          </cell>
          <cell r="D28956">
            <v>0</v>
          </cell>
        </row>
        <row r="28957">
          <cell r="A28957">
            <v>0</v>
          </cell>
          <cell r="B28957">
            <v>0</v>
          </cell>
          <cell r="C28957">
            <v>0</v>
          </cell>
          <cell r="D28957">
            <v>0</v>
          </cell>
        </row>
        <row r="28958">
          <cell r="A28958">
            <v>0</v>
          </cell>
          <cell r="B28958">
            <v>0</v>
          </cell>
          <cell r="C28958">
            <v>0</v>
          </cell>
          <cell r="D28958">
            <v>0</v>
          </cell>
        </row>
        <row r="28959">
          <cell r="A28959">
            <v>0</v>
          </cell>
          <cell r="B28959">
            <v>0</v>
          </cell>
          <cell r="C28959">
            <v>0</v>
          </cell>
          <cell r="D28959">
            <v>0</v>
          </cell>
        </row>
        <row r="28960">
          <cell r="A28960">
            <v>0</v>
          </cell>
          <cell r="B28960">
            <v>0</v>
          </cell>
          <cell r="C28960">
            <v>0</v>
          </cell>
          <cell r="D28960">
            <v>0</v>
          </cell>
        </row>
        <row r="28961">
          <cell r="A28961">
            <v>0</v>
          </cell>
          <cell r="B28961">
            <v>0</v>
          </cell>
          <cell r="C28961">
            <v>0</v>
          </cell>
          <cell r="D28961">
            <v>0</v>
          </cell>
        </row>
        <row r="28962">
          <cell r="A28962">
            <v>0</v>
          </cell>
          <cell r="B28962">
            <v>0</v>
          </cell>
          <cell r="C28962">
            <v>0</v>
          </cell>
          <cell r="D28962">
            <v>0</v>
          </cell>
        </row>
        <row r="28963">
          <cell r="A28963">
            <v>0</v>
          </cell>
          <cell r="B28963">
            <v>0</v>
          </cell>
          <cell r="C28963">
            <v>0</v>
          </cell>
          <cell r="D28963">
            <v>0</v>
          </cell>
        </row>
        <row r="28964">
          <cell r="A28964">
            <v>0</v>
          </cell>
          <cell r="B28964">
            <v>0</v>
          </cell>
          <cell r="C28964">
            <v>0</v>
          </cell>
          <cell r="D28964">
            <v>0</v>
          </cell>
        </row>
        <row r="28965">
          <cell r="A28965">
            <v>0</v>
          </cell>
          <cell r="B28965">
            <v>0</v>
          </cell>
          <cell r="C28965">
            <v>0</v>
          </cell>
          <cell r="D28965">
            <v>0</v>
          </cell>
        </row>
        <row r="28966">
          <cell r="A28966">
            <v>0</v>
          </cell>
          <cell r="B28966">
            <v>0</v>
          </cell>
          <cell r="C28966">
            <v>0</v>
          </cell>
          <cell r="D28966">
            <v>0</v>
          </cell>
        </row>
        <row r="28967">
          <cell r="A28967">
            <v>0</v>
          </cell>
          <cell r="B28967">
            <v>0</v>
          </cell>
          <cell r="C28967">
            <v>0</v>
          </cell>
          <cell r="D28967">
            <v>0</v>
          </cell>
        </row>
        <row r="28968">
          <cell r="A28968">
            <v>0</v>
          </cell>
          <cell r="B28968">
            <v>0</v>
          </cell>
          <cell r="C28968">
            <v>0</v>
          </cell>
          <cell r="D28968">
            <v>0</v>
          </cell>
        </row>
        <row r="28969">
          <cell r="A28969">
            <v>0</v>
          </cell>
          <cell r="B28969">
            <v>0</v>
          </cell>
          <cell r="C28969">
            <v>0</v>
          </cell>
          <cell r="D28969">
            <v>0</v>
          </cell>
        </row>
        <row r="28970">
          <cell r="A28970">
            <v>0</v>
          </cell>
          <cell r="B28970">
            <v>0</v>
          </cell>
          <cell r="C28970">
            <v>0</v>
          </cell>
          <cell r="D28970">
            <v>0</v>
          </cell>
        </row>
        <row r="28971">
          <cell r="A28971">
            <v>0</v>
          </cell>
          <cell r="B28971">
            <v>0</v>
          </cell>
          <cell r="C28971">
            <v>0</v>
          </cell>
          <cell r="D28971">
            <v>0</v>
          </cell>
        </row>
        <row r="28972">
          <cell r="A28972">
            <v>0</v>
          </cell>
          <cell r="B28972">
            <v>0</v>
          </cell>
          <cell r="C28972">
            <v>0</v>
          </cell>
          <cell r="D28972">
            <v>0</v>
          </cell>
        </row>
        <row r="28973">
          <cell r="A28973">
            <v>0</v>
          </cell>
          <cell r="B28973">
            <v>0</v>
          </cell>
          <cell r="C28973">
            <v>0</v>
          </cell>
          <cell r="D28973">
            <v>0</v>
          </cell>
        </row>
        <row r="28974">
          <cell r="A28974">
            <v>0</v>
          </cell>
          <cell r="B28974">
            <v>0</v>
          </cell>
          <cell r="C28974">
            <v>0</v>
          </cell>
          <cell r="D28974">
            <v>0</v>
          </cell>
        </row>
        <row r="28975">
          <cell r="A28975">
            <v>0</v>
          </cell>
          <cell r="B28975">
            <v>0</v>
          </cell>
          <cell r="C28975">
            <v>0</v>
          </cell>
          <cell r="D28975">
            <v>0</v>
          </cell>
        </row>
        <row r="28976">
          <cell r="A28976">
            <v>0</v>
          </cell>
          <cell r="B28976">
            <v>0</v>
          </cell>
          <cell r="C28976">
            <v>0</v>
          </cell>
          <cell r="D28976">
            <v>0</v>
          </cell>
        </row>
        <row r="28977">
          <cell r="A28977">
            <v>0</v>
          </cell>
          <cell r="B28977">
            <v>0</v>
          </cell>
          <cell r="C28977">
            <v>0</v>
          </cell>
          <cell r="D28977">
            <v>0</v>
          </cell>
        </row>
        <row r="28978">
          <cell r="A28978">
            <v>0</v>
          </cell>
          <cell r="B28978">
            <v>0</v>
          </cell>
          <cell r="C28978">
            <v>0</v>
          </cell>
          <cell r="D28978">
            <v>0</v>
          </cell>
        </row>
        <row r="28979">
          <cell r="A28979">
            <v>0</v>
          </cell>
          <cell r="B28979">
            <v>0</v>
          </cell>
          <cell r="C28979">
            <v>0</v>
          </cell>
          <cell r="D28979">
            <v>0</v>
          </cell>
        </row>
        <row r="28980">
          <cell r="A28980">
            <v>0</v>
          </cell>
          <cell r="B28980">
            <v>0</v>
          </cell>
          <cell r="C28980">
            <v>0</v>
          </cell>
          <cell r="D28980">
            <v>0</v>
          </cell>
        </row>
        <row r="28981">
          <cell r="A28981">
            <v>0</v>
          </cell>
          <cell r="B28981">
            <v>0</v>
          </cell>
          <cell r="C28981">
            <v>0</v>
          </cell>
          <cell r="D28981">
            <v>0</v>
          </cell>
        </row>
        <row r="28982">
          <cell r="A28982">
            <v>0</v>
          </cell>
          <cell r="B28982">
            <v>0</v>
          </cell>
          <cell r="C28982">
            <v>0</v>
          </cell>
          <cell r="D28982">
            <v>0</v>
          </cell>
        </row>
        <row r="28983">
          <cell r="A28983">
            <v>0</v>
          </cell>
          <cell r="B28983">
            <v>0</v>
          </cell>
          <cell r="C28983">
            <v>0</v>
          </cell>
          <cell r="D28983">
            <v>0</v>
          </cell>
        </row>
        <row r="28984">
          <cell r="A28984">
            <v>0</v>
          </cell>
          <cell r="B28984">
            <v>0</v>
          </cell>
          <cell r="C28984">
            <v>0</v>
          </cell>
          <cell r="D28984">
            <v>0</v>
          </cell>
        </row>
        <row r="28985">
          <cell r="A28985">
            <v>0</v>
          </cell>
          <cell r="B28985">
            <v>0</v>
          </cell>
          <cell r="C28985">
            <v>0</v>
          </cell>
          <cell r="D28985">
            <v>0</v>
          </cell>
        </row>
        <row r="28986">
          <cell r="A28986">
            <v>0</v>
          </cell>
          <cell r="B28986">
            <v>0</v>
          </cell>
          <cell r="C28986">
            <v>0</v>
          </cell>
          <cell r="D28986">
            <v>0</v>
          </cell>
        </row>
        <row r="28987">
          <cell r="A28987">
            <v>0</v>
          </cell>
          <cell r="B28987">
            <v>0</v>
          </cell>
          <cell r="C28987">
            <v>0</v>
          </cell>
          <cell r="D28987">
            <v>0</v>
          </cell>
        </row>
        <row r="28988">
          <cell r="A28988">
            <v>0</v>
          </cell>
          <cell r="B28988">
            <v>0</v>
          </cell>
          <cell r="C28988">
            <v>0</v>
          </cell>
          <cell r="D28988">
            <v>0</v>
          </cell>
        </row>
        <row r="28989">
          <cell r="A28989">
            <v>0</v>
          </cell>
          <cell r="B28989">
            <v>0</v>
          </cell>
          <cell r="C28989">
            <v>0</v>
          </cell>
          <cell r="D28989">
            <v>0</v>
          </cell>
        </row>
        <row r="28990">
          <cell r="A28990">
            <v>0</v>
          </cell>
          <cell r="B28990">
            <v>0</v>
          </cell>
          <cell r="C28990">
            <v>0</v>
          </cell>
          <cell r="D28990">
            <v>0</v>
          </cell>
        </row>
        <row r="28991">
          <cell r="A28991">
            <v>0</v>
          </cell>
          <cell r="B28991">
            <v>0</v>
          </cell>
          <cell r="C28991">
            <v>0</v>
          </cell>
          <cell r="D28991">
            <v>0</v>
          </cell>
        </row>
        <row r="28992">
          <cell r="A28992">
            <v>0</v>
          </cell>
          <cell r="B28992">
            <v>0</v>
          </cell>
          <cell r="C28992">
            <v>0</v>
          </cell>
          <cell r="D28992">
            <v>0</v>
          </cell>
        </row>
        <row r="28993">
          <cell r="A28993">
            <v>0</v>
          </cell>
          <cell r="B28993">
            <v>0</v>
          </cell>
          <cell r="C28993">
            <v>0</v>
          </cell>
          <cell r="D28993">
            <v>0</v>
          </cell>
        </row>
        <row r="28994">
          <cell r="A28994">
            <v>0</v>
          </cell>
          <cell r="B28994">
            <v>0</v>
          </cell>
          <cell r="C28994">
            <v>0</v>
          </cell>
          <cell r="D28994">
            <v>0</v>
          </cell>
        </row>
        <row r="28995">
          <cell r="A28995">
            <v>0</v>
          </cell>
          <cell r="B28995">
            <v>0</v>
          </cell>
          <cell r="C28995">
            <v>0</v>
          </cell>
          <cell r="D28995">
            <v>0</v>
          </cell>
        </row>
        <row r="28996">
          <cell r="A28996">
            <v>0</v>
          </cell>
          <cell r="B28996">
            <v>0</v>
          </cell>
          <cell r="C28996">
            <v>0</v>
          </cell>
          <cell r="D28996">
            <v>0</v>
          </cell>
        </row>
        <row r="28997">
          <cell r="A28997">
            <v>0</v>
          </cell>
          <cell r="B28997">
            <v>0</v>
          </cell>
          <cell r="C28997">
            <v>0</v>
          </cell>
          <cell r="D28997">
            <v>0</v>
          </cell>
        </row>
        <row r="28998">
          <cell r="A28998">
            <v>0</v>
          </cell>
          <cell r="B28998">
            <v>0</v>
          </cell>
          <cell r="C28998">
            <v>0</v>
          </cell>
          <cell r="D28998">
            <v>0</v>
          </cell>
        </row>
        <row r="28999">
          <cell r="A28999">
            <v>0</v>
          </cell>
          <cell r="B28999">
            <v>0</v>
          </cell>
          <cell r="C28999">
            <v>0</v>
          </cell>
          <cell r="D28999">
            <v>0</v>
          </cell>
        </row>
        <row r="29000">
          <cell r="A29000">
            <v>0</v>
          </cell>
          <cell r="B29000">
            <v>0</v>
          </cell>
          <cell r="C29000">
            <v>0</v>
          </cell>
          <cell r="D29000">
            <v>0</v>
          </cell>
        </row>
        <row r="29001">
          <cell r="A29001">
            <v>0</v>
          </cell>
          <cell r="B29001">
            <v>0</v>
          </cell>
          <cell r="C29001">
            <v>0</v>
          </cell>
          <cell r="D29001">
            <v>0</v>
          </cell>
        </row>
        <row r="29002">
          <cell r="A29002">
            <v>0</v>
          </cell>
          <cell r="B29002">
            <v>0</v>
          </cell>
          <cell r="C29002">
            <v>0</v>
          </cell>
          <cell r="D29002">
            <v>0</v>
          </cell>
        </row>
        <row r="29003">
          <cell r="A29003">
            <v>0</v>
          </cell>
          <cell r="B29003">
            <v>0</v>
          </cell>
          <cell r="C29003">
            <v>0</v>
          </cell>
          <cell r="D29003">
            <v>0</v>
          </cell>
        </row>
        <row r="29004">
          <cell r="A29004">
            <v>0</v>
          </cell>
          <cell r="B29004">
            <v>0</v>
          </cell>
          <cell r="C29004">
            <v>0</v>
          </cell>
          <cell r="D29004">
            <v>0</v>
          </cell>
        </row>
        <row r="29005">
          <cell r="A29005">
            <v>0</v>
          </cell>
          <cell r="B29005">
            <v>0</v>
          </cell>
          <cell r="C29005">
            <v>0</v>
          </cell>
          <cell r="D29005">
            <v>0</v>
          </cell>
        </row>
        <row r="29006">
          <cell r="A29006">
            <v>0</v>
          </cell>
          <cell r="B29006">
            <v>0</v>
          </cell>
          <cell r="C29006">
            <v>0</v>
          </cell>
          <cell r="D29006">
            <v>0</v>
          </cell>
        </row>
        <row r="29007">
          <cell r="A29007">
            <v>0</v>
          </cell>
          <cell r="B29007">
            <v>0</v>
          </cell>
          <cell r="C29007">
            <v>0</v>
          </cell>
          <cell r="D29007">
            <v>0</v>
          </cell>
        </row>
        <row r="29008">
          <cell r="A29008">
            <v>0</v>
          </cell>
          <cell r="B29008">
            <v>0</v>
          </cell>
          <cell r="C29008">
            <v>0</v>
          </cell>
          <cell r="D29008">
            <v>0</v>
          </cell>
        </row>
        <row r="29009">
          <cell r="A29009">
            <v>0</v>
          </cell>
          <cell r="B29009">
            <v>0</v>
          </cell>
          <cell r="C29009">
            <v>0</v>
          </cell>
          <cell r="D29009">
            <v>0</v>
          </cell>
        </row>
        <row r="29010">
          <cell r="A29010">
            <v>0</v>
          </cell>
          <cell r="B29010">
            <v>0</v>
          </cell>
          <cell r="C29010">
            <v>0</v>
          </cell>
          <cell r="D29010">
            <v>0</v>
          </cell>
        </row>
        <row r="29011">
          <cell r="A29011">
            <v>0</v>
          </cell>
          <cell r="B29011">
            <v>0</v>
          </cell>
          <cell r="C29011">
            <v>0</v>
          </cell>
          <cell r="D29011">
            <v>0</v>
          </cell>
        </row>
        <row r="29012">
          <cell r="A29012">
            <v>0</v>
          </cell>
          <cell r="B29012">
            <v>0</v>
          </cell>
          <cell r="C29012">
            <v>0</v>
          </cell>
          <cell r="D29012">
            <v>0</v>
          </cell>
        </row>
        <row r="29013">
          <cell r="A29013">
            <v>0</v>
          </cell>
          <cell r="B29013">
            <v>0</v>
          </cell>
          <cell r="C29013">
            <v>0</v>
          </cell>
          <cell r="D29013">
            <v>0</v>
          </cell>
        </row>
        <row r="29014">
          <cell r="A29014">
            <v>0</v>
          </cell>
          <cell r="B29014">
            <v>0</v>
          </cell>
          <cell r="C29014">
            <v>0</v>
          </cell>
          <cell r="D29014">
            <v>0</v>
          </cell>
        </row>
        <row r="29015">
          <cell r="A29015">
            <v>0</v>
          </cell>
          <cell r="B29015">
            <v>0</v>
          </cell>
          <cell r="C29015">
            <v>0</v>
          </cell>
          <cell r="D29015">
            <v>0</v>
          </cell>
        </row>
        <row r="29016">
          <cell r="A29016">
            <v>0</v>
          </cell>
          <cell r="B29016">
            <v>0</v>
          </cell>
          <cell r="C29016">
            <v>0</v>
          </cell>
          <cell r="D29016">
            <v>0</v>
          </cell>
        </row>
        <row r="29017">
          <cell r="A29017">
            <v>0</v>
          </cell>
          <cell r="B29017">
            <v>0</v>
          </cell>
          <cell r="C29017">
            <v>0</v>
          </cell>
          <cell r="D29017">
            <v>0</v>
          </cell>
        </row>
        <row r="29018">
          <cell r="A29018">
            <v>0</v>
          </cell>
          <cell r="B29018">
            <v>0</v>
          </cell>
          <cell r="C29018">
            <v>0</v>
          </cell>
          <cell r="D29018">
            <v>0</v>
          </cell>
        </row>
        <row r="29019">
          <cell r="A29019">
            <v>0</v>
          </cell>
          <cell r="B29019">
            <v>0</v>
          </cell>
          <cell r="C29019">
            <v>0</v>
          </cell>
          <cell r="D29019">
            <v>0</v>
          </cell>
        </row>
        <row r="29020">
          <cell r="A29020">
            <v>0</v>
          </cell>
          <cell r="B29020">
            <v>0</v>
          </cell>
          <cell r="C29020">
            <v>0</v>
          </cell>
          <cell r="D29020">
            <v>0</v>
          </cell>
        </row>
        <row r="29021">
          <cell r="A29021">
            <v>0</v>
          </cell>
          <cell r="B29021">
            <v>0</v>
          </cell>
          <cell r="C29021">
            <v>0</v>
          </cell>
          <cell r="D29021">
            <v>0</v>
          </cell>
        </row>
        <row r="29022">
          <cell r="A29022">
            <v>0</v>
          </cell>
          <cell r="B29022">
            <v>0</v>
          </cell>
          <cell r="C29022">
            <v>0</v>
          </cell>
          <cell r="D29022">
            <v>0</v>
          </cell>
        </row>
        <row r="29023">
          <cell r="A29023">
            <v>0</v>
          </cell>
          <cell r="B29023">
            <v>0</v>
          </cell>
          <cell r="C29023">
            <v>0</v>
          </cell>
          <cell r="D29023">
            <v>0</v>
          </cell>
        </row>
        <row r="29024">
          <cell r="A29024">
            <v>0</v>
          </cell>
          <cell r="B29024">
            <v>0</v>
          </cell>
          <cell r="C29024">
            <v>0</v>
          </cell>
          <cell r="D29024">
            <v>0</v>
          </cell>
        </row>
        <row r="29025">
          <cell r="A29025">
            <v>0</v>
          </cell>
          <cell r="B29025">
            <v>0</v>
          </cell>
          <cell r="C29025">
            <v>0</v>
          </cell>
          <cell r="D29025">
            <v>0</v>
          </cell>
        </row>
        <row r="29026">
          <cell r="A29026">
            <v>0</v>
          </cell>
          <cell r="B29026">
            <v>0</v>
          </cell>
          <cell r="C29026">
            <v>0</v>
          </cell>
          <cell r="D29026">
            <v>0</v>
          </cell>
        </row>
        <row r="29027">
          <cell r="A29027">
            <v>0</v>
          </cell>
          <cell r="B29027">
            <v>0</v>
          </cell>
          <cell r="C29027">
            <v>0</v>
          </cell>
          <cell r="D29027">
            <v>0</v>
          </cell>
        </row>
        <row r="29028">
          <cell r="A29028">
            <v>0</v>
          </cell>
          <cell r="B29028">
            <v>0</v>
          </cell>
          <cell r="C29028">
            <v>0</v>
          </cell>
          <cell r="D29028">
            <v>0</v>
          </cell>
        </row>
        <row r="29029">
          <cell r="A29029">
            <v>0</v>
          </cell>
          <cell r="B29029">
            <v>0</v>
          </cell>
          <cell r="C29029">
            <v>0</v>
          </cell>
          <cell r="D29029">
            <v>0</v>
          </cell>
        </row>
        <row r="29030">
          <cell r="A29030">
            <v>0</v>
          </cell>
          <cell r="B29030">
            <v>0</v>
          </cell>
          <cell r="C29030">
            <v>0</v>
          </cell>
          <cell r="D29030">
            <v>0</v>
          </cell>
        </row>
        <row r="29031">
          <cell r="A29031">
            <v>0</v>
          </cell>
          <cell r="B29031">
            <v>0</v>
          </cell>
          <cell r="C29031">
            <v>0</v>
          </cell>
          <cell r="D29031">
            <v>0</v>
          </cell>
        </row>
        <row r="29032">
          <cell r="A29032">
            <v>0</v>
          </cell>
          <cell r="B29032">
            <v>0</v>
          </cell>
          <cell r="C29032">
            <v>0</v>
          </cell>
          <cell r="D29032">
            <v>0</v>
          </cell>
        </row>
        <row r="29033">
          <cell r="A29033">
            <v>0</v>
          </cell>
          <cell r="B29033">
            <v>0</v>
          </cell>
          <cell r="C29033">
            <v>0</v>
          </cell>
          <cell r="D29033">
            <v>0</v>
          </cell>
        </row>
        <row r="29034">
          <cell r="A29034">
            <v>0</v>
          </cell>
          <cell r="B29034">
            <v>0</v>
          </cell>
          <cell r="C29034">
            <v>0</v>
          </cell>
          <cell r="D29034">
            <v>0</v>
          </cell>
        </row>
        <row r="29035">
          <cell r="A29035">
            <v>0</v>
          </cell>
          <cell r="B29035">
            <v>0</v>
          </cell>
          <cell r="C29035">
            <v>0</v>
          </cell>
          <cell r="D29035">
            <v>0</v>
          </cell>
        </row>
        <row r="29036">
          <cell r="A29036">
            <v>0</v>
          </cell>
          <cell r="B29036">
            <v>0</v>
          </cell>
          <cell r="C29036">
            <v>0</v>
          </cell>
          <cell r="D29036">
            <v>0</v>
          </cell>
        </row>
        <row r="29037">
          <cell r="A29037">
            <v>0</v>
          </cell>
          <cell r="B29037">
            <v>0</v>
          </cell>
          <cell r="C29037">
            <v>0</v>
          </cell>
          <cell r="D29037">
            <v>0</v>
          </cell>
        </row>
        <row r="29038">
          <cell r="A29038">
            <v>0</v>
          </cell>
          <cell r="B29038">
            <v>0</v>
          </cell>
          <cell r="C29038">
            <v>0</v>
          </cell>
          <cell r="D29038">
            <v>0</v>
          </cell>
        </row>
        <row r="29039">
          <cell r="A29039">
            <v>0</v>
          </cell>
          <cell r="B29039">
            <v>0</v>
          </cell>
          <cell r="C29039">
            <v>0</v>
          </cell>
          <cell r="D29039">
            <v>0</v>
          </cell>
        </row>
        <row r="29040">
          <cell r="A29040">
            <v>0</v>
          </cell>
          <cell r="B29040">
            <v>0</v>
          </cell>
          <cell r="C29040">
            <v>0</v>
          </cell>
          <cell r="D29040">
            <v>0</v>
          </cell>
        </row>
        <row r="29041">
          <cell r="A29041">
            <v>0</v>
          </cell>
          <cell r="B29041">
            <v>0</v>
          </cell>
          <cell r="C29041">
            <v>0</v>
          </cell>
          <cell r="D29041">
            <v>0</v>
          </cell>
        </row>
        <row r="29042">
          <cell r="A29042">
            <v>0</v>
          </cell>
          <cell r="B29042">
            <v>0</v>
          </cell>
          <cell r="C29042">
            <v>0</v>
          </cell>
          <cell r="D29042">
            <v>0</v>
          </cell>
        </row>
        <row r="29043">
          <cell r="A29043">
            <v>0</v>
          </cell>
          <cell r="B29043">
            <v>0</v>
          </cell>
          <cell r="C29043">
            <v>0</v>
          </cell>
          <cell r="D29043">
            <v>0</v>
          </cell>
        </row>
        <row r="29044">
          <cell r="A29044">
            <v>0</v>
          </cell>
          <cell r="B29044">
            <v>0</v>
          </cell>
          <cell r="C29044">
            <v>0</v>
          </cell>
          <cell r="D29044">
            <v>0</v>
          </cell>
        </row>
        <row r="29045">
          <cell r="A29045">
            <v>0</v>
          </cell>
          <cell r="B29045">
            <v>0</v>
          </cell>
          <cell r="C29045">
            <v>0</v>
          </cell>
          <cell r="D29045">
            <v>0</v>
          </cell>
        </row>
        <row r="29046">
          <cell r="A29046">
            <v>0</v>
          </cell>
          <cell r="B29046">
            <v>0</v>
          </cell>
          <cell r="C29046">
            <v>0</v>
          </cell>
          <cell r="D29046">
            <v>0</v>
          </cell>
        </row>
        <row r="29047">
          <cell r="A29047">
            <v>0</v>
          </cell>
          <cell r="B29047">
            <v>0</v>
          </cell>
          <cell r="C29047">
            <v>0</v>
          </cell>
          <cell r="D29047">
            <v>0</v>
          </cell>
        </row>
        <row r="29048">
          <cell r="A29048">
            <v>0</v>
          </cell>
          <cell r="B29048">
            <v>0</v>
          </cell>
          <cell r="C29048">
            <v>0</v>
          </cell>
          <cell r="D29048">
            <v>0</v>
          </cell>
        </row>
        <row r="29049">
          <cell r="A29049">
            <v>0</v>
          </cell>
          <cell r="B29049">
            <v>0</v>
          </cell>
          <cell r="C29049">
            <v>0</v>
          </cell>
          <cell r="D29049">
            <v>0</v>
          </cell>
        </row>
        <row r="29050">
          <cell r="A29050">
            <v>0</v>
          </cell>
          <cell r="B29050">
            <v>0</v>
          </cell>
          <cell r="C29050">
            <v>0</v>
          </cell>
          <cell r="D29050">
            <v>0</v>
          </cell>
        </row>
        <row r="29051">
          <cell r="A29051">
            <v>0</v>
          </cell>
          <cell r="B29051">
            <v>0</v>
          </cell>
          <cell r="C29051">
            <v>0</v>
          </cell>
          <cell r="D29051">
            <v>0</v>
          </cell>
        </row>
        <row r="29052">
          <cell r="A29052">
            <v>0</v>
          </cell>
          <cell r="B29052">
            <v>0</v>
          </cell>
          <cell r="C29052">
            <v>0</v>
          </cell>
          <cell r="D29052">
            <v>0</v>
          </cell>
        </row>
        <row r="29053">
          <cell r="A29053">
            <v>0</v>
          </cell>
          <cell r="B29053">
            <v>0</v>
          </cell>
          <cell r="C29053">
            <v>0</v>
          </cell>
          <cell r="D29053">
            <v>0</v>
          </cell>
        </row>
        <row r="29054">
          <cell r="A29054">
            <v>0</v>
          </cell>
          <cell r="B29054">
            <v>0</v>
          </cell>
          <cell r="C29054">
            <v>0</v>
          </cell>
          <cell r="D29054">
            <v>0</v>
          </cell>
        </row>
        <row r="29055">
          <cell r="A29055">
            <v>0</v>
          </cell>
          <cell r="B29055">
            <v>0</v>
          </cell>
          <cell r="C29055">
            <v>0</v>
          </cell>
          <cell r="D29055">
            <v>0</v>
          </cell>
        </row>
        <row r="29056">
          <cell r="A29056">
            <v>0</v>
          </cell>
          <cell r="B29056">
            <v>0</v>
          </cell>
          <cell r="C29056">
            <v>0</v>
          </cell>
          <cell r="D29056">
            <v>0</v>
          </cell>
        </row>
        <row r="29057">
          <cell r="A29057">
            <v>0</v>
          </cell>
          <cell r="B29057">
            <v>0</v>
          </cell>
          <cell r="C29057">
            <v>0</v>
          </cell>
          <cell r="D29057">
            <v>0</v>
          </cell>
        </row>
        <row r="29058">
          <cell r="A29058">
            <v>0</v>
          </cell>
          <cell r="B29058">
            <v>0</v>
          </cell>
          <cell r="C29058">
            <v>0</v>
          </cell>
          <cell r="D29058">
            <v>0</v>
          </cell>
        </row>
        <row r="29059">
          <cell r="A29059">
            <v>0</v>
          </cell>
          <cell r="B29059">
            <v>0</v>
          </cell>
          <cell r="C29059">
            <v>0</v>
          </cell>
          <cell r="D29059">
            <v>0</v>
          </cell>
        </row>
        <row r="29060">
          <cell r="A29060">
            <v>0</v>
          </cell>
          <cell r="B29060">
            <v>0</v>
          </cell>
          <cell r="C29060">
            <v>0</v>
          </cell>
          <cell r="D29060">
            <v>0</v>
          </cell>
        </row>
        <row r="29061">
          <cell r="A29061">
            <v>0</v>
          </cell>
          <cell r="B29061">
            <v>0</v>
          </cell>
          <cell r="C29061">
            <v>0</v>
          </cell>
          <cell r="D29061">
            <v>0</v>
          </cell>
        </row>
        <row r="29062">
          <cell r="A29062">
            <v>0</v>
          </cell>
          <cell r="B29062">
            <v>0</v>
          </cell>
          <cell r="C29062">
            <v>0</v>
          </cell>
          <cell r="D29062">
            <v>0</v>
          </cell>
        </row>
        <row r="29063">
          <cell r="A29063">
            <v>0</v>
          </cell>
          <cell r="B29063">
            <v>0</v>
          </cell>
          <cell r="C29063">
            <v>0</v>
          </cell>
          <cell r="D29063">
            <v>0</v>
          </cell>
        </row>
        <row r="29064">
          <cell r="A29064">
            <v>0</v>
          </cell>
          <cell r="B29064">
            <v>0</v>
          </cell>
          <cell r="C29064">
            <v>0</v>
          </cell>
          <cell r="D29064">
            <v>0</v>
          </cell>
        </row>
        <row r="29065">
          <cell r="A29065">
            <v>0</v>
          </cell>
          <cell r="B29065">
            <v>0</v>
          </cell>
          <cell r="C29065">
            <v>0</v>
          </cell>
          <cell r="D29065">
            <v>0</v>
          </cell>
        </row>
        <row r="29066">
          <cell r="A29066">
            <v>0</v>
          </cell>
          <cell r="B29066">
            <v>0</v>
          </cell>
          <cell r="C29066">
            <v>0</v>
          </cell>
          <cell r="D29066">
            <v>0</v>
          </cell>
        </row>
        <row r="29067">
          <cell r="A29067">
            <v>0</v>
          </cell>
          <cell r="B29067">
            <v>0</v>
          </cell>
          <cell r="C29067">
            <v>0</v>
          </cell>
          <cell r="D29067">
            <v>0</v>
          </cell>
        </row>
        <row r="29068">
          <cell r="A29068">
            <v>0</v>
          </cell>
          <cell r="B29068">
            <v>0</v>
          </cell>
          <cell r="C29068">
            <v>0</v>
          </cell>
          <cell r="D29068">
            <v>0</v>
          </cell>
        </row>
        <row r="29069">
          <cell r="A29069">
            <v>0</v>
          </cell>
          <cell r="B29069">
            <v>0</v>
          </cell>
          <cell r="C29069">
            <v>0</v>
          </cell>
          <cell r="D29069">
            <v>0</v>
          </cell>
        </row>
        <row r="29070">
          <cell r="A29070">
            <v>0</v>
          </cell>
          <cell r="B29070">
            <v>0</v>
          </cell>
          <cell r="C29070">
            <v>0</v>
          </cell>
          <cell r="D29070">
            <v>0</v>
          </cell>
        </row>
        <row r="29071">
          <cell r="A29071">
            <v>0</v>
          </cell>
          <cell r="B29071">
            <v>0</v>
          </cell>
          <cell r="C29071">
            <v>0</v>
          </cell>
          <cell r="D29071">
            <v>0</v>
          </cell>
        </row>
        <row r="29072">
          <cell r="A29072">
            <v>0</v>
          </cell>
          <cell r="B29072">
            <v>0</v>
          </cell>
          <cell r="C29072">
            <v>0</v>
          </cell>
          <cell r="D29072">
            <v>0</v>
          </cell>
        </row>
        <row r="29073">
          <cell r="A29073">
            <v>0</v>
          </cell>
          <cell r="B29073">
            <v>0</v>
          </cell>
          <cell r="C29073">
            <v>0</v>
          </cell>
          <cell r="D29073">
            <v>0</v>
          </cell>
        </row>
        <row r="29074">
          <cell r="A29074">
            <v>0</v>
          </cell>
          <cell r="B29074">
            <v>0</v>
          </cell>
          <cell r="C29074">
            <v>0</v>
          </cell>
          <cell r="D29074">
            <v>0</v>
          </cell>
        </row>
        <row r="29075">
          <cell r="A29075">
            <v>0</v>
          </cell>
          <cell r="B29075">
            <v>0</v>
          </cell>
          <cell r="C29075">
            <v>0</v>
          </cell>
          <cell r="D29075">
            <v>0</v>
          </cell>
        </row>
        <row r="29076">
          <cell r="A29076">
            <v>0</v>
          </cell>
          <cell r="B29076">
            <v>0</v>
          </cell>
          <cell r="C29076">
            <v>0</v>
          </cell>
          <cell r="D29076">
            <v>0</v>
          </cell>
        </row>
        <row r="29077">
          <cell r="A29077">
            <v>0</v>
          </cell>
          <cell r="B29077">
            <v>0</v>
          </cell>
          <cell r="C29077">
            <v>0</v>
          </cell>
          <cell r="D29077">
            <v>0</v>
          </cell>
        </row>
        <row r="29078">
          <cell r="A29078">
            <v>0</v>
          </cell>
          <cell r="B29078">
            <v>0</v>
          </cell>
          <cell r="C29078">
            <v>0</v>
          </cell>
          <cell r="D29078">
            <v>0</v>
          </cell>
        </row>
        <row r="29079">
          <cell r="A29079">
            <v>0</v>
          </cell>
          <cell r="B29079">
            <v>0</v>
          </cell>
          <cell r="C29079">
            <v>0</v>
          </cell>
          <cell r="D29079">
            <v>0</v>
          </cell>
        </row>
        <row r="29080">
          <cell r="A29080">
            <v>0</v>
          </cell>
          <cell r="B29080">
            <v>0</v>
          </cell>
          <cell r="C29080">
            <v>0</v>
          </cell>
          <cell r="D29080">
            <v>0</v>
          </cell>
        </row>
        <row r="29081">
          <cell r="A29081">
            <v>0</v>
          </cell>
          <cell r="B29081">
            <v>0</v>
          </cell>
          <cell r="C29081">
            <v>0</v>
          </cell>
          <cell r="D29081">
            <v>0</v>
          </cell>
        </row>
        <row r="29082">
          <cell r="A29082">
            <v>0</v>
          </cell>
          <cell r="B29082">
            <v>0</v>
          </cell>
          <cell r="C29082">
            <v>0</v>
          </cell>
          <cell r="D29082">
            <v>0</v>
          </cell>
        </row>
        <row r="29083">
          <cell r="A29083">
            <v>0</v>
          </cell>
          <cell r="B29083">
            <v>0</v>
          </cell>
          <cell r="C29083">
            <v>0</v>
          </cell>
          <cell r="D29083">
            <v>0</v>
          </cell>
        </row>
        <row r="29084">
          <cell r="A29084">
            <v>0</v>
          </cell>
          <cell r="B29084">
            <v>0</v>
          </cell>
          <cell r="C29084">
            <v>0</v>
          </cell>
          <cell r="D29084">
            <v>0</v>
          </cell>
        </row>
        <row r="29085">
          <cell r="A29085">
            <v>0</v>
          </cell>
          <cell r="B29085">
            <v>0</v>
          </cell>
          <cell r="C29085">
            <v>0</v>
          </cell>
          <cell r="D29085">
            <v>0</v>
          </cell>
        </row>
        <row r="29086">
          <cell r="A29086">
            <v>0</v>
          </cell>
          <cell r="B29086">
            <v>0</v>
          </cell>
          <cell r="C29086">
            <v>0</v>
          </cell>
          <cell r="D29086">
            <v>0</v>
          </cell>
        </row>
        <row r="29087">
          <cell r="A29087">
            <v>0</v>
          </cell>
          <cell r="B29087">
            <v>0</v>
          </cell>
          <cell r="C29087">
            <v>0</v>
          </cell>
          <cell r="D29087">
            <v>0</v>
          </cell>
        </row>
        <row r="29088">
          <cell r="A29088">
            <v>0</v>
          </cell>
          <cell r="B29088">
            <v>0</v>
          </cell>
          <cell r="C29088">
            <v>0</v>
          </cell>
          <cell r="D29088">
            <v>0</v>
          </cell>
        </row>
        <row r="29089">
          <cell r="A29089">
            <v>0</v>
          </cell>
          <cell r="B29089">
            <v>0</v>
          </cell>
          <cell r="C29089">
            <v>0</v>
          </cell>
          <cell r="D29089">
            <v>0</v>
          </cell>
        </row>
        <row r="29090">
          <cell r="A29090">
            <v>0</v>
          </cell>
          <cell r="B29090">
            <v>0</v>
          </cell>
          <cell r="C29090">
            <v>0</v>
          </cell>
          <cell r="D29090">
            <v>0</v>
          </cell>
        </row>
        <row r="29091">
          <cell r="A29091">
            <v>0</v>
          </cell>
          <cell r="B29091">
            <v>0</v>
          </cell>
          <cell r="C29091">
            <v>0</v>
          </cell>
          <cell r="D29091">
            <v>0</v>
          </cell>
        </row>
        <row r="29092">
          <cell r="A29092">
            <v>0</v>
          </cell>
          <cell r="B29092">
            <v>0</v>
          </cell>
          <cell r="C29092">
            <v>0</v>
          </cell>
          <cell r="D29092">
            <v>0</v>
          </cell>
        </row>
        <row r="29093">
          <cell r="A29093">
            <v>0</v>
          </cell>
          <cell r="B29093">
            <v>0</v>
          </cell>
          <cell r="C29093">
            <v>0</v>
          </cell>
          <cell r="D29093">
            <v>0</v>
          </cell>
        </row>
        <row r="29094">
          <cell r="A29094">
            <v>0</v>
          </cell>
          <cell r="B29094">
            <v>0</v>
          </cell>
          <cell r="C29094">
            <v>0</v>
          </cell>
          <cell r="D29094">
            <v>0</v>
          </cell>
        </row>
        <row r="29095">
          <cell r="A29095">
            <v>0</v>
          </cell>
          <cell r="B29095">
            <v>0</v>
          </cell>
          <cell r="C29095">
            <v>0</v>
          </cell>
          <cell r="D29095">
            <v>0</v>
          </cell>
        </row>
        <row r="29096">
          <cell r="A29096">
            <v>0</v>
          </cell>
          <cell r="B29096">
            <v>0</v>
          </cell>
          <cell r="C29096">
            <v>0</v>
          </cell>
          <cell r="D29096">
            <v>0</v>
          </cell>
        </row>
        <row r="29097">
          <cell r="A29097">
            <v>0</v>
          </cell>
          <cell r="B29097">
            <v>0</v>
          </cell>
          <cell r="C29097">
            <v>0</v>
          </cell>
          <cell r="D29097">
            <v>0</v>
          </cell>
        </row>
        <row r="29098">
          <cell r="A29098">
            <v>0</v>
          </cell>
          <cell r="B29098">
            <v>0</v>
          </cell>
          <cell r="C29098">
            <v>0</v>
          </cell>
          <cell r="D29098">
            <v>0</v>
          </cell>
        </row>
        <row r="29099">
          <cell r="A29099">
            <v>0</v>
          </cell>
          <cell r="B29099">
            <v>0</v>
          </cell>
          <cell r="C29099">
            <v>0</v>
          </cell>
          <cell r="D29099">
            <v>0</v>
          </cell>
        </row>
        <row r="29100">
          <cell r="A29100">
            <v>0</v>
          </cell>
          <cell r="B29100">
            <v>0</v>
          </cell>
          <cell r="C29100">
            <v>0</v>
          </cell>
          <cell r="D29100">
            <v>0</v>
          </cell>
        </row>
        <row r="29101">
          <cell r="A29101">
            <v>0</v>
          </cell>
          <cell r="B29101">
            <v>0</v>
          </cell>
          <cell r="C29101">
            <v>0</v>
          </cell>
          <cell r="D29101">
            <v>0</v>
          </cell>
        </row>
        <row r="29102">
          <cell r="A29102">
            <v>0</v>
          </cell>
          <cell r="B29102">
            <v>0</v>
          </cell>
          <cell r="C29102">
            <v>0</v>
          </cell>
          <cell r="D29102">
            <v>0</v>
          </cell>
        </row>
        <row r="29103">
          <cell r="A29103">
            <v>0</v>
          </cell>
          <cell r="B29103">
            <v>0</v>
          </cell>
          <cell r="C29103">
            <v>0</v>
          </cell>
          <cell r="D29103">
            <v>0</v>
          </cell>
        </row>
        <row r="29104">
          <cell r="A29104">
            <v>0</v>
          </cell>
          <cell r="B29104">
            <v>0</v>
          </cell>
          <cell r="C29104">
            <v>0</v>
          </cell>
          <cell r="D29104">
            <v>0</v>
          </cell>
        </row>
        <row r="29105">
          <cell r="A29105">
            <v>0</v>
          </cell>
          <cell r="B29105">
            <v>0</v>
          </cell>
          <cell r="C29105">
            <v>0</v>
          </cell>
          <cell r="D29105">
            <v>0</v>
          </cell>
        </row>
        <row r="29106">
          <cell r="A29106">
            <v>0</v>
          </cell>
          <cell r="B29106">
            <v>0</v>
          </cell>
          <cell r="C29106">
            <v>0</v>
          </cell>
          <cell r="D29106">
            <v>0</v>
          </cell>
        </row>
        <row r="29107">
          <cell r="A29107">
            <v>0</v>
          </cell>
          <cell r="B29107">
            <v>0</v>
          </cell>
          <cell r="C29107">
            <v>0</v>
          </cell>
          <cell r="D29107">
            <v>0</v>
          </cell>
        </row>
        <row r="29108">
          <cell r="A29108">
            <v>0</v>
          </cell>
          <cell r="B29108">
            <v>0</v>
          </cell>
          <cell r="C29108">
            <v>0</v>
          </cell>
          <cell r="D29108">
            <v>0</v>
          </cell>
        </row>
        <row r="29109">
          <cell r="A29109">
            <v>0</v>
          </cell>
          <cell r="B29109">
            <v>0</v>
          </cell>
          <cell r="C29109">
            <v>0</v>
          </cell>
          <cell r="D29109">
            <v>0</v>
          </cell>
        </row>
        <row r="29110">
          <cell r="A29110">
            <v>0</v>
          </cell>
          <cell r="B29110">
            <v>0</v>
          </cell>
          <cell r="C29110">
            <v>0</v>
          </cell>
          <cell r="D29110">
            <v>0</v>
          </cell>
        </row>
        <row r="29111">
          <cell r="A29111">
            <v>0</v>
          </cell>
          <cell r="B29111">
            <v>0</v>
          </cell>
          <cell r="C29111">
            <v>0</v>
          </cell>
          <cell r="D29111">
            <v>0</v>
          </cell>
        </row>
        <row r="29112">
          <cell r="A29112">
            <v>0</v>
          </cell>
          <cell r="B29112">
            <v>0</v>
          </cell>
          <cell r="C29112">
            <v>0</v>
          </cell>
          <cell r="D29112">
            <v>0</v>
          </cell>
        </row>
        <row r="29113">
          <cell r="A29113">
            <v>0</v>
          </cell>
          <cell r="B29113">
            <v>0</v>
          </cell>
          <cell r="C29113">
            <v>0</v>
          </cell>
          <cell r="D29113">
            <v>0</v>
          </cell>
        </row>
        <row r="29114">
          <cell r="A29114">
            <v>0</v>
          </cell>
          <cell r="B29114">
            <v>0</v>
          </cell>
          <cell r="C29114">
            <v>0</v>
          </cell>
          <cell r="D29114">
            <v>0</v>
          </cell>
        </row>
        <row r="29115">
          <cell r="A29115">
            <v>0</v>
          </cell>
          <cell r="B29115">
            <v>0</v>
          </cell>
          <cell r="C29115">
            <v>0</v>
          </cell>
          <cell r="D29115">
            <v>0</v>
          </cell>
        </row>
        <row r="29116">
          <cell r="A29116">
            <v>0</v>
          </cell>
          <cell r="B29116">
            <v>0</v>
          </cell>
          <cell r="C29116">
            <v>0</v>
          </cell>
          <cell r="D29116">
            <v>0</v>
          </cell>
        </row>
        <row r="29117">
          <cell r="A29117">
            <v>0</v>
          </cell>
          <cell r="B29117">
            <v>0</v>
          </cell>
          <cell r="C29117">
            <v>0</v>
          </cell>
          <cell r="D29117">
            <v>0</v>
          </cell>
        </row>
        <row r="29118">
          <cell r="A29118">
            <v>0</v>
          </cell>
          <cell r="B29118">
            <v>0</v>
          </cell>
          <cell r="C29118">
            <v>0</v>
          </cell>
          <cell r="D29118">
            <v>0</v>
          </cell>
        </row>
        <row r="29119">
          <cell r="A29119">
            <v>0</v>
          </cell>
          <cell r="B29119">
            <v>0</v>
          </cell>
          <cell r="C29119">
            <v>0</v>
          </cell>
          <cell r="D29119">
            <v>0</v>
          </cell>
        </row>
        <row r="29120">
          <cell r="A29120">
            <v>0</v>
          </cell>
          <cell r="B29120">
            <v>0</v>
          </cell>
          <cell r="C29120">
            <v>0</v>
          </cell>
          <cell r="D29120">
            <v>0</v>
          </cell>
        </row>
        <row r="29121">
          <cell r="A29121">
            <v>0</v>
          </cell>
          <cell r="B29121">
            <v>0</v>
          </cell>
          <cell r="C29121">
            <v>0</v>
          </cell>
          <cell r="D29121">
            <v>0</v>
          </cell>
        </row>
        <row r="29122">
          <cell r="A29122">
            <v>0</v>
          </cell>
          <cell r="B29122">
            <v>0</v>
          </cell>
          <cell r="C29122">
            <v>0</v>
          </cell>
          <cell r="D29122">
            <v>0</v>
          </cell>
        </row>
        <row r="29123">
          <cell r="A29123">
            <v>0</v>
          </cell>
          <cell r="B29123">
            <v>0</v>
          </cell>
          <cell r="C29123">
            <v>0</v>
          </cell>
          <cell r="D29123">
            <v>0</v>
          </cell>
        </row>
        <row r="29124">
          <cell r="A29124">
            <v>0</v>
          </cell>
          <cell r="B29124">
            <v>0</v>
          </cell>
          <cell r="C29124">
            <v>0</v>
          </cell>
          <cell r="D29124">
            <v>0</v>
          </cell>
        </row>
        <row r="29125">
          <cell r="A29125">
            <v>0</v>
          </cell>
          <cell r="B29125">
            <v>0</v>
          </cell>
          <cell r="C29125">
            <v>0</v>
          </cell>
          <cell r="D29125">
            <v>0</v>
          </cell>
        </row>
        <row r="29126">
          <cell r="A29126">
            <v>0</v>
          </cell>
          <cell r="B29126">
            <v>0</v>
          </cell>
          <cell r="C29126">
            <v>0</v>
          </cell>
          <cell r="D29126">
            <v>0</v>
          </cell>
        </row>
        <row r="29127">
          <cell r="A29127">
            <v>0</v>
          </cell>
          <cell r="B29127">
            <v>0</v>
          </cell>
          <cell r="C29127">
            <v>0</v>
          </cell>
          <cell r="D29127">
            <v>0</v>
          </cell>
        </row>
        <row r="29128">
          <cell r="A29128">
            <v>0</v>
          </cell>
          <cell r="B29128">
            <v>0</v>
          </cell>
          <cell r="C29128">
            <v>0</v>
          </cell>
          <cell r="D29128">
            <v>0</v>
          </cell>
        </row>
        <row r="29129">
          <cell r="A29129">
            <v>0</v>
          </cell>
          <cell r="B29129">
            <v>0</v>
          </cell>
          <cell r="C29129">
            <v>0</v>
          </cell>
          <cell r="D29129">
            <v>0</v>
          </cell>
        </row>
        <row r="29130">
          <cell r="A29130">
            <v>0</v>
          </cell>
          <cell r="B29130">
            <v>0</v>
          </cell>
          <cell r="C29130">
            <v>0</v>
          </cell>
          <cell r="D29130">
            <v>0</v>
          </cell>
        </row>
        <row r="29131">
          <cell r="A29131">
            <v>0</v>
          </cell>
          <cell r="B29131">
            <v>0</v>
          </cell>
          <cell r="C29131">
            <v>0</v>
          </cell>
          <cell r="D29131">
            <v>0</v>
          </cell>
        </row>
        <row r="29132">
          <cell r="A29132">
            <v>0</v>
          </cell>
          <cell r="B29132">
            <v>0</v>
          </cell>
          <cell r="C29132">
            <v>0</v>
          </cell>
          <cell r="D29132">
            <v>0</v>
          </cell>
        </row>
        <row r="29133">
          <cell r="A29133">
            <v>0</v>
          </cell>
          <cell r="B29133">
            <v>0</v>
          </cell>
          <cell r="C29133">
            <v>0</v>
          </cell>
          <cell r="D29133">
            <v>0</v>
          </cell>
        </row>
        <row r="29134">
          <cell r="A29134">
            <v>0</v>
          </cell>
          <cell r="B29134">
            <v>0</v>
          </cell>
          <cell r="C29134">
            <v>0</v>
          </cell>
          <cell r="D29134">
            <v>0</v>
          </cell>
        </row>
        <row r="29135">
          <cell r="A29135">
            <v>0</v>
          </cell>
          <cell r="B29135">
            <v>0</v>
          </cell>
          <cell r="C29135">
            <v>0</v>
          </cell>
          <cell r="D29135">
            <v>0</v>
          </cell>
        </row>
        <row r="29136">
          <cell r="A29136">
            <v>0</v>
          </cell>
          <cell r="B29136">
            <v>0</v>
          </cell>
          <cell r="C29136">
            <v>0</v>
          </cell>
          <cell r="D29136">
            <v>0</v>
          </cell>
        </row>
        <row r="29137">
          <cell r="A29137">
            <v>0</v>
          </cell>
          <cell r="B29137">
            <v>0</v>
          </cell>
          <cell r="C29137">
            <v>0</v>
          </cell>
          <cell r="D29137">
            <v>0</v>
          </cell>
        </row>
        <row r="29138">
          <cell r="A29138">
            <v>0</v>
          </cell>
          <cell r="B29138">
            <v>0</v>
          </cell>
          <cell r="C29138">
            <v>0</v>
          </cell>
          <cell r="D29138">
            <v>0</v>
          </cell>
        </row>
        <row r="29139">
          <cell r="A29139">
            <v>0</v>
          </cell>
          <cell r="B29139">
            <v>0</v>
          </cell>
          <cell r="C29139">
            <v>0</v>
          </cell>
          <cell r="D29139">
            <v>0</v>
          </cell>
        </row>
        <row r="29140">
          <cell r="A29140">
            <v>0</v>
          </cell>
          <cell r="B29140">
            <v>0</v>
          </cell>
          <cell r="C29140">
            <v>0</v>
          </cell>
          <cell r="D29140">
            <v>0</v>
          </cell>
        </row>
        <row r="29141">
          <cell r="A29141">
            <v>0</v>
          </cell>
          <cell r="B29141">
            <v>0</v>
          </cell>
          <cell r="C29141">
            <v>0</v>
          </cell>
          <cell r="D29141">
            <v>0</v>
          </cell>
        </row>
        <row r="29142">
          <cell r="A29142">
            <v>0</v>
          </cell>
          <cell r="B29142">
            <v>0</v>
          </cell>
          <cell r="C29142">
            <v>0</v>
          </cell>
          <cell r="D29142">
            <v>0</v>
          </cell>
        </row>
        <row r="29143">
          <cell r="A29143">
            <v>0</v>
          </cell>
          <cell r="B29143">
            <v>0</v>
          </cell>
          <cell r="C29143">
            <v>0</v>
          </cell>
          <cell r="D29143">
            <v>0</v>
          </cell>
        </row>
        <row r="29144">
          <cell r="A29144">
            <v>0</v>
          </cell>
          <cell r="B29144">
            <v>0</v>
          </cell>
          <cell r="C29144">
            <v>0</v>
          </cell>
          <cell r="D29144">
            <v>0</v>
          </cell>
        </row>
        <row r="29145">
          <cell r="A29145">
            <v>0</v>
          </cell>
          <cell r="B29145">
            <v>0</v>
          </cell>
          <cell r="C29145">
            <v>0</v>
          </cell>
          <cell r="D29145">
            <v>0</v>
          </cell>
        </row>
        <row r="29146">
          <cell r="A29146">
            <v>0</v>
          </cell>
          <cell r="B29146">
            <v>0</v>
          </cell>
          <cell r="C29146">
            <v>0</v>
          </cell>
          <cell r="D29146">
            <v>0</v>
          </cell>
        </row>
        <row r="29147">
          <cell r="A29147">
            <v>0</v>
          </cell>
          <cell r="B29147">
            <v>0</v>
          </cell>
          <cell r="C29147">
            <v>0</v>
          </cell>
          <cell r="D29147">
            <v>0</v>
          </cell>
        </row>
        <row r="29148">
          <cell r="A29148">
            <v>0</v>
          </cell>
          <cell r="B29148">
            <v>0</v>
          </cell>
          <cell r="C29148">
            <v>0</v>
          </cell>
          <cell r="D29148">
            <v>0</v>
          </cell>
        </row>
        <row r="29149">
          <cell r="A29149">
            <v>0</v>
          </cell>
          <cell r="B29149">
            <v>0</v>
          </cell>
          <cell r="C29149">
            <v>0</v>
          </cell>
          <cell r="D29149">
            <v>0</v>
          </cell>
        </row>
        <row r="29150">
          <cell r="A29150">
            <v>0</v>
          </cell>
          <cell r="B29150">
            <v>0</v>
          </cell>
          <cell r="C29150">
            <v>0</v>
          </cell>
          <cell r="D29150">
            <v>0</v>
          </cell>
        </row>
        <row r="29151">
          <cell r="A29151">
            <v>0</v>
          </cell>
          <cell r="B29151">
            <v>0</v>
          </cell>
          <cell r="C29151">
            <v>0</v>
          </cell>
          <cell r="D29151">
            <v>0</v>
          </cell>
        </row>
        <row r="29152">
          <cell r="A29152">
            <v>0</v>
          </cell>
          <cell r="B29152">
            <v>0</v>
          </cell>
          <cell r="C29152">
            <v>0</v>
          </cell>
          <cell r="D29152">
            <v>0</v>
          </cell>
        </row>
        <row r="29153">
          <cell r="A29153">
            <v>0</v>
          </cell>
          <cell r="B29153">
            <v>0</v>
          </cell>
          <cell r="C29153">
            <v>0</v>
          </cell>
          <cell r="D29153">
            <v>0</v>
          </cell>
        </row>
        <row r="29154">
          <cell r="A29154">
            <v>0</v>
          </cell>
          <cell r="B29154">
            <v>0</v>
          </cell>
          <cell r="C29154">
            <v>0</v>
          </cell>
          <cell r="D29154">
            <v>0</v>
          </cell>
        </row>
        <row r="29155">
          <cell r="A29155">
            <v>0</v>
          </cell>
          <cell r="B29155">
            <v>0</v>
          </cell>
          <cell r="C29155">
            <v>0</v>
          </cell>
          <cell r="D29155">
            <v>0</v>
          </cell>
        </row>
        <row r="29156">
          <cell r="A29156">
            <v>0</v>
          </cell>
          <cell r="B29156">
            <v>0</v>
          </cell>
          <cell r="C29156">
            <v>0</v>
          </cell>
          <cell r="D29156">
            <v>0</v>
          </cell>
        </row>
        <row r="29157">
          <cell r="A29157">
            <v>0</v>
          </cell>
          <cell r="B29157">
            <v>0</v>
          </cell>
          <cell r="C29157">
            <v>0</v>
          </cell>
          <cell r="D29157">
            <v>0</v>
          </cell>
        </row>
        <row r="29158">
          <cell r="A29158">
            <v>0</v>
          </cell>
          <cell r="B29158">
            <v>0</v>
          </cell>
          <cell r="C29158">
            <v>0</v>
          </cell>
          <cell r="D29158">
            <v>0</v>
          </cell>
        </row>
        <row r="29159">
          <cell r="A29159">
            <v>0</v>
          </cell>
          <cell r="B29159">
            <v>0</v>
          </cell>
          <cell r="C29159">
            <v>0</v>
          </cell>
          <cell r="D29159">
            <v>0</v>
          </cell>
        </row>
        <row r="29160">
          <cell r="A29160">
            <v>0</v>
          </cell>
          <cell r="B29160">
            <v>0</v>
          </cell>
          <cell r="C29160">
            <v>0</v>
          </cell>
          <cell r="D29160">
            <v>0</v>
          </cell>
        </row>
        <row r="29161">
          <cell r="A29161">
            <v>0</v>
          </cell>
          <cell r="B29161">
            <v>0</v>
          </cell>
          <cell r="C29161">
            <v>0</v>
          </cell>
          <cell r="D29161">
            <v>0</v>
          </cell>
        </row>
        <row r="29162">
          <cell r="A29162">
            <v>0</v>
          </cell>
          <cell r="B29162">
            <v>0</v>
          </cell>
          <cell r="C29162">
            <v>0</v>
          </cell>
          <cell r="D29162">
            <v>0</v>
          </cell>
        </row>
        <row r="29163">
          <cell r="A29163">
            <v>0</v>
          </cell>
          <cell r="B29163">
            <v>0</v>
          </cell>
          <cell r="C29163">
            <v>0</v>
          </cell>
          <cell r="D29163">
            <v>0</v>
          </cell>
        </row>
        <row r="29164">
          <cell r="A29164">
            <v>0</v>
          </cell>
          <cell r="B29164">
            <v>0</v>
          </cell>
          <cell r="C29164">
            <v>0</v>
          </cell>
          <cell r="D29164">
            <v>0</v>
          </cell>
        </row>
        <row r="29165">
          <cell r="A29165">
            <v>0</v>
          </cell>
          <cell r="B29165">
            <v>0</v>
          </cell>
          <cell r="C29165">
            <v>0</v>
          </cell>
          <cell r="D29165">
            <v>0</v>
          </cell>
        </row>
        <row r="29166">
          <cell r="A29166">
            <v>0</v>
          </cell>
          <cell r="B29166">
            <v>0</v>
          </cell>
          <cell r="C29166">
            <v>0</v>
          </cell>
          <cell r="D29166">
            <v>0</v>
          </cell>
        </row>
        <row r="29167">
          <cell r="A29167">
            <v>0</v>
          </cell>
          <cell r="B29167">
            <v>0</v>
          </cell>
          <cell r="C29167">
            <v>0</v>
          </cell>
          <cell r="D29167">
            <v>0</v>
          </cell>
        </row>
        <row r="29168">
          <cell r="A29168">
            <v>0</v>
          </cell>
          <cell r="B29168">
            <v>0</v>
          </cell>
          <cell r="C29168">
            <v>0</v>
          </cell>
          <cell r="D29168">
            <v>0</v>
          </cell>
        </row>
        <row r="29169">
          <cell r="A29169">
            <v>0</v>
          </cell>
          <cell r="B29169">
            <v>0</v>
          </cell>
          <cell r="C29169">
            <v>0</v>
          </cell>
          <cell r="D29169">
            <v>0</v>
          </cell>
        </row>
        <row r="29170">
          <cell r="A29170">
            <v>0</v>
          </cell>
          <cell r="B29170">
            <v>0</v>
          </cell>
          <cell r="C29170">
            <v>0</v>
          </cell>
          <cell r="D29170">
            <v>0</v>
          </cell>
        </row>
        <row r="29171">
          <cell r="A29171">
            <v>0</v>
          </cell>
          <cell r="B29171">
            <v>0</v>
          </cell>
          <cell r="C29171">
            <v>0</v>
          </cell>
          <cell r="D29171">
            <v>0</v>
          </cell>
        </row>
        <row r="29172">
          <cell r="A29172">
            <v>0</v>
          </cell>
          <cell r="B29172">
            <v>0</v>
          </cell>
          <cell r="C29172">
            <v>0</v>
          </cell>
          <cell r="D29172">
            <v>0</v>
          </cell>
        </row>
        <row r="29173">
          <cell r="A29173">
            <v>0</v>
          </cell>
          <cell r="B29173">
            <v>0</v>
          </cell>
          <cell r="C29173">
            <v>0</v>
          </cell>
          <cell r="D29173">
            <v>0</v>
          </cell>
        </row>
        <row r="29174">
          <cell r="A29174">
            <v>0</v>
          </cell>
          <cell r="B29174">
            <v>0</v>
          </cell>
          <cell r="C29174">
            <v>0</v>
          </cell>
          <cell r="D29174">
            <v>0</v>
          </cell>
        </row>
        <row r="29175">
          <cell r="A29175">
            <v>0</v>
          </cell>
          <cell r="B29175">
            <v>0</v>
          </cell>
          <cell r="C29175">
            <v>0</v>
          </cell>
          <cell r="D29175">
            <v>0</v>
          </cell>
        </row>
        <row r="29176">
          <cell r="A29176">
            <v>0</v>
          </cell>
          <cell r="B29176">
            <v>0</v>
          </cell>
          <cell r="C29176">
            <v>0</v>
          </cell>
          <cell r="D29176">
            <v>0</v>
          </cell>
        </row>
        <row r="29177">
          <cell r="A29177">
            <v>0</v>
          </cell>
          <cell r="B29177">
            <v>0</v>
          </cell>
          <cell r="C29177">
            <v>0</v>
          </cell>
          <cell r="D29177">
            <v>0</v>
          </cell>
        </row>
        <row r="29178">
          <cell r="A29178">
            <v>0</v>
          </cell>
          <cell r="B29178">
            <v>0</v>
          </cell>
          <cell r="C29178">
            <v>0</v>
          </cell>
          <cell r="D29178">
            <v>0</v>
          </cell>
        </row>
        <row r="29179">
          <cell r="A29179">
            <v>0</v>
          </cell>
          <cell r="B29179">
            <v>0</v>
          </cell>
          <cell r="C29179">
            <v>0</v>
          </cell>
          <cell r="D29179">
            <v>0</v>
          </cell>
        </row>
        <row r="29180">
          <cell r="A29180">
            <v>0</v>
          </cell>
          <cell r="B29180">
            <v>0</v>
          </cell>
          <cell r="C29180">
            <v>0</v>
          </cell>
          <cell r="D29180">
            <v>0</v>
          </cell>
        </row>
        <row r="29181">
          <cell r="A29181">
            <v>0</v>
          </cell>
          <cell r="B29181">
            <v>0</v>
          </cell>
          <cell r="C29181">
            <v>0</v>
          </cell>
          <cell r="D29181">
            <v>0</v>
          </cell>
        </row>
        <row r="29182">
          <cell r="A29182">
            <v>0</v>
          </cell>
          <cell r="B29182">
            <v>0</v>
          </cell>
          <cell r="C29182">
            <v>0</v>
          </cell>
          <cell r="D29182">
            <v>0</v>
          </cell>
        </row>
        <row r="29183">
          <cell r="A29183">
            <v>0</v>
          </cell>
          <cell r="B29183">
            <v>0</v>
          </cell>
          <cell r="C29183">
            <v>0</v>
          </cell>
          <cell r="D29183">
            <v>0</v>
          </cell>
        </row>
        <row r="29184">
          <cell r="A29184">
            <v>0</v>
          </cell>
          <cell r="B29184">
            <v>0</v>
          </cell>
          <cell r="C29184">
            <v>0</v>
          </cell>
          <cell r="D29184">
            <v>0</v>
          </cell>
        </row>
        <row r="29185">
          <cell r="A29185">
            <v>0</v>
          </cell>
          <cell r="B29185">
            <v>0</v>
          </cell>
          <cell r="C29185">
            <v>0</v>
          </cell>
          <cell r="D29185">
            <v>0</v>
          </cell>
        </row>
        <row r="29186">
          <cell r="A29186">
            <v>0</v>
          </cell>
          <cell r="B29186">
            <v>0</v>
          </cell>
          <cell r="C29186">
            <v>0</v>
          </cell>
          <cell r="D29186">
            <v>0</v>
          </cell>
        </row>
        <row r="29187">
          <cell r="A29187">
            <v>0</v>
          </cell>
          <cell r="B29187">
            <v>0</v>
          </cell>
          <cell r="C29187">
            <v>0</v>
          </cell>
          <cell r="D29187">
            <v>0</v>
          </cell>
        </row>
        <row r="29188">
          <cell r="A29188">
            <v>0</v>
          </cell>
          <cell r="B29188">
            <v>0</v>
          </cell>
          <cell r="C29188">
            <v>0</v>
          </cell>
          <cell r="D29188">
            <v>0</v>
          </cell>
        </row>
        <row r="29189">
          <cell r="A29189">
            <v>0</v>
          </cell>
          <cell r="B29189">
            <v>0</v>
          </cell>
          <cell r="C29189">
            <v>0</v>
          </cell>
          <cell r="D29189">
            <v>0</v>
          </cell>
        </row>
        <row r="29190">
          <cell r="A29190">
            <v>0</v>
          </cell>
          <cell r="B29190">
            <v>0</v>
          </cell>
          <cell r="C29190">
            <v>0</v>
          </cell>
          <cell r="D29190">
            <v>0</v>
          </cell>
        </row>
        <row r="29191">
          <cell r="A29191">
            <v>0</v>
          </cell>
          <cell r="B29191">
            <v>0</v>
          </cell>
          <cell r="C29191">
            <v>0</v>
          </cell>
          <cell r="D29191">
            <v>0</v>
          </cell>
        </row>
        <row r="29192">
          <cell r="A29192">
            <v>0</v>
          </cell>
          <cell r="B29192">
            <v>0</v>
          </cell>
          <cell r="C29192">
            <v>0</v>
          </cell>
          <cell r="D29192">
            <v>0</v>
          </cell>
        </row>
        <row r="29193">
          <cell r="A29193">
            <v>0</v>
          </cell>
          <cell r="B29193">
            <v>0</v>
          </cell>
          <cell r="C29193">
            <v>0</v>
          </cell>
          <cell r="D29193">
            <v>0</v>
          </cell>
        </row>
        <row r="29194">
          <cell r="A29194">
            <v>0</v>
          </cell>
          <cell r="B29194">
            <v>0</v>
          </cell>
          <cell r="C29194">
            <v>0</v>
          </cell>
          <cell r="D29194">
            <v>0</v>
          </cell>
        </row>
        <row r="29195">
          <cell r="A29195">
            <v>0</v>
          </cell>
          <cell r="B29195">
            <v>0</v>
          </cell>
          <cell r="C29195">
            <v>0</v>
          </cell>
          <cell r="D29195">
            <v>0</v>
          </cell>
        </row>
        <row r="29196">
          <cell r="A29196">
            <v>0</v>
          </cell>
          <cell r="B29196">
            <v>0</v>
          </cell>
          <cell r="C29196">
            <v>0</v>
          </cell>
          <cell r="D29196">
            <v>0</v>
          </cell>
        </row>
        <row r="29197">
          <cell r="A29197">
            <v>0</v>
          </cell>
          <cell r="B29197">
            <v>0</v>
          </cell>
          <cell r="C29197">
            <v>0</v>
          </cell>
          <cell r="D29197">
            <v>0</v>
          </cell>
        </row>
        <row r="29198">
          <cell r="A29198">
            <v>0</v>
          </cell>
          <cell r="B29198">
            <v>0</v>
          </cell>
          <cell r="C29198">
            <v>0</v>
          </cell>
          <cell r="D29198">
            <v>0</v>
          </cell>
        </row>
        <row r="29199">
          <cell r="A29199">
            <v>0</v>
          </cell>
          <cell r="B29199">
            <v>0</v>
          </cell>
          <cell r="C29199">
            <v>0</v>
          </cell>
          <cell r="D29199">
            <v>0</v>
          </cell>
        </row>
        <row r="29200">
          <cell r="A29200">
            <v>0</v>
          </cell>
          <cell r="B29200">
            <v>0</v>
          </cell>
          <cell r="C29200">
            <v>0</v>
          </cell>
          <cell r="D29200">
            <v>0</v>
          </cell>
        </row>
        <row r="29201">
          <cell r="A29201">
            <v>0</v>
          </cell>
          <cell r="B29201">
            <v>0</v>
          </cell>
          <cell r="C29201">
            <v>0</v>
          </cell>
          <cell r="D29201">
            <v>0</v>
          </cell>
        </row>
        <row r="29202">
          <cell r="A29202">
            <v>0</v>
          </cell>
          <cell r="B29202">
            <v>0</v>
          </cell>
          <cell r="C29202">
            <v>0</v>
          </cell>
          <cell r="D29202">
            <v>0</v>
          </cell>
        </row>
        <row r="29203">
          <cell r="A29203">
            <v>0</v>
          </cell>
          <cell r="B29203">
            <v>0</v>
          </cell>
          <cell r="C29203">
            <v>0</v>
          </cell>
          <cell r="D29203">
            <v>0</v>
          </cell>
        </row>
        <row r="29204">
          <cell r="A29204">
            <v>0</v>
          </cell>
          <cell r="B29204">
            <v>0</v>
          </cell>
          <cell r="C29204">
            <v>0</v>
          </cell>
          <cell r="D29204">
            <v>0</v>
          </cell>
        </row>
        <row r="29205">
          <cell r="A29205">
            <v>0</v>
          </cell>
          <cell r="B29205">
            <v>0</v>
          </cell>
          <cell r="C29205">
            <v>0</v>
          </cell>
          <cell r="D29205">
            <v>0</v>
          </cell>
        </row>
        <row r="29206">
          <cell r="A29206">
            <v>0</v>
          </cell>
          <cell r="B29206">
            <v>0</v>
          </cell>
          <cell r="C29206">
            <v>0</v>
          </cell>
          <cell r="D29206">
            <v>0</v>
          </cell>
        </row>
        <row r="29207">
          <cell r="A29207">
            <v>0</v>
          </cell>
          <cell r="B29207">
            <v>0</v>
          </cell>
          <cell r="C29207">
            <v>0</v>
          </cell>
          <cell r="D29207">
            <v>0</v>
          </cell>
        </row>
        <row r="29208">
          <cell r="A29208">
            <v>0</v>
          </cell>
          <cell r="B29208">
            <v>0</v>
          </cell>
          <cell r="C29208">
            <v>0</v>
          </cell>
          <cell r="D29208">
            <v>0</v>
          </cell>
        </row>
        <row r="29209">
          <cell r="A29209">
            <v>0</v>
          </cell>
          <cell r="B29209">
            <v>0</v>
          </cell>
          <cell r="C29209">
            <v>0</v>
          </cell>
          <cell r="D29209">
            <v>0</v>
          </cell>
        </row>
        <row r="29210">
          <cell r="A29210">
            <v>0</v>
          </cell>
          <cell r="B29210">
            <v>0</v>
          </cell>
          <cell r="C29210">
            <v>0</v>
          </cell>
          <cell r="D29210">
            <v>0</v>
          </cell>
        </row>
        <row r="29211">
          <cell r="A29211">
            <v>0</v>
          </cell>
          <cell r="B29211">
            <v>0</v>
          </cell>
          <cell r="C29211">
            <v>0</v>
          </cell>
          <cell r="D29211">
            <v>0</v>
          </cell>
        </row>
        <row r="29212">
          <cell r="A29212">
            <v>0</v>
          </cell>
          <cell r="B29212">
            <v>0</v>
          </cell>
          <cell r="C29212">
            <v>0</v>
          </cell>
          <cell r="D29212">
            <v>0</v>
          </cell>
        </row>
        <row r="29213">
          <cell r="A29213">
            <v>0</v>
          </cell>
          <cell r="B29213">
            <v>0</v>
          </cell>
          <cell r="C29213">
            <v>0</v>
          </cell>
          <cell r="D29213">
            <v>0</v>
          </cell>
        </row>
        <row r="29214">
          <cell r="A29214">
            <v>0</v>
          </cell>
          <cell r="B29214">
            <v>0</v>
          </cell>
          <cell r="C29214">
            <v>0</v>
          </cell>
          <cell r="D29214">
            <v>0</v>
          </cell>
        </row>
        <row r="29215">
          <cell r="A29215">
            <v>0</v>
          </cell>
          <cell r="B29215">
            <v>0</v>
          </cell>
          <cell r="C29215">
            <v>0</v>
          </cell>
          <cell r="D29215">
            <v>0</v>
          </cell>
        </row>
        <row r="29216">
          <cell r="A29216">
            <v>0</v>
          </cell>
          <cell r="B29216">
            <v>0</v>
          </cell>
          <cell r="C29216">
            <v>0</v>
          </cell>
          <cell r="D29216">
            <v>0</v>
          </cell>
        </row>
        <row r="29217">
          <cell r="A29217">
            <v>0</v>
          </cell>
          <cell r="B29217">
            <v>0</v>
          </cell>
          <cell r="C29217">
            <v>0</v>
          </cell>
          <cell r="D29217">
            <v>0</v>
          </cell>
        </row>
        <row r="29218">
          <cell r="A29218">
            <v>0</v>
          </cell>
          <cell r="B29218">
            <v>0</v>
          </cell>
          <cell r="C29218">
            <v>0</v>
          </cell>
          <cell r="D29218">
            <v>0</v>
          </cell>
        </row>
        <row r="29219">
          <cell r="A29219">
            <v>0</v>
          </cell>
          <cell r="B29219">
            <v>0</v>
          </cell>
          <cell r="C29219">
            <v>0</v>
          </cell>
          <cell r="D29219">
            <v>0</v>
          </cell>
        </row>
        <row r="29220">
          <cell r="A29220">
            <v>0</v>
          </cell>
          <cell r="B29220">
            <v>0</v>
          </cell>
          <cell r="C29220">
            <v>0</v>
          </cell>
          <cell r="D29220">
            <v>0</v>
          </cell>
        </row>
        <row r="29221">
          <cell r="A29221">
            <v>0</v>
          </cell>
          <cell r="B29221">
            <v>0</v>
          </cell>
          <cell r="C29221">
            <v>0</v>
          </cell>
          <cell r="D29221">
            <v>0</v>
          </cell>
        </row>
        <row r="29222">
          <cell r="A29222">
            <v>0</v>
          </cell>
          <cell r="B29222">
            <v>0</v>
          </cell>
          <cell r="C29222">
            <v>0</v>
          </cell>
          <cell r="D29222">
            <v>0</v>
          </cell>
        </row>
        <row r="29223">
          <cell r="A29223">
            <v>0</v>
          </cell>
          <cell r="B29223">
            <v>0</v>
          </cell>
          <cell r="C29223">
            <v>0</v>
          </cell>
          <cell r="D29223">
            <v>0</v>
          </cell>
        </row>
        <row r="29224">
          <cell r="A29224">
            <v>0</v>
          </cell>
          <cell r="B29224">
            <v>0</v>
          </cell>
          <cell r="C29224">
            <v>0</v>
          </cell>
          <cell r="D29224">
            <v>0</v>
          </cell>
        </row>
        <row r="29225">
          <cell r="A29225">
            <v>0</v>
          </cell>
          <cell r="B29225">
            <v>0</v>
          </cell>
          <cell r="C29225">
            <v>0</v>
          </cell>
          <cell r="D29225">
            <v>0</v>
          </cell>
        </row>
        <row r="29226">
          <cell r="A29226">
            <v>0</v>
          </cell>
          <cell r="B29226">
            <v>0</v>
          </cell>
          <cell r="C29226">
            <v>0</v>
          </cell>
          <cell r="D29226">
            <v>0</v>
          </cell>
        </row>
        <row r="29227">
          <cell r="A29227">
            <v>0</v>
          </cell>
          <cell r="B29227">
            <v>0</v>
          </cell>
          <cell r="C29227">
            <v>0</v>
          </cell>
          <cell r="D29227">
            <v>0</v>
          </cell>
        </row>
        <row r="29228">
          <cell r="A29228">
            <v>0</v>
          </cell>
          <cell r="B29228">
            <v>0</v>
          </cell>
          <cell r="C29228">
            <v>0</v>
          </cell>
          <cell r="D29228">
            <v>0</v>
          </cell>
        </row>
        <row r="29229">
          <cell r="A29229">
            <v>0</v>
          </cell>
          <cell r="B29229">
            <v>0</v>
          </cell>
          <cell r="C29229">
            <v>0</v>
          </cell>
          <cell r="D29229">
            <v>0</v>
          </cell>
        </row>
        <row r="29230">
          <cell r="A29230">
            <v>0</v>
          </cell>
          <cell r="B29230">
            <v>0</v>
          </cell>
          <cell r="C29230">
            <v>0</v>
          </cell>
          <cell r="D29230">
            <v>0</v>
          </cell>
        </row>
        <row r="29231">
          <cell r="A29231">
            <v>0</v>
          </cell>
          <cell r="B29231">
            <v>0</v>
          </cell>
          <cell r="C29231">
            <v>0</v>
          </cell>
          <cell r="D29231">
            <v>0</v>
          </cell>
        </row>
        <row r="29232">
          <cell r="A29232">
            <v>0</v>
          </cell>
          <cell r="B29232">
            <v>0</v>
          </cell>
          <cell r="C29232">
            <v>0</v>
          </cell>
          <cell r="D29232">
            <v>0</v>
          </cell>
        </row>
        <row r="29233">
          <cell r="A29233">
            <v>0</v>
          </cell>
          <cell r="B29233">
            <v>0</v>
          </cell>
          <cell r="C29233">
            <v>0</v>
          </cell>
          <cell r="D29233">
            <v>0</v>
          </cell>
        </row>
        <row r="29234">
          <cell r="A29234">
            <v>0</v>
          </cell>
          <cell r="B29234">
            <v>0</v>
          </cell>
          <cell r="C29234">
            <v>0</v>
          </cell>
          <cell r="D29234">
            <v>0</v>
          </cell>
        </row>
        <row r="29235">
          <cell r="A29235">
            <v>0</v>
          </cell>
          <cell r="B29235">
            <v>0</v>
          </cell>
          <cell r="C29235">
            <v>0</v>
          </cell>
          <cell r="D29235">
            <v>0</v>
          </cell>
        </row>
        <row r="29236">
          <cell r="A29236">
            <v>0</v>
          </cell>
          <cell r="B29236">
            <v>0</v>
          </cell>
          <cell r="C29236">
            <v>0</v>
          </cell>
          <cell r="D29236">
            <v>0</v>
          </cell>
        </row>
        <row r="29237">
          <cell r="A29237">
            <v>0</v>
          </cell>
          <cell r="B29237">
            <v>0</v>
          </cell>
          <cell r="C29237">
            <v>0</v>
          </cell>
          <cell r="D29237">
            <v>0</v>
          </cell>
        </row>
        <row r="29238">
          <cell r="A29238">
            <v>0</v>
          </cell>
          <cell r="B29238">
            <v>0</v>
          </cell>
          <cell r="C29238">
            <v>0</v>
          </cell>
          <cell r="D29238">
            <v>0</v>
          </cell>
        </row>
        <row r="29239">
          <cell r="A29239">
            <v>0</v>
          </cell>
          <cell r="B29239">
            <v>0</v>
          </cell>
          <cell r="C29239">
            <v>0</v>
          </cell>
          <cell r="D29239">
            <v>0</v>
          </cell>
        </row>
        <row r="29240">
          <cell r="A29240">
            <v>0</v>
          </cell>
          <cell r="B29240">
            <v>0</v>
          </cell>
          <cell r="C29240">
            <v>0</v>
          </cell>
          <cell r="D29240">
            <v>0</v>
          </cell>
        </row>
        <row r="29241">
          <cell r="A29241">
            <v>0</v>
          </cell>
          <cell r="B29241">
            <v>0</v>
          </cell>
          <cell r="C29241">
            <v>0</v>
          </cell>
          <cell r="D29241">
            <v>0</v>
          </cell>
        </row>
        <row r="29242">
          <cell r="A29242">
            <v>0</v>
          </cell>
          <cell r="B29242">
            <v>0</v>
          </cell>
          <cell r="C29242">
            <v>0</v>
          </cell>
          <cell r="D29242">
            <v>0</v>
          </cell>
        </row>
        <row r="29243">
          <cell r="A29243">
            <v>0</v>
          </cell>
          <cell r="B29243">
            <v>0</v>
          </cell>
          <cell r="C29243">
            <v>0</v>
          </cell>
          <cell r="D29243">
            <v>0</v>
          </cell>
        </row>
        <row r="29244">
          <cell r="A29244">
            <v>0</v>
          </cell>
          <cell r="B29244">
            <v>0</v>
          </cell>
          <cell r="C29244">
            <v>0</v>
          </cell>
          <cell r="D29244">
            <v>0</v>
          </cell>
        </row>
        <row r="29245">
          <cell r="A29245">
            <v>0</v>
          </cell>
          <cell r="B29245">
            <v>0</v>
          </cell>
          <cell r="C29245">
            <v>0</v>
          </cell>
          <cell r="D29245">
            <v>0</v>
          </cell>
        </row>
        <row r="29246">
          <cell r="A29246">
            <v>0</v>
          </cell>
          <cell r="B29246">
            <v>0</v>
          </cell>
          <cell r="C29246">
            <v>0</v>
          </cell>
          <cell r="D29246">
            <v>0</v>
          </cell>
        </row>
        <row r="29247">
          <cell r="A29247">
            <v>0</v>
          </cell>
          <cell r="B29247">
            <v>0</v>
          </cell>
          <cell r="C29247">
            <v>0</v>
          </cell>
          <cell r="D29247">
            <v>0</v>
          </cell>
        </row>
        <row r="29248">
          <cell r="A29248">
            <v>0</v>
          </cell>
          <cell r="B29248">
            <v>0</v>
          </cell>
          <cell r="C29248">
            <v>0</v>
          </cell>
          <cell r="D29248">
            <v>0</v>
          </cell>
        </row>
        <row r="29249">
          <cell r="A29249">
            <v>0</v>
          </cell>
          <cell r="B29249">
            <v>0</v>
          </cell>
          <cell r="C29249">
            <v>0</v>
          </cell>
          <cell r="D29249">
            <v>0</v>
          </cell>
        </row>
        <row r="29250">
          <cell r="A29250">
            <v>0</v>
          </cell>
          <cell r="B29250">
            <v>0</v>
          </cell>
          <cell r="C29250">
            <v>0</v>
          </cell>
          <cell r="D29250">
            <v>0</v>
          </cell>
        </row>
        <row r="29251">
          <cell r="A29251">
            <v>0</v>
          </cell>
          <cell r="B29251">
            <v>0</v>
          </cell>
          <cell r="C29251">
            <v>0</v>
          </cell>
          <cell r="D29251">
            <v>0</v>
          </cell>
        </row>
        <row r="29252">
          <cell r="A29252">
            <v>0</v>
          </cell>
          <cell r="B29252">
            <v>0</v>
          </cell>
          <cell r="C29252">
            <v>0</v>
          </cell>
          <cell r="D29252">
            <v>0</v>
          </cell>
        </row>
        <row r="29253">
          <cell r="A29253">
            <v>0</v>
          </cell>
          <cell r="B29253">
            <v>0</v>
          </cell>
          <cell r="C29253">
            <v>0</v>
          </cell>
          <cell r="D29253">
            <v>0</v>
          </cell>
        </row>
        <row r="29254">
          <cell r="A29254">
            <v>0</v>
          </cell>
          <cell r="B29254">
            <v>0</v>
          </cell>
          <cell r="C29254">
            <v>0</v>
          </cell>
          <cell r="D29254">
            <v>0</v>
          </cell>
        </row>
        <row r="29255">
          <cell r="A29255">
            <v>0</v>
          </cell>
          <cell r="B29255">
            <v>0</v>
          </cell>
          <cell r="C29255">
            <v>0</v>
          </cell>
          <cell r="D29255">
            <v>0</v>
          </cell>
        </row>
        <row r="29256">
          <cell r="A29256">
            <v>0</v>
          </cell>
          <cell r="B29256">
            <v>0</v>
          </cell>
          <cell r="C29256">
            <v>0</v>
          </cell>
          <cell r="D29256">
            <v>0</v>
          </cell>
        </row>
        <row r="29257">
          <cell r="A29257">
            <v>0</v>
          </cell>
          <cell r="B29257">
            <v>0</v>
          </cell>
          <cell r="C29257">
            <v>0</v>
          </cell>
          <cell r="D29257">
            <v>0</v>
          </cell>
        </row>
        <row r="29258">
          <cell r="A29258">
            <v>0</v>
          </cell>
          <cell r="B29258">
            <v>0</v>
          </cell>
          <cell r="C29258">
            <v>0</v>
          </cell>
          <cell r="D29258">
            <v>0</v>
          </cell>
        </row>
        <row r="29259">
          <cell r="A29259">
            <v>0</v>
          </cell>
          <cell r="B29259">
            <v>0</v>
          </cell>
          <cell r="C29259">
            <v>0</v>
          </cell>
          <cell r="D29259">
            <v>0</v>
          </cell>
        </row>
        <row r="29260">
          <cell r="A29260">
            <v>0</v>
          </cell>
          <cell r="B29260">
            <v>0</v>
          </cell>
          <cell r="C29260">
            <v>0</v>
          </cell>
          <cell r="D29260">
            <v>0</v>
          </cell>
        </row>
        <row r="29261">
          <cell r="A29261">
            <v>0</v>
          </cell>
          <cell r="B29261">
            <v>0</v>
          </cell>
          <cell r="C29261">
            <v>0</v>
          </cell>
          <cell r="D29261">
            <v>0</v>
          </cell>
        </row>
        <row r="29262">
          <cell r="A29262">
            <v>0</v>
          </cell>
          <cell r="B29262">
            <v>0</v>
          </cell>
          <cell r="C29262">
            <v>0</v>
          </cell>
          <cell r="D29262">
            <v>0</v>
          </cell>
        </row>
        <row r="29263">
          <cell r="A29263">
            <v>0</v>
          </cell>
          <cell r="B29263">
            <v>0</v>
          </cell>
          <cell r="C29263">
            <v>0</v>
          </cell>
          <cell r="D29263">
            <v>0</v>
          </cell>
        </row>
        <row r="29264">
          <cell r="A29264">
            <v>0</v>
          </cell>
          <cell r="B29264">
            <v>0</v>
          </cell>
          <cell r="C29264">
            <v>0</v>
          </cell>
          <cell r="D29264">
            <v>0</v>
          </cell>
        </row>
        <row r="29265">
          <cell r="A29265">
            <v>0</v>
          </cell>
          <cell r="B29265">
            <v>0</v>
          </cell>
          <cell r="C29265">
            <v>0</v>
          </cell>
          <cell r="D29265">
            <v>0</v>
          </cell>
        </row>
        <row r="29266">
          <cell r="A29266">
            <v>0</v>
          </cell>
          <cell r="B29266">
            <v>0</v>
          </cell>
          <cell r="C29266">
            <v>0</v>
          </cell>
          <cell r="D29266">
            <v>0</v>
          </cell>
        </row>
        <row r="29267">
          <cell r="A29267">
            <v>0</v>
          </cell>
          <cell r="B29267">
            <v>0</v>
          </cell>
          <cell r="C29267">
            <v>0</v>
          </cell>
          <cell r="D29267">
            <v>0</v>
          </cell>
        </row>
        <row r="29268">
          <cell r="A29268">
            <v>0</v>
          </cell>
          <cell r="B29268">
            <v>0</v>
          </cell>
          <cell r="C29268">
            <v>0</v>
          </cell>
          <cell r="D29268">
            <v>0</v>
          </cell>
        </row>
        <row r="29269">
          <cell r="A29269">
            <v>0</v>
          </cell>
          <cell r="B29269">
            <v>0</v>
          </cell>
          <cell r="C29269">
            <v>0</v>
          </cell>
          <cell r="D29269">
            <v>0</v>
          </cell>
        </row>
        <row r="29270">
          <cell r="A29270">
            <v>0</v>
          </cell>
          <cell r="B29270">
            <v>0</v>
          </cell>
          <cell r="C29270">
            <v>0</v>
          </cell>
          <cell r="D29270">
            <v>0</v>
          </cell>
        </row>
        <row r="29271">
          <cell r="A29271">
            <v>0</v>
          </cell>
          <cell r="B29271">
            <v>0</v>
          </cell>
          <cell r="C29271">
            <v>0</v>
          </cell>
          <cell r="D29271">
            <v>0</v>
          </cell>
        </row>
        <row r="29272">
          <cell r="A29272">
            <v>0</v>
          </cell>
          <cell r="B29272">
            <v>0</v>
          </cell>
          <cell r="C29272">
            <v>0</v>
          </cell>
          <cell r="D29272">
            <v>0</v>
          </cell>
        </row>
        <row r="29273">
          <cell r="A29273">
            <v>0</v>
          </cell>
          <cell r="B29273">
            <v>0</v>
          </cell>
          <cell r="C29273">
            <v>0</v>
          </cell>
          <cell r="D29273">
            <v>0</v>
          </cell>
        </row>
        <row r="29274">
          <cell r="A29274">
            <v>0</v>
          </cell>
          <cell r="B29274">
            <v>0</v>
          </cell>
          <cell r="C29274">
            <v>0</v>
          </cell>
          <cell r="D29274">
            <v>0</v>
          </cell>
        </row>
        <row r="29275">
          <cell r="A29275">
            <v>0</v>
          </cell>
          <cell r="B29275">
            <v>0</v>
          </cell>
          <cell r="C29275">
            <v>0</v>
          </cell>
          <cell r="D29275">
            <v>0</v>
          </cell>
        </row>
        <row r="29276">
          <cell r="A29276">
            <v>0</v>
          </cell>
          <cell r="B29276">
            <v>0</v>
          </cell>
          <cell r="C29276">
            <v>0</v>
          </cell>
          <cell r="D29276">
            <v>0</v>
          </cell>
        </row>
        <row r="29277">
          <cell r="A29277">
            <v>0</v>
          </cell>
          <cell r="B29277">
            <v>0</v>
          </cell>
          <cell r="C29277">
            <v>0</v>
          </cell>
          <cell r="D29277">
            <v>0</v>
          </cell>
        </row>
        <row r="29278">
          <cell r="A29278">
            <v>0</v>
          </cell>
          <cell r="B29278">
            <v>0</v>
          </cell>
          <cell r="C29278">
            <v>0</v>
          </cell>
          <cell r="D29278">
            <v>0</v>
          </cell>
        </row>
        <row r="29279">
          <cell r="A29279">
            <v>0</v>
          </cell>
          <cell r="B29279">
            <v>0</v>
          </cell>
          <cell r="C29279">
            <v>0</v>
          </cell>
          <cell r="D29279">
            <v>0</v>
          </cell>
        </row>
        <row r="29280">
          <cell r="A29280">
            <v>0</v>
          </cell>
          <cell r="B29280">
            <v>0</v>
          </cell>
          <cell r="C29280">
            <v>0</v>
          </cell>
          <cell r="D29280">
            <v>0</v>
          </cell>
        </row>
        <row r="29281">
          <cell r="A29281">
            <v>0</v>
          </cell>
          <cell r="B29281">
            <v>0</v>
          </cell>
          <cell r="C29281">
            <v>0</v>
          </cell>
          <cell r="D29281">
            <v>0</v>
          </cell>
        </row>
        <row r="29282">
          <cell r="A29282">
            <v>0</v>
          </cell>
          <cell r="B29282">
            <v>0</v>
          </cell>
          <cell r="C29282">
            <v>0</v>
          </cell>
          <cell r="D29282">
            <v>0</v>
          </cell>
        </row>
        <row r="29283">
          <cell r="A29283">
            <v>0</v>
          </cell>
          <cell r="B29283">
            <v>0</v>
          </cell>
          <cell r="C29283">
            <v>0</v>
          </cell>
          <cell r="D29283">
            <v>0</v>
          </cell>
        </row>
        <row r="29284">
          <cell r="A29284">
            <v>0</v>
          </cell>
          <cell r="B29284">
            <v>0</v>
          </cell>
          <cell r="C29284">
            <v>0</v>
          </cell>
          <cell r="D29284">
            <v>0</v>
          </cell>
        </row>
        <row r="29285">
          <cell r="A29285">
            <v>0</v>
          </cell>
          <cell r="B29285">
            <v>0</v>
          </cell>
          <cell r="C29285">
            <v>0</v>
          </cell>
          <cell r="D29285">
            <v>0</v>
          </cell>
        </row>
        <row r="29286">
          <cell r="A29286">
            <v>0</v>
          </cell>
          <cell r="B29286">
            <v>0</v>
          </cell>
          <cell r="C29286">
            <v>0</v>
          </cell>
          <cell r="D29286">
            <v>0</v>
          </cell>
        </row>
        <row r="29287">
          <cell r="A29287">
            <v>0</v>
          </cell>
          <cell r="B29287">
            <v>0</v>
          </cell>
          <cell r="C29287">
            <v>0</v>
          </cell>
          <cell r="D29287">
            <v>0</v>
          </cell>
        </row>
        <row r="29288">
          <cell r="A29288">
            <v>0</v>
          </cell>
          <cell r="B29288">
            <v>0</v>
          </cell>
          <cell r="C29288">
            <v>0</v>
          </cell>
          <cell r="D29288">
            <v>0</v>
          </cell>
        </row>
        <row r="29289">
          <cell r="A29289">
            <v>0</v>
          </cell>
          <cell r="B29289">
            <v>0</v>
          </cell>
          <cell r="C29289">
            <v>0</v>
          </cell>
          <cell r="D29289">
            <v>0</v>
          </cell>
        </row>
        <row r="29290">
          <cell r="A29290">
            <v>0</v>
          </cell>
          <cell r="B29290">
            <v>0</v>
          </cell>
          <cell r="C29290">
            <v>0</v>
          </cell>
          <cell r="D29290">
            <v>0</v>
          </cell>
        </row>
        <row r="29291">
          <cell r="A29291">
            <v>0</v>
          </cell>
          <cell r="B29291">
            <v>0</v>
          </cell>
          <cell r="C29291">
            <v>0</v>
          </cell>
          <cell r="D29291">
            <v>0</v>
          </cell>
        </row>
        <row r="29292">
          <cell r="A29292">
            <v>0</v>
          </cell>
          <cell r="B29292">
            <v>0</v>
          </cell>
          <cell r="C29292">
            <v>0</v>
          </cell>
          <cell r="D29292">
            <v>0</v>
          </cell>
        </row>
        <row r="29293">
          <cell r="A29293">
            <v>0</v>
          </cell>
          <cell r="B29293">
            <v>0</v>
          </cell>
          <cell r="C29293">
            <v>0</v>
          </cell>
          <cell r="D29293">
            <v>0</v>
          </cell>
        </row>
        <row r="29294">
          <cell r="A29294">
            <v>0</v>
          </cell>
          <cell r="B29294">
            <v>0</v>
          </cell>
          <cell r="C29294">
            <v>0</v>
          </cell>
          <cell r="D29294">
            <v>0</v>
          </cell>
        </row>
        <row r="29295">
          <cell r="A29295">
            <v>0</v>
          </cell>
          <cell r="B29295">
            <v>0</v>
          </cell>
          <cell r="C29295">
            <v>0</v>
          </cell>
          <cell r="D29295">
            <v>0</v>
          </cell>
        </row>
        <row r="29296">
          <cell r="A29296">
            <v>0</v>
          </cell>
          <cell r="B29296">
            <v>0</v>
          </cell>
          <cell r="C29296">
            <v>0</v>
          </cell>
          <cell r="D29296">
            <v>0</v>
          </cell>
        </row>
        <row r="29297">
          <cell r="A29297">
            <v>0</v>
          </cell>
          <cell r="B29297">
            <v>0</v>
          </cell>
          <cell r="C29297">
            <v>0</v>
          </cell>
          <cell r="D29297">
            <v>0</v>
          </cell>
        </row>
        <row r="29298">
          <cell r="A29298">
            <v>0</v>
          </cell>
          <cell r="B29298">
            <v>0</v>
          </cell>
          <cell r="C29298">
            <v>0</v>
          </cell>
          <cell r="D29298">
            <v>0</v>
          </cell>
        </row>
        <row r="29299">
          <cell r="A29299">
            <v>0</v>
          </cell>
          <cell r="B29299">
            <v>0</v>
          </cell>
          <cell r="C29299">
            <v>0</v>
          </cell>
          <cell r="D29299">
            <v>0</v>
          </cell>
        </row>
        <row r="29300">
          <cell r="A29300">
            <v>0</v>
          </cell>
          <cell r="B29300">
            <v>0</v>
          </cell>
          <cell r="C29300">
            <v>0</v>
          </cell>
          <cell r="D29300">
            <v>0</v>
          </cell>
        </row>
        <row r="29301">
          <cell r="A29301">
            <v>0</v>
          </cell>
          <cell r="B29301">
            <v>0</v>
          </cell>
          <cell r="C29301">
            <v>0</v>
          </cell>
          <cell r="D29301">
            <v>0</v>
          </cell>
        </row>
        <row r="29302">
          <cell r="A29302">
            <v>0</v>
          </cell>
          <cell r="B29302">
            <v>0</v>
          </cell>
          <cell r="C29302">
            <v>0</v>
          </cell>
          <cell r="D29302">
            <v>0</v>
          </cell>
        </row>
        <row r="29303">
          <cell r="A29303">
            <v>0</v>
          </cell>
          <cell r="B29303">
            <v>0</v>
          </cell>
          <cell r="C29303">
            <v>0</v>
          </cell>
          <cell r="D29303">
            <v>0</v>
          </cell>
        </row>
        <row r="29304">
          <cell r="A29304">
            <v>0</v>
          </cell>
          <cell r="B29304">
            <v>0</v>
          </cell>
          <cell r="C29304">
            <v>0</v>
          </cell>
          <cell r="D29304">
            <v>0</v>
          </cell>
        </row>
        <row r="29305">
          <cell r="A29305">
            <v>0</v>
          </cell>
          <cell r="B29305">
            <v>0</v>
          </cell>
          <cell r="C29305">
            <v>0</v>
          </cell>
          <cell r="D29305">
            <v>0</v>
          </cell>
        </row>
        <row r="29306">
          <cell r="A29306">
            <v>0</v>
          </cell>
          <cell r="B29306">
            <v>0</v>
          </cell>
          <cell r="C29306">
            <v>0</v>
          </cell>
          <cell r="D29306">
            <v>0</v>
          </cell>
        </row>
        <row r="29307">
          <cell r="A29307">
            <v>0</v>
          </cell>
          <cell r="B29307">
            <v>0</v>
          </cell>
          <cell r="C29307">
            <v>0</v>
          </cell>
          <cell r="D29307">
            <v>0</v>
          </cell>
        </row>
        <row r="29308">
          <cell r="A29308">
            <v>0</v>
          </cell>
          <cell r="B29308">
            <v>0</v>
          </cell>
          <cell r="C29308">
            <v>0</v>
          </cell>
          <cell r="D29308">
            <v>0</v>
          </cell>
        </row>
        <row r="29309">
          <cell r="A29309">
            <v>0</v>
          </cell>
          <cell r="B29309">
            <v>0</v>
          </cell>
          <cell r="C29309">
            <v>0</v>
          </cell>
          <cell r="D29309">
            <v>0</v>
          </cell>
        </row>
        <row r="29310">
          <cell r="A29310">
            <v>0</v>
          </cell>
          <cell r="B29310">
            <v>0</v>
          </cell>
          <cell r="C29310">
            <v>0</v>
          </cell>
          <cell r="D29310">
            <v>0</v>
          </cell>
        </row>
        <row r="29311">
          <cell r="A29311">
            <v>0</v>
          </cell>
          <cell r="B29311">
            <v>0</v>
          </cell>
          <cell r="C29311">
            <v>0</v>
          </cell>
          <cell r="D29311">
            <v>0</v>
          </cell>
        </row>
        <row r="29312">
          <cell r="A29312">
            <v>0</v>
          </cell>
          <cell r="B29312">
            <v>0</v>
          </cell>
          <cell r="C29312">
            <v>0</v>
          </cell>
          <cell r="D29312">
            <v>0</v>
          </cell>
        </row>
        <row r="29313">
          <cell r="A29313">
            <v>0</v>
          </cell>
          <cell r="B29313">
            <v>0</v>
          </cell>
          <cell r="C29313">
            <v>0</v>
          </cell>
          <cell r="D29313">
            <v>0</v>
          </cell>
        </row>
        <row r="29314">
          <cell r="A29314">
            <v>0</v>
          </cell>
          <cell r="B29314">
            <v>0</v>
          </cell>
          <cell r="C29314">
            <v>0</v>
          </cell>
          <cell r="D29314">
            <v>0</v>
          </cell>
        </row>
        <row r="29315">
          <cell r="A29315">
            <v>0</v>
          </cell>
          <cell r="B29315">
            <v>0</v>
          </cell>
          <cell r="C29315">
            <v>0</v>
          </cell>
          <cell r="D29315">
            <v>0</v>
          </cell>
        </row>
        <row r="29316">
          <cell r="A29316">
            <v>0</v>
          </cell>
          <cell r="B29316">
            <v>0</v>
          </cell>
          <cell r="C29316">
            <v>0</v>
          </cell>
          <cell r="D29316">
            <v>0</v>
          </cell>
        </row>
        <row r="29317">
          <cell r="A29317">
            <v>0</v>
          </cell>
          <cell r="B29317">
            <v>0</v>
          </cell>
          <cell r="C29317">
            <v>0</v>
          </cell>
          <cell r="D29317">
            <v>0</v>
          </cell>
        </row>
        <row r="29318">
          <cell r="A29318">
            <v>0</v>
          </cell>
          <cell r="B29318">
            <v>0</v>
          </cell>
          <cell r="C29318">
            <v>0</v>
          </cell>
          <cell r="D29318">
            <v>0</v>
          </cell>
        </row>
        <row r="29319">
          <cell r="A29319">
            <v>0</v>
          </cell>
          <cell r="B29319">
            <v>0</v>
          </cell>
          <cell r="C29319">
            <v>0</v>
          </cell>
          <cell r="D29319">
            <v>0</v>
          </cell>
        </row>
        <row r="29320">
          <cell r="A29320">
            <v>0</v>
          </cell>
          <cell r="B29320">
            <v>0</v>
          </cell>
          <cell r="C29320">
            <v>0</v>
          </cell>
          <cell r="D29320">
            <v>0</v>
          </cell>
        </row>
        <row r="29321">
          <cell r="A29321">
            <v>0</v>
          </cell>
          <cell r="B29321">
            <v>0</v>
          </cell>
          <cell r="C29321">
            <v>0</v>
          </cell>
          <cell r="D29321">
            <v>0</v>
          </cell>
        </row>
        <row r="29322">
          <cell r="A29322">
            <v>0</v>
          </cell>
          <cell r="B29322">
            <v>0</v>
          </cell>
          <cell r="C29322">
            <v>0</v>
          </cell>
          <cell r="D29322">
            <v>0</v>
          </cell>
        </row>
        <row r="29323">
          <cell r="A29323">
            <v>0</v>
          </cell>
          <cell r="B29323">
            <v>0</v>
          </cell>
          <cell r="C29323">
            <v>0</v>
          </cell>
          <cell r="D29323">
            <v>0</v>
          </cell>
        </row>
        <row r="29324">
          <cell r="A29324">
            <v>0</v>
          </cell>
          <cell r="B29324">
            <v>0</v>
          </cell>
          <cell r="C29324">
            <v>0</v>
          </cell>
          <cell r="D29324">
            <v>0</v>
          </cell>
        </row>
        <row r="29325">
          <cell r="A29325">
            <v>0</v>
          </cell>
          <cell r="B29325">
            <v>0</v>
          </cell>
          <cell r="C29325">
            <v>0</v>
          </cell>
          <cell r="D29325">
            <v>0</v>
          </cell>
        </row>
        <row r="29326">
          <cell r="A29326">
            <v>0</v>
          </cell>
          <cell r="B29326">
            <v>0</v>
          </cell>
          <cell r="C29326">
            <v>0</v>
          </cell>
          <cell r="D29326">
            <v>0</v>
          </cell>
        </row>
        <row r="29327">
          <cell r="A29327">
            <v>0</v>
          </cell>
          <cell r="B29327">
            <v>0</v>
          </cell>
          <cell r="C29327">
            <v>0</v>
          </cell>
          <cell r="D29327">
            <v>0</v>
          </cell>
        </row>
        <row r="29328">
          <cell r="A29328">
            <v>0</v>
          </cell>
          <cell r="B29328">
            <v>0</v>
          </cell>
          <cell r="C29328">
            <v>0</v>
          </cell>
          <cell r="D29328">
            <v>0</v>
          </cell>
        </row>
        <row r="29329">
          <cell r="A29329">
            <v>0</v>
          </cell>
          <cell r="B29329">
            <v>0</v>
          </cell>
          <cell r="C29329">
            <v>0</v>
          </cell>
          <cell r="D29329">
            <v>0</v>
          </cell>
        </row>
        <row r="29330">
          <cell r="A29330">
            <v>0</v>
          </cell>
          <cell r="B29330">
            <v>0</v>
          </cell>
          <cell r="C29330">
            <v>0</v>
          </cell>
          <cell r="D29330">
            <v>0</v>
          </cell>
        </row>
        <row r="29331">
          <cell r="A29331">
            <v>0</v>
          </cell>
          <cell r="B29331">
            <v>0</v>
          </cell>
          <cell r="C29331">
            <v>0</v>
          </cell>
          <cell r="D29331">
            <v>0</v>
          </cell>
        </row>
        <row r="29332">
          <cell r="A29332">
            <v>0</v>
          </cell>
          <cell r="B29332">
            <v>0</v>
          </cell>
          <cell r="C29332">
            <v>0</v>
          </cell>
          <cell r="D29332">
            <v>0</v>
          </cell>
        </row>
        <row r="29333">
          <cell r="A29333">
            <v>0</v>
          </cell>
          <cell r="B29333">
            <v>0</v>
          </cell>
          <cell r="C29333">
            <v>0</v>
          </cell>
          <cell r="D29333">
            <v>0</v>
          </cell>
        </row>
        <row r="29334">
          <cell r="A29334">
            <v>0</v>
          </cell>
          <cell r="B29334">
            <v>0</v>
          </cell>
          <cell r="C29334">
            <v>0</v>
          </cell>
          <cell r="D29334">
            <v>0</v>
          </cell>
        </row>
        <row r="29335">
          <cell r="A29335">
            <v>0</v>
          </cell>
          <cell r="B29335">
            <v>0</v>
          </cell>
          <cell r="C29335">
            <v>0</v>
          </cell>
          <cell r="D29335">
            <v>0</v>
          </cell>
        </row>
        <row r="29336">
          <cell r="A29336">
            <v>0</v>
          </cell>
          <cell r="B29336">
            <v>0</v>
          </cell>
          <cell r="C29336">
            <v>0</v>
          </cell>
          <cell r="D29336">
            <v>0</v>
          </cell>
        </row>
        <row r="29337">
          <cell r="A29337">
            <v>0</v>
          </cell>
          <cell r="B29337">
            <v>0</v>
          </cell>
          <cell r="C29337">
            <v>0</v>
          </cell>
          <cell r="D29337">
            <v>0</v>
          </cell>
        </row>
        <row r="29338">
          <cell r="A29338">
            <v>0</v>
          </cell>
          <cell r="B29338">
            <v>0</v>
          </cell>
          <cell r="C29338">
            <v>0</v>
          </cell>
          <cell r="D29338">
            <v>0</v>
          </cell>
        </row>
        <row r="29339">
          <cell r="A29339">
            <v>0</v>
          </cell>
          <cell r="B29339">
            <v>0</v>
          </cell>
          <cell r="C29339">
            <v>0</v>
          </cell>
          <cell r="D29339">
            <v>0</v>
          </cell>
        </row>
        <row r="29340">
          <cell r="A29340">
            <v>0</v>
          </cell>
          <cell r="B29340">
            <v>0</v>
          </cell>
          <cell r="C29340">
            <v>0</v>
          </cell>
          <cell r="D29340">
            <v>0</v>
          </cell>
        </row>
        <row r="29341">
          <cell r="A29341">
            <v>0</v>
          </cell>
          <cell r="B29341">
            <v>0</v>
          </cell>
          <cell r="C29341">
            <v>0</v>
          </cell>
          <cell r="D29341">
            <v>0</v>
          </cell>
        </row>
        <row r="29342">
          <cell r="A29342">
            <v>0</v>
          </cell>
          <cell r="B29342">
            <v>0</v>
          </cell>
          <cell r="C29342">
            <v>0</v>
          </cell>
          <cell r="D29342">
            <v>0</v>
          </cell>
        </row>
        <row r="29343">
          <cell r="A29343">
            <v>0</v>
          </cell>
          <cell r="B29343">
            <v>0</v>
          </cell>
          <cell r="C29343">
            <v>0</v>
          </cell>
          <cell r="D29343">
            <v>0</v>
          </cell>
        </row>
        <row r="29344">
          <cell r="A29344">
            <v>0</v>
          </cell>
          <cell r="B29344">
            <v>0</v>
          </cell>
          <cell r="C29344">
            <v>0</v>
          </cell>
          <cell r="D29344">
            <v>0</v>
          </cell>
        </row>
        <row r="29345">
          <cell r="A29345">
            <v>0</v>
          </cell>
          <cell r="B29345">
            <v>0</v>
          </cell>
          <cell r="C29345">
            <v>0</v>
          </cell>
          <cell r="D29345">
            <v>0</v>
          </cell>
        </row>
        <row r="29346">
          <cell r="A29346">
            <v>0</v>
          </cell>
          <cell r="B29346">
            <v>0</v>
          </cell>
          <cell r="C29346">
            <v>0</v>
          </cell>
          <cell r="D29346">
            <v>0</v>
          </cell>
        </row>
        <row r="29347">
          <cell r="A29347">
            <v>0</v>
          </cell>
          <cell r="B29347">
            <v>0</v>
          </cell>
          <cell r="C29347">
            <v>0</v>
          </cell>
          <cell r="D29347">
            <v>0</v>
          </cell>
        </row>
        <row r="29348">
          <cell r="A29348">
            <v>0</v>
          </cell>
          <cell r="B29348">
            <v>0</v>
          </cell>
          <cell r="C29348">
            <v>0</v>
          </cell>
          <cell r="D29348">
            <v>0</v>
          </cell>
        </row>
        <row r="29349">
          <cell r="A29349">
            <v>0</v>
          </cell>
          <cell r="B29349">
            <v>0</v>
          </cell>
          <cell r="C29349">
            <v>0</v>
          </cell>
          <cell r="D29349">
            <v>0</v>
          </cell>
        </row>
        <row r="29350">
          <cell r="A29350">
            <v>0</v>
          </cell>
          <cell r="B29350">
            <v>0</v>
          </cell>
          <cell r="C29350">
            <v>0</v>
          </cell>
          <cell r="D29350">
            <v>0</v>
          </cell>
        </row>
        <row r="29351">
          <cell r="A29351">
            <v>0</v>
          </cell>
          <cell r="B29351">
            <v>0</v>
          </cell>
          <cell r="C29351">
            <v>0</v>
          </cell>
          <cell r="D29351">
            <v>0</v>
          </cell>
        </row>
        <row r="29352">
          <cell r="A29352">
            <v>0</v>
          </cell>
          <cell r="B29352">
            <v>0</v>
          </cell>
          <cell r="C29352">
            <v>0</v>
          </cell>
          <cell r="D29352">
            <v>0</v>
          </cell>
        </row>
        <row r="29353">
          <cell r="A29353">
            <v>0</v>
          </cell>
          <cell r="B29353">
            <v>0</v>
          </cell>
          <cell r="C29353">
            <v>0</v>
          </cell>
          <cell r="D29353">
            <v>0</v>
          </cell>
        </row>
        <row r="29354">
          <cell r="A29354">
            <v>0</v>
          </cell>
          <cell r="B29354">
            <v>0</v>
          </cell>
          <cell r="C29354">
            <v>0</v>
          </cell>
          <cell r="D29354">
            <v>0</v>
          </cell>
        </row>
        <row r="29355">
          <cell r="A29355">
            <v>0</v>
          </cell>
          <cell r="B29355">
            <v>0</v>
          </cell>
          <cell r="C29355">
            <v>0</v>
          </cell>
          <cell r="D29355">
            <v>0</v>
          </cell>
        </row>
        <row r="29356">
          <cell r="A29356">
            <v>0</v>
          </cell>
          <cell r="B29356">
            <v>0</v>
          </cell>
          <cell r="C29356">
            <v>0</v>
          </cell>
          <cell r="D29356">
            <v>0</v>
          </cell>
        </row>
        <row r="29357">
          <cell r="A29357">
            <v>0</v>
          </cell>
          <cell r="B29357">
            <v>0</v>
          </cell>
          <cell r="C29357">
            <v>0</v>
          </cell>
          <cell r="D29357">
            <v>0</v>
          </cell>
        </row>
        <row r="29358">
          <cell r="A29358">
            <v>0</v>
          </cell>
          <cell r="B29358">
            <v>0</v>
          </cell>
          <cell r="C29358">
            <v>0</v>
          </cell>
          <cell r="D29358">
            <v>0</v>
          </cell>
        </row>
        <row r="29359">
          <cell r="A29359">
            <v>0</v>
          </cell>
          <cell r="B29359">
            <v>0</v>
          </cell>
          <cell r="C29359">
            <v>0</v>
          </cell>
          <cell r="D29359">
            <v>0</v>
          </cell>
        </row>
        <row r="29360">
          <cell r="A29360">
            <v>0</v>
          </cell>
          <cell r="B29360">
            <v>0</v>
          </cell>
          <cell r="C29360">
            <v>0</v>
          </cell>
          <cell r="D29360">
            <v>0</v>
          </cell>
        </row>
        <row r="29361">
          <cell r="A29361">
            <v>0</v>
          </cell>
          <cell r="B29361">
            <v>0</v>
          </cell>
          <cell r="C29361">
            <v>0</v>
          </cell>
          <cell r="D29361">
            <v>0</v>
          </cell>
        </row>
        <row r="29362">
          <cell r="A29362">
            <v>0</v>
          </cell>
          <cell r="B29362">
            <v>0</v>
          </cell>
          <cell r="C29362">
            <v>0</v>
          </cell>
          <cell r="D29362">
            <v>0</v>
          </cell>
        </row>
        <row r="29363">
          <cell r="A29363">
            <v>0</v>
          </cell>
          <cell r="B29363">
            <v>0</v>
          </cell>
          <cell r="C29363">
            <v>0</v>
          </cell>
          <cell r="D29363">
            <v>0</v>
          </cell>
        </row>
        <row r="29364">
          <cell r="A29364">
            <v>0</v>
          </cell>
          <cell r="B29364">
            <v>0</v>
          </cell>
          <cell r="C29364">
            <v>0</v>
          </cell>
          <cell r="D29364">
            <v>0</v>
          </cell>
        </row>
        <row r="29365">
          <cell r="A29365">
            <v>0</v>
          </cell>
          <cell r="B29365">
            <v>0</v>
          </cell>
          <cell r="C29365">
            <v>0</v>
          </cell>
          <cell r="D29365">
            <v>0</v>
          </cell>
        </row>
        <row r="29366">
          <cell r="A29366">
            <v>0</v>
          </cell>
          <cell r="B29366">
            <v>0</v>
          </cell>
          <cell r="C29366">
            <v>0</v>
          </cell>
          <cell r="D29366">
            <v>0</v>
          </cell>
        </row>
        <row r="29367">
          <cell r="A29367">
            <v>0</v>
          </cell>
          <cell r="B29367">
            <v>0</v>
          </cell>
          <cell r="C29367">
            <v>0</v>
          </cell>
          <cell r="D29367">
            <v>0</v>
          </cell>
        </row>
        <row r="29368">
          <cell r="A29368">
            <v>0</v>
          </cell>
          <cell r="B29368">
            <v>0</v>
          </cell>
          <cell r="C29368">
            <v>0</v>
          </cell>
          <cell r="D29368">
            <v>0</v>
          </cell>
        </row>
        <row r="29369">
          <cell r="A29369">
            <v>0</v>
          </cell>
          <cell r="B29369">
            <v>0</v>
          </cell>
          <cell r="C29369">
            <v>0</v>
          </cell>
          <cell r="D29369">
            <v>0</v>
          </cell>
        </row>
        <row r="29370">
          <cell r="A29370">
            <v>0</v>
          </cell>
          <cell r="B29370">
            <v>0</v>
          </cell>
          <cell r="C29370">
            <v>0</v>
          </cell>
          <cell r="D29370">
            <v>0</v>
          </cell>
        </row>
        <row r="29371">
          <cell r="A29371">
            <v>0</v>
          </cell>
          <cell r="B29371">
            <v>0</v>
          </cell>
          <cell r="C29371">
            <v>0</v>
          </cell>
          <cell r="D29371">
            <v>0</v>
          </cell>
        </row>
        <row r="29372">
          <cell r="A29372">
            <v>0</v>
          </cell>
          <cell r="B29372">
            <v>0</v>
          </cell>
          <cell r="C29372">
            <v>0</v>
          </cell>
          <cell r="D29372">
            <v>0</v>
          </cell>
        </row>
        <row r="29373">
          <cell r="A29373">
            <v>0</v>
          </cell>
          <cell r="B29373">
            <v>0</v>
          </cell>
          <cell r="C29373">
            <v>0</v>
          </cell>
          <cell r="D29373">
            <v>0</v>
          </cell>
        </row>
        <row r="29374">
          <cell r="A29374">
            <v>0</v>
          </cell>
          <cell r="B29374">
            <v>0</v>
          </cell>
          <cell r="C29374">
            <v>0</v>
          </cell>
          <cell r="D29374">
            <v>0</v>
          </cell>
        </row>
        <row r="29375">
          <cell r="A29375">
            <v>0</v>
          </cell>
          <cell r="B29375">
            <v>0</v>
          </cell>
          <cell r="C29375">
            <v>0</v>
          </cell>
          <cell r="D29375">
            <v>0</v>
          </cell>
        </row>
        <row r="29376">
          <cell r="A29376">
            <v>0</v>
          </cell>
          <cell r="B29376">
            <v>0</v>
          </cell>
          <cell r="C29376">
            <v>0</v>
          </cell>
          <cell r="D29376">
            <v>0</v>
          </cell>
        </row>
        <row r="29377">
          <cell r="A29377">
            <v>0</v>
          </cell>
          <cell r="B29377">
            <v>0</v>
          </cell>
          <cell r="C29377">
            <v>0</v>
          </cell>
          <cell r="D29377">
            <v>0</v>
          </cell>
        </row>
        <row r="29378">
          <cell r="A29378">
            <v>0</v>
          </cell>
          <cell r="B29378">
            <v>0</v>
          </cell>
          <cell r="C29378">
            <v>0</v>
          </cell>
          <cell r="D29378">
            <v>0</v>
          </cell>
        </row>
        <row r="29379">
          <cell r="A29379">
            <v>0</v>
          </cell>
          <cell r="B29379">
            <v>0</v>
          </cell>
          <cell r="C29379">
            <v>0</v>
          </cell>
          <cell r="D29379">
            <v>0</v>
          </cell>
        </row>
        <row r="29380">
          <cell r="A29380">
            <v>0</v>
          </cell>
          <cell r="B29380">
            <v>0</v>
          </cell>
          <cell r="C29380">
            <v>0</v>
          </cell>
          <cell r="D29380">
            <v>0</v>
          </cell>
        </row>
        <row r="29381">
          <cell r="A29381">
            <v>0</v>
          </cell>
          <cell r="B29381">
            <v>0</v>
          </cell>
          <cell r="C29381">
            <v>0</v>
          </cell>
          <cell r="D29381">
            <v>0</v>
          </cell>
        </row>
        <row r="29382">
          <cell r="A29382">
            <v>0</v>
          </cell>
          <cell r="B29382">
            <v>0</v>
          </cell>
          <cell r="C29382">
            <v>0</v>
          </cell>
          <cell r="D29382">
            <v>0</v>
          </cell>
        </row>
        <row r="29383">
          <cell r="A29383">
            <v>0</v>
          </cell>
          <cell r="B29383">
            <v>0</v>
          </cell>
          <cell r="C29383">
            <v>0</v>
          </cell>
          <cell r="D29383">
            <v>0</v>
          </cell>
        </row>
        <row r="29384">
          <cell r="A29384">
            <v>0</v>
          </cell>
          <cell r="B29384">
            <v>0</v>
          </cell>
          <cell r="C29384">
            <v>0</v>
          </cell>
          <cell r="D29384">
            <v>0</v>
          </cell>
        </row>
        <row r="29385">
          <cell r="A29385">
            <v>0</v>
          </cell>
          <cell r="B29385">
            <v>0</v>
          </cell>
          <cell r="C29385">
            <v>0</v>
          </cell>
          <cell r="D29385">
            <v>0</v>
          </cell>
        </row>
        <row r="29386">
          <cell r="A29386">
            <v>0</v>
          </cell>
          <cell r="B29386">
            <v>0</v>
          </cell>
          <cell r="C29386">
            <v>0</v>
          </cell>
          <cell r="D29386">
            <v>0</v>
          </cell>
        </row>
        <row r="29387">
          <cell r="A29387">
            <v>0</v>
          </cell>
          <cell r="B29387">
            <v>0</v>
          </cell>
          <cell r="C29387">
            <v>0</v>
          </cell>
          <cell r="D29387">
            <v>0</v>
          </cell>
        </row>
        <row r="29388">
          <cell r="A29388">
            <v>0</v>
          </cell>
          <cell r="B29388">
            <v>0</v>
          </cell>
          <cell r="C29388">
            <v>0</v>
          </cell>
          <cell r="D29388">
            <v>0</v>
          </cell>
        </row>
        <row r="29389">
          <cell r="A29389">
            <v>0</v>
          </cell>
          <cell r="B29389">
            <v>0</v>
          </cell>
          <cell r="C29389">
            <v>0</v>
          </cell>
          <cell r="D29389">
            <v>0</v>
          </cell>
        </row>
        <row r="29390">
          <cell r="A29390">
            <v>0</v>
          </cell>
          <cell r="B29390">
            <v>0</v>
          </cell>
          <cell r="C29390">
            <v>0</v>
          </cell>
          <cell r="D29390">
            <v>0</v>
          </cell>
        </row>
        <row r="29391">
          <cell r="A29391">
            <v>0</v>
          </cell>
          <cell r="B29391">
            <v>0</v>
          </cell>
          <cell r="C29391">
            <v>0</v>
          </cell>
          <cell r="D29391">
            <v>0</v>
          </cell>
        </row>
        <row r="29392">
          <cell r="A29392">
            <v>0</v>
          </cell>
          <cell r="B29392">
            <v>0</v>
          </cell>
          <cell r="C29392">
            <v>0</v>
          </cell>
          <cell r="D29392">
            <v>0</v>
          </cell>
        </row>
        <row r="29393">
          <cell r="A29393">
            <v>0</v>
          </cell>
          <cell r="B29393">
            <v>0</v>
          </cell>
          <cell r="C29393">
            <v>0</v>
          </cell>
          <cell r="D29393">
            <v>0</v>
          </cell>
        </row>
        <row r="29394">
          <cell r="A29394">
            <v>0</v>
          </cell>
          <cell r="B29394">
            <v>0</v>
          </cell>
          <cell r="C29394">
            <v>0</v>
          </cell>
          <cell r="D29394">
            <v>0</v>
          </cell>
        </row>
        <row r="29395">
          <cell r="A29395">
            <v>0</v>
          </cell>
          <cell r="B29395">
            <v>0</v>
          </cell>
          <cell r="C29395">
            <v>0</v>
          </cell>
          <cell r="D29395">
            <v>0</v>
          </cell>
        </row>
        <row r="29396">
          <cell r="A29396">
            <v>0</v>
          </cell>
          <cell r="B29396">
            <v>0</v>
          </cell>
          <cell r="C29396">
            <v>0</v>
          </cell>
          <cell r="D29396">
            <v>0</v>
          </cell>
        </row>
        <row r="29397">
          <cell r="A29397">
            <v>0</v>
          </cell>
          <cell r="B29397">
            <v>0</v>
          </cell>
          <cell r="C29397">
            <v>0</v>
          </cell>
          <cell r="D29397">
            <v>0</v>
          </cell>
        </row>
        <row r="29398">
          <cell r="A29398">
            <v>0</v>
          </cell>
          <cell r="B29398">
            <v>0</v>
          </cell>
          <cell r="C29398">
            <v>0</v>
          </cell>
          <cell r="D29398">
            <v>0</v>
          </cell>
        </row>
        <row r="29399">
          <cell r="A29399">
            <v>0</v>
          </cell>
          <cell r="B29399">
            <v>0</v>
          </cell>
          <cell r="C29399">
            <v>0</v>
          </cell>
          <cell r="D29399">
            <v>0</v>
          </cell>
        </row>
        <row r="29400">
          <cell r="A29400">
            <v>0</v>
          </cell>
          <cell r="B29400">
            <v>0</v>
          </cell>
          <cell r="C29400">
            <v>0</v>
          </cell>
          <cell r="D29400">
            <v>0</v>
          </cell>
        </row>
        <row r="29401">
          <cell r="A29401">
            <v>0</v>
          </cell>
          <cell r="B29401">
            <v>0</v>
          </cell>
          <cell r="C29401">
            <v>0</v>
          </cell>
          <cell r="D29401">
            <v>0</v>
          </cell>
        </row>
        <row r="29402">
          <cell r="A29402">
            <v>0</v>
          </cell>
          <cell r="B29402">
            <v>0</v>
          </cell>
          <cell r="C29402">
            <v>0</v>
          </cell>
          <cell r="D29402">
            <v>0</v>
          </cell>
        </row>
        <row r="29403">
          <cell r="A29403">
            <v>0</v>
          </cell>
          <cell r="B29403">
            <v>0</v>
          </cell>
          <cell r="C29403">
            <v>0</v>
          </cell>
          <cell r="D29403">
            <v>0</v>
          </cell>
        </row>
        <row r="29404">
          <cell r="A29404">
            <v>0</v>
          </cell>
          <cell r="B29404">
            <v>0</v>
          </cell>
          <cell r="C29404">
            <v>0</v>
          </cell>
          <cell r="D29404">
            <v>0</v>
          </cell>
        </row>
        <row r="29405">
          <cell r="A29405">
            <v>0</v>
          </cell>
          <cell r="B29405">
            <v>0</v>
          </cell>
          <cell r="C29405">
            <v>0</v>
          </cell>
          <cell r="D29405">
            <v>0</v>
          </cell>
        </row>
        <row r="29406">
          <cell r="A29406">
            <v>0</v>
          </cell>
          <cell r="B29406">
            <v>0</v>
          </cell>
          <cell r="C29406">
            <v>0</v>
          </cell>
          <cell r="D29406">
            <v>0</v>
          </cell>
        </row>
        <row r="29407">
          <cell r="A29407">
            <v>0</v>
          </cell>
          <cell r="B29407">
            <v>0</v>
          </cell>
          <cell r="C29407">
            <v>0</v>
          </cell>
          <cell r="D29407">
            <v>0</v>
          </cell>
        </row>
        <row r="29408">
          <cell r="A29408">
            <v>0</v>
          </cell>
          <cell r="B29408">
            <v>0</v>
          </cell>
          <cell r="C29408">
            <v>0</v>
          </cell>
          <cell r="D29408">
            <v>0</v>
          </cell>
        </row>
        <row r="29409">
          <cell r="A29409">
            <v>0</v>
          </cell>
          <cell r="B29409">
            <v>0</v>
          </cell>
          <cell r="C29409">
            <v>0</v>
          </cell>
          <cell r="D29409">
            <v>0</v>
          </cell>
        </row>
        <row r="29410">
          <cell r="A29410">
            <v>0</v>
          </cell>
          <cell r="B29410">
            <v>0</v>
          </cell>
          <cell r="C29410">
            <v>0</v>
          </cell>
          <cell r="D29410">
            <v>0</v>
          </cell>
        </row>
        <row r="29411">
          <cell r="A29411">
            <v>0</v>
          </cell>
          <cell r="B29411">
            <v>0</v>
          </cell>
          <cell r="C29411">
            <v>0</v>
          </cell>
          <cell r="D29411">
            <v>0</v>
          </cell>
        </row>
        <row r="29412">
          <cell r="A29412">
            <v>0</v>
          </cell>
          <cell r="B29412">
            <v>0</v>
          </cell>
          <cell r="C29412">
            <v>0</v>
          </cell>
          <cell r="D29412">
            <v>0</v>
          </cell>
        </row>
        <row r="29413">
          <cell r="A29413">
            <v>0</v>
          </cell>
          <cell r="B29413">
            <v>0</v>
          </cell>
          <cell r="C29413">
            <v>0</v>
          </cell>
          <cell r="D29413">
            <v>0</v>
          </cell>
        </row>
        <row r="29414">
          <cell r="A29414">
            <v>0</v>
          </cell>
          <cell r="B29414">
            <v>0</v>
          </cell>
          <cell r="C29414">
            <v>0</v>
          </cell>
          <cell r="D29414">
            <v>0</v>
          </cell>
        </row>
        <row r="29415">
          <cell r="A29415">
            <v>0</v>
          </cell>
          <cell r="B29415">
            <v>0</v>
          </cell>
          <cell r="C29415">
            <v>0</v>
          </cell>
          <cell r="D29415">
            <v>0</v>
          </cell>
        </row>
        <row r="29416">
          <cell r="A29416">
            <v>0</v>
          </cell>
          <cell r="B29416">
            <v>0</v>
          </cell>
          <cell r="C29416">
            <v>0</v>
          </cell>
          <cell r="D29416">
            <v>0</v>
          </cell>
        </row>
        <row r="29417">
          <cell r="A29417">
            <v>0</v>
          </cell>
          <cell r="B29417">
            <v>0</v>
          </cell>
          <cell r="C29417">
            <v>0</v>
          </cell>
          <cell r="D29417">
            <v>0</v>
          </cell>
        </row>
        <row r="29418">
          <cell r="A29418">
            <v>0</v>
          </cell>
          <cell r="B29418">
            <v>0</v>
          </cell>
          <cell r="C29418">
            <v>0</v>
          </cell>
          <cell r="D29418">
            <v>0</v>
          </cell>
        </row>
        <row r="29419">
          <cell r="A29419">
            <v>0</v>
          </cell>
          <cell r="B29419">
            <v>0</v>
          </cell>
          <cell r="C29419">
            <v>0</v>
          </cell>
          <cell r="D29419">
            <v>0</v>
          </cell>
        </row>
        <row r="29420">
          <cell r="A29420">
            <v>0</v>
          </cell>
          <cell r="B29420">
            <v>0</v>
          </cell>
          <cell r="C29420">
            <v>0</v>
          </cell>
          <cell r="D29420">
            <v>0</v>
          </cell>
        </row>
        <row r="29421">
          <cell r="A29421">
            <v>0</v>
          </cell>
          <cell r="B29421">
            <v>0</v>
          </cell>
          <cell r="C29421">
            <v>0</v>
          </cell>
          <cell r="D29421">
            <v>0</v>
          </cell>
        </row>
        <row r="29422">
          <cell r="A29422">
            <v>0</v>
          </cell>
          <cell r="B29422">
            <v>0</v>
          </cell>
          <cell r="C29422">
            <v>0</v>
          </cell>
          <cell r="D29422">
            <v>0</v>
          </cell>
        </row>
        <row r="29423">
          <cell r="A29423">
            <v>0</v>
          </cell>
          <cell r="B29423">
            <v>0</v>
          </cell>
          <cell r="C29423">
            <v>0</v>
          </cell>
          <cell r="D29423">
            <v>0</v>
          </cell>
        </row>
        <row r="29424">
          <cell r="A29424">
            <v>0</v>
          </cell>
          <cell r="B29424">
            <v>0</v>
          </cell>
          <cell r="C29424">
            <v>0</v>
          </cell>
          <cell r="D29424">
            <v>0</v>
          </cell>
        </row>
        <row r="29425">
          <cell r="A29425">
            <v>0</v>
          </cell>
          <cell r="B29425">
            <v>0</v>
          </cell>
          <cell r="C29425">
            <v>0</v>
          </cell>
          <cell r="D29425">
            <v>0</v>
          </cell>
        </row>
        <row r="29426">
          <cell r="A29426">
            <v>0</v>
          </cell>
          <cell r="B29426">
            <v>0</v>
          </cell>
          <cell r="C29426">
            <v>0</v>
          </cell>
          <cell r="D29426">
            <v>0</v>
          </cell>
        </row>
        <row r="29427">
          <cell r="A29427">
            <v>0</v>
          </cell>
          <cell r="B29427">
            <v>0</v>
          </cell>
          <cell r="C29427">
            <v>0</v>
          </cell>
          <cell r="D29427">
            <v>0</v>
          </cell>
        </row>
        <row r="29428">
          <cell r="A29428">
            <v>0</v>
          </cell>
          <cell r="B29428">
            <v>0</v>
          </cell>
          <cell r="C29428">
            <v>0</v>
          </cell>
          <cell r="D29428">
            <v>0</v>
          </cell>
        </row>
        <row r="29429">
          <cell r="A29429">
            <v>0</v>
          </cell>
          <cell r="B29429">
            <v>0</v>
          </cell>
          <cell r="C29429">
            <v>0</v>
          </cell>
          <cell r="D29429">
            <v>0</v>
          </cell>
        </row>
        <row r="29430">
          <cell r="A29430">
            <v>0</v>
          </cell>
          <cell r="B29430">
            <v>0</v>
          </cell>
          <cell r="C29430">
            <v>0</v>
          </cell>
          <cell r="D29430">
            <v>0</v>
          </cell>
        </row>
        <row r="29431">
          <cell r="A29431">
            <v>0</v>
          </cell>
          <cell r="B29431">
            <v>0</v>
          </cell>
          <cell r="C29431">
            <v>0</v>
          </cell>
          <cell r="D29431">
            <v>0</v>
          </cell>
        </row>
        <row r="29432">
          <cell r="A29432">
            <v>0</v>
          </cell>
          <cell r="B29432">
            <v>0</v>
          </cell>
          <cell r="C29432">
            <v>0</v>
          </cell>
          <cell r="D29432">
            <v>0</v>
          </cell>
        </row>
        <row r="29433">
          <cell r="A29433">
            <v>0</v>
          </cell>
          <cell r="B29433">
            <v>0</v>
          </cell>
          <cell r="C29433">
            <v>0</v>
          </cell>
          <cell r="D29433">
            <v>0</v>
          </cell>
        </row>
        <row r="29434">
          <cell r="A29434">
            <v>0</v>
          </cell>
          <cell r="B29434">
            <v>0</v>
          </cell>
          <cell r="C29434">
            <v>0</v>
          </cell>
          <cell r="D29434">
            <v>0</v>
          </cell>
        </row>
        <row r="29435">
          <cell r="A29435">
            <v>0</v>
          </cell>
          <cell r="B29435">
            <v>0</v>
          </cell>
          <cell r="C29435">
            <v>0</v>
          </cell>
          <cell r="D29435">
            <v>0</v>
          </cell>
        </row>
        <row r="29436">
          <cell r="A29436">
            <v>0</v>
          </cell>
          <cell r="B29436">
            <v>0</v>
          </cell>
          <cell r="C29436">
            <v>0</v>
          </cell>
          <cell r="D29436">
            <v>0</v>
          </cell>
        </row>
        <row r="29437">
          <cell r="A29437">
            <v>0</v>
          </cell>
          <cell r="B29437">
            <v>0</v>
          </cell>
          <cell r="C29437">
            <v>0</v>
          </cell>
          <cell r="D29437">
            <v>0</v>
          </cell>
        </row>
        <row r="29438">
          <cell r="A29438">
            <v>0</v>
          </cell>
          <cell r="B29438">
            <v>0</v>
          </cell>
          <cell r="C29438">
            <v>0</v>
          </cell>
          <cell r="D29438">
            <v>0</v>
          </cell>
        </row>
        <row r="29439">
          <cell r="A29439">
            <v>0</v>
          </cell>
          <cell r="B29439">
            <v>0</v>
          </cell>
          <cell r="C29439">
            <v>0</v>
          </cell>
          <cell r="D29439">
            <v>0</v>
          </cell>
        </row>
        <row r="29440">
          <cell r="A29440">
            <v>0</v>
          </cell>
          <cell r="B29440">
            <v>0</v>
          </cell>
          <cell r="C29440">
            <v>0</v>
          </cell>
          <cell r="D29440">
            <v>0</v>
          </cell>
        </row>
        <row r="29441">
          <cell r="A29441">
            <v>0</v>
          </cell>
          <cell r="B29441">
            <v>0</v>
          </cell>
          <cell r="C29441">
            <v>0</v>
          </cell>
          <cell r="D29441">
            <v>0</v>
          </cell>
        </row>
        <row r="29442">
          <cell r="A29442">
            <v>0</v>
          </cell>
          <cell r="B29442">
            <v>0</v>
          </cell>
          <cell r="C29442">
            <v>0</v>
          </cell>
          <cell r="D29442">
            <v>0</v>
          </cell>
        </row>
        <row r="29443">
          <cell r="A29443">
            <v>0</v>
          </cell>
          <cell r="B29443">
            <v>0</v>
          </cell>
          <cell r="C29443">
            <v>0</v>
          </cell>
          <cell r="D29443">
            <v>0</v>
          </cell>
        </row>
        <row r="29444">
          <cell r="A29444">
            <v>0</v>
          </cell>
          <cell r="B29444">
            <v>0</v>
          </cell>
          <cell r="C29444">
            <v>0</v>
          </cell>
          <cell r="D29444">
            <v>0</v>
          </cell>
        </row>
        <row r="29445">
          <cell r="A29445">
            <v>0</v>
          </cell>
          <cell r="B29445">
            <v>0</v>
          </cell>
          <cell r="C29445">
            <v>0</v>
          </cell>
          <cell r="D29445">
            <v>0</v>
          </cell>
        </row>
        <row r="29446">
          <cell r="A29446">
            <v>0</v>
          </cell>
          <cell r="B29446">
            <v>0</v>
          </cell>
          <cell r="C29446">
            <v>0</v>
          </cell>
          <cell r="D29446">
            <v>0</v>
          </cell>
        </row>
        <row r="29447">
          <cell r="A29447">
            <v>0</v>
          </cell>
          <cell r="B29447">
            <v>0</v>
          </cell>
          <cell r="C29447">
            <v>0</v>
          </cell>
          <cell r="D29447">
            <v>0</v>
          </cell>
        </row>
        <row r="29448">
          <cell r="A29448">
            <v>0</v>
          </cell>
          <cell r="B29448">
            <v>0</v>
          </cell>
          <cell r="C29448">
            <v>0</v>
          </cell>
          <cell r="D29448">
            <v>0</v>
          </cell>
        </row>
        <row r="29449">
          <cell r="A29449">
            <v>0</v>
          </cell>
          <cell r="B29449">
            <v>0</v>
          </cell>
          <cell r="C29449">
            <v>0</v>
          </cell>
          <cell r="D29449">
            <v>0</v>
          </cell>
        </row>
        <row r="29450">
          <cell r="A29450">
            <v>0</v>
          </cell>
          <cell r="B29450">
            <v>0</v>
          </cell>
          <cell r="C29450">
            <v>0</v>
          </cell>
          <cell r="D29450">
            <v>0</v>
          </cell>
        </row>
        <row r="29451">
          <cell r="A29451">
            <v>0</v>
          </cell>
          <cell r="B29451">
            <v>0</v>
          </cell>
          <cell r="C29451">
            <v>0</v>
          </cell>
          <cell r="D29451">
            <v>0</v>
          </cell>
        </row>
        <row r="29452">
          <cell r="A29452">
            <v>0</v>
          </cell>
          <cell r="B29452">
            <v>0</v>
          </cell>
          <cell r="C29452">
            <v>0</v>
          </cell>
          <cell r="D29452">
            <v>0</v>
          </cell>
        </row>
        <row r="29453">
          <cell r="A29453">
            <v>0</v>
          </cell>
          <cell r="B29453">
            <v>0</v>
          </cell>
          <cell r="C29453">
            <v>0</v>
          </cell>
          <cell r="D29453">
            <v>0</v>
          </cell>
        </row>
        <row r="29454">
          <cell r="A29454">
            <v>0</v>
          </cell>
          <cell r="B29454">
            <v>0</v>
          </cell>
          <cell r="C29454">
            <v>0</v>
          </cell>
          <cell r="D29454">
            <v>0</v>
          </cell>
        </row>
        <row r="29455">
          <cell r="A29455">
            <v>0</v>
          </cell>
          <cell r="B29455">
            <v>0</v>
          </cell>
          <cell r="C29455">
            <v>0</v>
          </cell>
          <cell r="D29455">
            <v>0</v>
          </cell>
        </row>
        <row r="29456">
          <cell r="A29456">
            <v>0</v>
          </cell>
          <cell r="B29456">
            <v>0</v>
          </cell>
          <cell r="C29456">
            <v>0</v>
          </cell>
          <cell r="D29456">
            <v>0</v>
          </cell>
        </row>
        <row r="29457">
          <cell r="A29457">
            <v>0</v>
          </cell>
          <cell r="B29457">
            <v>0</v>
          </cell>
          <cell r="C29457">
            <v>0</v>
          </cell>
          <cell r="D29457">
            <v>0</v>
          </cell>
        </row>
        <row r="29458">
          <cell r="A29458">
            <v>0</v>
          </cell>
          <cell r="B29458">
            <v>0</v>
          </cell>
          <cell r="C29458">
            <v>0</v>
          </cell>
          <cell r="D29458">
            <v>0</v>
          </cell>
        </row>
        <row r="29459">
          <cell r="A29459">
            <v>0</v>
          </cell>
          <cell r="B29459">
            <v>0</v>
          </cell>
          <cell r="C29459">
            <v>0</v>
          </cell>
          <cell r="D29459">
            <v>0</v>
          </cell>
        </row>
        <row r="29460">
          <cell r="A29460">
            <v>0</v>
          </cell>
          <cell r="B29460">
            <v>0</v>
          </cell>
          <cell r="C29460">
            <v>0</v>
          </cell>
          <cell r="D29460">
            <v>0</v>
          </cell>
        </row>
        <row r="29461">
          <cell r="A29461">
            <v>0</v>
          </cell>
          <cell r="B29461">
            <v>0</v>
          </cell>
          <cell r="C29461">
            <v>0</v>
          </cell>
          <cell r="D29461">
            <v>0</v>
          </cell>
        </row>
        <row r="29462">
          <cell r="A29462">
            <v>0</v>
          </cell>
          <cell r="B29462">
            <v>0</v>
          </cell>
          <cell r="C29462">
            <v>0</v>
          </cell>
          <cell r="D29462">
            <v>0</v>
          </cell>
        </row>
        <row r="29463">
          <cell r="A29463">
            <v>0</v>
          </cell>
          <cell r="B29463">
            <v>0</v>
          </cell>
          <cell r="C29463">
            <v>0</v>
          </cell>
          <cell r="D29463">
            <v>0</v>
          </cell>
        </row>
        <row r="29464">
          <cell r="A29464">
            <v>0</v>
          </cell>
          <cell r="B29464">
            <v>0</v>
          </cell>
          <cell r="C29464">
            <v>0</v>
          </cell>
          <cell r="D29464">
            <v>0</v>
          </cell>
        </row>
        <row r="29465">
          <cell r="A29465">
            <v>0</v>
          </cell>
          <cell r="B29465">
            <v>0</v>
          </cell>
          <cell r="C29465">
            <v>0</v>
          </cell>
          <cell r="D29465">
            <v>0</v>
          </cell>
        </row>
        <row r="29466">
          <cell r="A29466">
            <v>0</v>
          </cell>
          <cell r="B29466">
            <v>0</v>
          </cell>
          <cell r="C29466">
            <v>0</v>
          </cell>
          <cell r="D29466">
            <v>0</v>
          </cell>
        </row>
        <row r="29467">
          <cell r="A29467">
            <v>0</v>
          </cell>
          <cell r="B29467">
            <v>0</v>
          </cell>
          <cell r="C29467">
            <v>0</v>
          </cell>
          <cell r="D29467">
            <v>0</v>
          </cell>
        </row>
        <row r="29468">
          <cell r="A29468">
            <v>0</v>
          </cell>
          <cell r="B29468">
            <v>0</v>
          </cell>
          <cell r="C29468">
            <v>0</v>
          </cell>
          <cell r="D29468">
            <v>0</v>
          </cell>
        </row>
        <row r="29469">
          <cell r="A29469">
            <v>0</v>
          </cell>
          <cell r="B29469">
            <v>0</v>
          </cell>
          <cell r="C29469">
            <v>0</v>
          </cell>
          <cell r="D29469">
            <v>0</v>
          </cell>
        </row>
        <row r="29470">
          <cell r="A29470">
            <v>0</v>
          </cell>
          <cell r="B29470">
            <v>0</v>
          </cell>
          <cell r="C29470">
            <v>0</v>
          </cell>
          <cell r="D29470">
            <v>0</v>
          </cell>
        </row>
        <row r="29471">
          <cell r="A29471">
            <v>0</v>
          </cell>
          <cell r="B29471">
            <v>0</v>
          </cell>
          <cell r="C29471">
            <v>0</v>
          </cell>
          <cell r="D29471">
            <v>0</v>
          </cell>
        </row>
        <row r="29472">
          <cell r="A29472">
            <v>0</v>
          </cell>
          <cell r="B29472">
            <v>0</v>
          </cell>
          <cell r="C29472">
            <v>0</v>
          </cell>
          <cell r="D29472">
            <v>0</v>
          </cell>
        </row>
        <row r="29473">
          <cell r="A29473">
            <v>0</v>
          </cell>
          <cell r="B29473">
            <v>0</v>
          </cell>
          <cell r="C29473">
            <v>0</v>
          </cell>
          <cell r="D29473">
            <v>0</v>
          </cell>
        </row>
        <row r="29474">
          <cell r="A29474">
            <v>0</v>
          </cell>
          <cell r="B29474">
            <v>0</v>
          </cell>
          <cell r="C29474">
            <v>0</v>
          </cell>
          <cell r="D29474">
            <v>0</v>
          </cell>
        </row>
        <row r="29475">
          <cell r="A29475">
            <v>0</v>
          </cell>
          <cell r="B29475">
            <v>0</v>
          </cell>
          <cell r="C29475">
            <v>0</v>
          </cell>
          <cell r="D29475">
            <v>0</v>
          </cell>
        </row>
        <row r="29476">
          <cell r="A29476">
            <v>0</v>
          </cell>
          <cell r="B29476">
            <v>0</v>
          </cell>
          <cell r="C29476">
            <v>0</v>
          </cell>
          <cell r="D29476">
            <v>0</v>
          </cell>
        </row>
        <row r="29477">
          <cell r="A29477">
            <v>0</v>
          </cell>
          <cell r="B29477">
            <v>0</v>
          </cell>
          <cell r="C29477">
            <v>0</v>
          </cell>
          <cell r="D29477">
            <v>0</v>
          </cell>
        </row>
        <row r="29478">
          <cell r="A29478">
            <v>0</v>
          </cell>
          <cell r="B29478">
            <v>0</v>
          </cell>
          <cell r="C29478">
            <v>0</v>
          </cell>
          <cell r="D29478">
            <v>0</v>
          </cell>
        </row>
        <row r="29479">
          <cell r="A29479">
            <v>0</v>
          </cell>
          <cell r="B29479">
            <v>0</v>
          </cell>
          <cell r="C29479">
            <v>0</v>
          </cell>
          <cell r="D29479">
            <v>0</v>
          </cell>
        </row>
        <row r="29480">
          <cell r="A29480">
            <v>0</v>
          </cell>
          <cell r="B29480">
            <v>0</v>
          </cell>
          <cell r="C29480">
            <v>0</v>
          </cell>
          <cell r="D29480">
            <v>0</v>
          </cell>
        </row>
        <row r="29481">
          <cell r="A29481">
            <v>0</v>
          </cell>
          <cell r="B29481">
            <v>0</v>
          </cell>
          <cell r="C29481">
            <v>0</v>
          </cell>
          <cell r="D29481">
            <v>0</v>
          </cell>
        </row>
        <row r="29482">
          <cell r="A29482">
            <v>0</v>
          </cell>
          <cell r="B29482">
            <v>0</v>
          </cell>
          <cell r="C29482">
            <v>0</v>
          </cell>
          <cell r="D29482">
            <v>0</v>
          </cell>
        </row>
        <row r="29483">
          <cell r="A29483">
            <v>0</v>
          </cell>
          <cell r="B29483">
            <v>0</v>
          </cell>
          <cell r="C29483">
            <v>0</v>
          </cell>
          <cell r="D29483">
            <v>0</v>
          </cell>
        </row>
        <row r="29484">
          <cell r="A29484">
            <v>0</v>
          </cell>
          <cell r="B29484">
            <v>0</v>
          </cell>
          <cell r="C29484">
            <v>0</v>
          </cell>
          <cell r="D29484">
            <v>0</v>
          </cell>
        </row>
        <row r="29485">
          <cell r="A29485">
            <v>0</v>
          </cell>
          <cell r="B29485">
            <v>0</v>
          </cell>
          <cell r="C29485">
            <v>0</v>
          </cell>
          <cell r="D29485">
            <v>0</v>
          </cell>
        </row>
        <row r="29486">
          <cell r="A29486">
            <v>0</v>
          </cell>
          <cell r="B29486">
            <v>0</v>
          </cell>
          <cell r="C29486">
            <v>0</v>
          </cell>
          <cell r="D29486">
            <v>0</v>
          </cell>
        </row>
        <row r="29487">
          <cell r="A29487">
            <v>0</v>
          </cell>
          <cell r="B29487">
            <v>0</v>
          </cell>
          <cell r="C29487">
            <v>0</v>
          </cell>
          <cell r="D29487">
            <v>0</v>
          </cell>
        </row>
        <row r="29488">
          <cell r="A29488">
            <v>0</v>
          </cell>
          <cell r="B29488">
            <v>0</v>
          </cell>
          <cell r="C29488">
            <v>0</v>
          </cell>
          <cell r="D29488">
            <v>0</v>
          </cell>
        </row>
        <row r="29489">
          <cell r="A29489">
            <v>0</v>
          </cell>
          <cell r="B29489">
            <v>0</v>
          </cell>
          <cell r="C29489">
            <v>0</v>
          </cell>
          <cell r="D29489">
            <v>0</v>
          </cell>
        </row>
        <row r="29490">
          <cell r="A29490">
            <v>0</v>
          </cell>
          <cell r="B29490">
            <v>0</v>
          </cell>
          <cell r="C29490">
            <v>0</v>
          </cell>
          <cell r="D29490">
            <v>0</v>
          </cell>
        </row>
        <row r="29491">
          <cell r="A29491">
            <v>0</v>
          </cell>
          <cell r="B29491">
            <v>0</v>
          </cell>
          <cell r="C29491">
            <v>0</v>
          </cell>
          <cell r="D29491">
            <v>0</v>
          </cell>
        </row>
        <row r="29492">
          <cell r="A29492">
            <v>0</v>
          </cell>
          <cell r="B29492">
            <v>0</v>
          </cell>
          <cell r="C29492">
            <v>0</v>
          </cell>
          <cell r="D29492">
            <v>0</v>
          </cell>
        </row>
        <row r="29493">
          <cell r="A29493">
            <v>0</v>
          </cell>
          <cell r="B29493">
            <v>0</v>
          </cell>
          <cell r="C29493">
            <v>0</v>
          </cell>
          <cell r="D29493">
            <v>0</v>
          </cell>
        </row>
        <row r="29494">
          <cell r="A29494">
            <v>0</v>
          </cell>
          <cell r="B29494">
            <v>0</v>
          </cell>
          <cell r="C29494">
            <v>0</v>
          </cell>
          <cell r="D29494">
            <v>0</v>
          </cell>
        </row>
        <row r="29495">
          <cell r="A29495">
            <v>0</v>
          </cell>
          <cell r="B29495">
            <v>0</v>
          </cell>
          <cell r="C29495">
            <v>0</v>
          </cell>
          <cell r="D29495">
            <v>0</v>
          </cell>
        </row>
        <row r="29496">
          <cell r="A29496">
            <v>0</v>
          </cell>
          <cell r="B29496">
            <v>0</v>
          </cell>
          <cell r="C29496">
            <v>0</v>
          </cell>
          <cell r="D29496">
            <v>0</v>
          </cell>
        </row>
        <row r="29497">
          <cell r="A29497">
            <v>0</v>
          </cell>
          <cell r="B29497">
            <v>0</v>
          </cell>
          <cell r="C29497">
            <v>0</v>
          </cell>
          <cell r="D29497">
            <v>0</v>
          </cell>
        </row>
        <row r="29498">
          <cell r="A29498">
            <v>0</v>
          </cell>
          <cell r="B29498">
            <v>0</v>
          </cell>
          <cell r="C29498">
            <v>0</v>
          </cell>
          <cell r="D29498">
            <v>0</v>
          </cell>
        </row>
        <row r="29499">
          <cell r="A29499">
            <v>0</v>
          </cell>
          <cell r="B29499">
            <v>0</v>
          </cell>
          <cell r="C29499">
            <v>0</v>
          </cell>
          <cell r="D29499">
            <v>0</v>
          </cell>
        </row>
        <row r="29500">
          <cell r="A29500">
            <v>0</v>
          </cell>
          <cell r="B29500">
            <v>0</v>
          </cell>
          <cell r="C29500">
            <v>0</v>
          </cell>
          <cell r="D29500">
            <v>0</v>
          </cell>
        </row>
        <row r="29501">
          <cell r="A29501">
            <v>0</v>
          </cell>
          <cell r="B29501">
            <v>0</v>
          </cell>
          <cell r="C29501">
            <v>0</v>
          </cell>
          <cell r="D29501">
            <v>0</v>
          </cell>
        </row>
        <row r="29502">
          <cell r="A29502">
            <v>0</v>
          </cell>
          <cell r="B29502">
            <v>0</v>
          </cell>
          <cell r="C29502">
            <v>0</v>
          </cell>
          <cell r="D29502">
            <v>0</v>
          </cell>
        </row>
        <row r="29503">
          <cell r="A29503">
            <v>0</v>
          </cell>
          <cell r="B29503">
            <v>0</v>
          </cell>
          <cell r="C29503">
            <v>0</v>
          </cell>
          <cell r="D29503">
            <v>0</v>
          </cell>
        </row>
        <row r="29504">
          <cell r="A29504">
            <v>0</v>
          </cell>
          <cell r="B29504">
            <v>0</v>
          </cell>
          <cell r="C29504">
            <v>0</v>
          </cell>
          <cell r="D29504">
            <v>0</v>
          </cell>
        </row>
        <row r="29505">
          <cell r="A29505">
            <v>0</v>
          </cell>
          <cell r="B29505">
            <v>0</v>
          </cell>
          <cell r="C29505">
            <v>0</v>
          </cell>
          <cell r="D29505">
            <v>0</v>
          </cell>
        </row>
        <row r="29506">
          <cell r="A29506">
            <v>0</v>
          </cell>
          <cell r="B29506">
            <v>0</v>
          </cell>
          <cell r="C29506">
            <v>0</v>
          </cell>
          <cell r="D29506">
            <v>0</v>
          </cell>
        </row>
        <row r="29507">
          <cell r="A29507">
            <v>0</v>
          </cell>
          <cell r="B29507">
            <v>0</v>
          </cell>
          <cell r="C29507">
            <v>0</v>
          </cell>
          <cell r="D29507">
            <v>0</v>
          </cell>
        </row>
        <row r="29508">
          <cell r="A29508">
            <v>0</v>
          </cell>
          <cell r="B29508">
            <v>0</v>
          </cell>
          <cell r="C29508">
            <v>0</v>
          </cell>
          <cell r="D29508">
            <v>0</v>
          </cell>
        </row>
        <row r="29509">
          <cell r="A29509">
            <v>0</v>
          </cell>
          <cell r="B29509">
            <v>0</v>
          </cell>
          <cell r="C29509">
            <v>0</v>
          </cell>
          <cell r="D29509">
            <v>0</v>
          </cell>
        </row>
        <row r="29510">
          <cell r="A29510">
            <v>0</v>
          </cell>
          <cell r="B29510">
            <v>0</v>
          </cell>
          <cell r="C29510">
            <v>0</v>
          </cell>
          <cell r="D29510">
            <v>0</v>
          </cell>
        </row>
        <row r="29511">
          <cell r="A29511">
            <v>0</v>
          </cell>
          <cell r="B29511">
            <v>0</v>
          </cell>
          <cell r="C29511">
            <v>0</v>
          </cell>
          <cell r="D29511">
            <v>0</v>
          </cell>
        </row>
        <row r="29512">
          <cell r="A29512">
            <v>0</v>
          </cell>
          <cell r="B29512">
            <v>0</v>
          </cell>
          <cell r="C29512">
            <v>0</v>
          </cell>
          <cell r="D29512">
            <v>0</v>
          </cell>
        </row>
        <row r="29513">
          <cell r="A29513">
            <v>0</v>
          </cell>
          <cell r="B29513">
            <v>0</v>
          </cell>
          <cell r="C29513">
            <v>0</v>
          </cell>
          <cell r="D29513">
            <v>0</v>
          </cell>
        </row>
        <row r="29514">
          <cell r="A29514">
            <v>0</v>
          </cell>
          <cell r="B29514">
            <v>0</v>
          </cell>
          <cell r="C29514">
            <v>0</v>
          </cell>
          <cell r="D29514">
            <v>0</v>
          </cell>
        </row>
        <row r="29515">
          <cell r="A29515">
            <v>0</v>
          </cell>
          <cell r="B29515">
            <v>0</v>
          </cell>
          <cell r="C29515">
            <v>0</v>
          </cell>
          <cell r="D29515">
            <v>0</v>
          </cell>
        </row>
        <row r="29516">
          <cell r="A29516">
            <v>0</v>
          </cell>
          <cell r="B29516">
            <v>0</v>
          </cell>
          <cell r="C29516">
            <v>0</v>
          </cell>
          <cell r="D29516">
            <v>0</v>
          </cell>
        </row>
        <row r="29517">
          <cell r="A29517">
            <v>0</v>
          </cell>
          <cell r="B29517">
            <v>0</v>
          </cell>
          <cell r="C29517">
            <v>0</v>
          </cell>
          <cell r="D29517">
            <v>0</v>
          </cell>
        </row>
        <row r="29518">
          <cell r="A29518">
            <v>0</v>
          </cell>
          <cell r="B29518">
            <v>0</v>
          </cell>
          <cell r="C29518">
            <v>0</v>
          </cell>
          <cell r="D29518">
            <v>0</v>
          </cell>
        </row>
        <row r="29519">
          <cell r="A29519">
            <v>0</v>
          </cell>
          <cell r="B29519">
            <v>0</v>
          </cell>
          <cell r="C29519">
            <v>0</v>
          </cell>
          <cell r="D29519">
            <v>0</v>
          </cell>
        </row>
        <row r="29520">
          <cell r="A29520">
            <v>0</v>
          </cell>
          <cell r="B29520">
            <v>0</v>
          </cell>
          <cell r="C29520">
            <v>0</v>
          </cell>
          <cell r="D29520">
            <v>0</v>
          </cell>
        </row>
        <row r="29521">
          <cell r="A29521">
            <v>0</v>
          </cell>
          <cell r="B29521">
            <v>0</v>
          </cell>
          <cell r="C29521">
            <v>0</v>
          </cell>
          <cell r="D29521">
            <v>0</v>
          </cell>
        </row>
        <row r="29522">
          <cell r="A29522">
            <v>0</v>
          </cell>
          <cell r="B29522">
            <v>0</v>
          </cell>
          <cell r="C29522">
            <v>0</v>
          </cell>
          <cell r="D29522">
            <v>0</v>
          </cell>
        </row>
        <row r="29523">
          <cell r="A29523">
            <v>0</v>
          </cell>
          <cell r="B29523">
            <v>0</v>
          </cell>
          <cell r="C29523">
            <v>0</v>
          </cell>
          <cell r="D29523">
            <v>0</v>
          </cell>
        </row>
        <row r="29524">
          <cell r="A29524">
            <v>0</v>
          </cell>
          <cell r="B29524">
            <v>0</v>
          </cell>
          <cell r="C29524">
            <v>0</v>
          </cell>
          <cell r="D29524">
            <v>0</v>
          </cell>
        </row>
        <row r="29525">
          <cell r="A29525">
            <v>0</v>
          </cell>
          <cell r="B29525">
            <v>0</v>
          </cell>
          <cell r="C29525">
            <v>0</v>
          </cell>
          <cell r="D29525">
            <v>0</v>
          </cell>
        </row>
        <row r="29526">
          <cell r="A29526">
            <v>0</v>
          </cell>
          <cell r="B29526">
            <v>0</v>
          </cell>
          <cell r="C29526">
            <v>0</v>
          </cell>
          <cell r="D29526">
            <v>0</v>
          </cell>
        </row>
        <row r="29527">
          <cell r="A29527">
            <v>0</v>
          </cell>
          <cell r="B29527">
            <v>0</v>
          </cell>
          <cell r="C29527">
            <v>0</v>
          </cell>
          <cell r="D29527">
            <v>0</v>
          </cell>
        </row>
        <row r="29528">
          <cell r="A29528">
            <v>0</v>
          </cell>
          <cell r="B29528">
            <v>0</v>
          </cell>
          <cell r="C29528">
            <v>0</v>
          </cell>
          <cell r="D29528">
            <v>0</v>
          </cell>
        </row>
        <row r="29529">
          <cell r="A29529">
            <v>0</v>
          </cell>
          <cell r="B29529">
            <v>0</v>
          </cell>
          <cell r="C29529">
            <v>0</v>
          </cell>
          <cell r="D29529">
            <v>0</v>
          </cell>
        </row>
        <row r="29530">
          <cell r="A29530">
            <v>0</v>
          </cell>
          <cell r="B29530">
            <v>0</v>
          </cell>
          <cell r="C29530">
            <v>0</v>
          </cell>
          <cell r="D29530">
            <v>0</v>
          </cell>
        </row>
        <row r="29531">
          <cell r="A29531">
            <v>0</v>
          </cell>
          <cell r="B29531">
            <v>0</v>
          </cell>
          <cell r="C29531">
            <v>0</v>
          </cell>
          <cell r="D29531">
            <v>0</v>
          </cell>
        </row>
        <row r="29532">
          <cell r="A29532">
            <v>0</v>
          </cell>
          <cell r="B29532">
            <v>0</v>
          </cell>
          <cell r="C29532">
            <v>0</v>
          </cell>
          <cell r="D29532">
            <v>0</v>
          </cell>
        </row>
        <row r="29533">
          <cell r="A29533">
            <v>0</v>
          </cell>
          <cell r="B29533">
            <v>0</v>
          </cell>
          <cell r="C29533">
            <v>0</v>
          </cell>
          <cell r="D29533">
            <v>0</v>
          </cell>
        </row>
        <row r="29534">
          <cell r="A29534">
            <v>0</v>
          </cell>
          <cell r="B29534">
            <v>0</v>
          </cell>
          <cell r="C29534">
            <v>0</v>
          </cell>
          <cell r="D29534">
            <v>0</v>
          </cell>
        </row>
        <row r="29535">
          <cell r="A29535">
            <v>0</v>
          </cell>
          <cell r="B29535">
            <v>0</v>
          </cell>
          <cell r="C29535">
            <v>0</v>
          </cell>
          <cell r="D29535">
            <v>0</v>
          </cell>
        </row>
        <row r="29536">
          <cell r="A29536">
            <v>0</v>
          </cell>
          <cell r="B29536">
            <v>0</v>
          </cell>
          <cell r="C29536">
            <v>0</v>
          </cell>
          <cell r="D29536">
            <v>0</v>
          </cell>
        </row>
        <row r="29537">
          <cell r="A29537">
            <v>0</v>
          </cell>
          <cell r="B29537">
            <v>0</v>
          </cell>
          <cell r="C29537">
            <v>0</v>
          </cell>
          <cell r="D29537">
            <v>0</v>
          </cell>
        </row>
        <row r="29538">
          <cell r="A29538">
            <v>0</v>
          </cell>
          <cell r="B29538">
            <v>0</v>
          </cell>
          <cell r="C29538">
            <v>0</v>
          </cell>
          <cell r="D29538">
            <v>0</v>
          </cell>
        </row>
        <row r="29539">
          <cell r="A29539">
            <v>0</v>
          </cell>
          <cell r="B29539">
            <v>0</v>
          </cell>
          <cell r="C29539">
            <v>0</v>
          </cell>
          <cell r="D29539">
            <v>0</v>
          </cell>
        </row>
        <row r="29540">
          <cell r="A29540">
            <v>0</v>
          </cell>
          <cell r="B29540">
            <v>0</v>
          </cell>
          <cell r="C29540">
            <v>0</v>
          </cell>
          <cell r="D29540">
            <v>0</v>
          </cell>
        </row>
        <row r="29541">
          <cell r="A29541">
            <v>0</v>
          </cell>
          <cell r="B29541">
            <v>0</v>
          </cell>
          <cell r="C29541">
            <v>0</v>
          </cell>
          <cell r="D29541">
            <v>0</v>
          </cell>
        </row>
        <row r="29542">
          <cell r="A29542">
            <v>0</v>
          </cell>
          <cell r="B29542">
            <v>0</v>
          </cell>
          <cell r="C29542">
            <v>0</v>
          </cell>
          <cell r="D29542">
            <v>0</v>
          </cell>
        </row>
        <row r="29543">
          <cell r="A29543">
            <v>0</v>
          </cell>
          <cell r="B29543">
            <v>0</v>
          </cell>
          <cell r="C29543">
            <v>0</v>
          </cell>
          <cell r="D29543">
            <v>0</v>
          </cell>
        </row>
        <row r="29544">
          <cell r="A29544">
            <v>0</v>
          </cell>
          <cell r="B29544">
            <v>0</v>
          </cell>
          <cell r="C29544">
            <v>0</v>
          </cell>
          <cell r="D29544">
            <v>0</v>
          </cell>
        </row>
        <row r="29545">
          <cell r="A29545">
            <v>0</v>
          </cell>
          <cell r="B29545">
            <v>0</v>
          </cell>
          <cell r="C29545">
            <v>0</v>
          </cell>
          <cell r="D29545">
            <v>0</v>
          </cell>
        </row>
        <row r="29546">
          <cell r="A29546">
            <v>0</v>
          </cell>
          <cell r="B29546">
            <v>0</v>
          </cell>
          <cell r="C29546">
            <v>0</v>
          </cell>
          <cell r="D29546">
            <v>0</v>
          </cell>
        </row>
        <row r="29547">
          <cell r="A29547">
            <v>0</v>
          </cell>
          <cell r="B29547">
            <v>0</v>
          </cell>
          <cell r="C29547">
            <v>0</v>
          </cell>
          <cell r="D29547">
            <v>0</v>
          </cell>
        </row>
        <row r="29548">
          <cell r="A29548">
            <v>0</v>
          </cell>
          <cell r="B29548">
            <v>0</v>
          </cell>
          <cell r="C29548">
            <v>0</v>
          </cell>
          <cell r="D29548">
            <v>0</v>
          </cell>
        </row>
        <row r="29549">
          <cell r="A29549">
            <v>0</v>
          </cell>
          <cell r="B29549">
            <v>0</v>
          </cell>
          <cell r="C29549">
            <v>0</v>
          </cell>
          <cell r="D29549">
            <v>0</v>
          </cell>
        </row>
        <row r="29550">
          <cell r="A29550">
            <v>0</v>
          </cell>
          <cell r="B29550">
            <v>0</v>
          </cell>
          <cell r="C29550">
            <v>0</v>
          </cell>
          <cell r="D29550">
            <v>0</v>
          </cell>
        </row>
        <row r="29551">
          <cell r="A29551">
            <v>0</v>
          </cell>
          <cell r="B29551">
            <v>0</v>
          </cell>
          <cell r="C29551">
            <v>0</v>
          </cell>
          <cell r="D29551">
            <v>0</v>
          </cell>
        </row>
        <row r="29552">
          <cell r="A29552">
            <v>0</v>
          </cell>
          <cell r="B29552">
            <v>0</v>
          </cell>
          <cell r="C29552">
            <v>0</v>
          </cell>
          <cell r="D29552">
            <v>0</v>
          </cell>
        </row>
        <row r="29553">
          <cell r="A29553">
            <v>0</v>
          </cell>
          <cell r="B29553">
            <v>0</v>
          </cell>
          <cell r="C29553">
            <v>0</v>
          </cell>
          <cell r="D29553">
            <v>0</v>
          </cell>
        </row>
        <row r="29554">
          <cell r="A29554">
            <v>0</v>
          </cell>
          <cell r="B29554">
            <v>0</v>
          </cell>
          <cell r="C29554">
            <v>0</v>
          </cell>
          <cell r="D29554">
            <v>0</v>
          </cell>
        </row>
        <row r="29555">
          <cell r="A29555">
            <v>0</v>
          </cell>
          <cell r="B29555">
            <v>0</v>
          </cell>
          <cell r="C29555">
            <v>0</v>
          </cell>
          <cell r="D29555">
            <v>0</v>
          </cell>
        </row>
        <row r="29556">
          <cell r="A29556">
            <v>0</v>
          </cell>
          <cell r="B29556">
            <v>0</v>
          </cell>
          <cell r="C29556">
            <v>0</v>
          </cell>
          <cell r="D29556">
            <v>0</v>
          </cell>
        </row>
        <row r="29557">
          <cell r="A29557">
            <v>0</v>
          </cell>
          <cell r="B29557">
            <v>0</v>
          </cell>
          <cell r="C29557">
            <v>0</v>
          </cell>
          <cell r="D29557">
            <v>0</v>
          </cell>
        </row>
        <row r="29558">
          <cell r="A29558">
            <v>0</v>
          </cell>
          <cell r="B29558">
            <v>0</v>
          </cell>
          <cell r="C29558">
            <v>0</v>
          </cell>
          <cell r="D29558">
            <v>0</v>
          </cell>
        </row>
        <row r="29559">
          <cell r="A29559">
            <v>0</v>
          </cell>
          <cell r="B29559">
            <v>0</v>
          </cell>
          <cell r="C29559">
            <v>0</v>
          </cell>
          <cell r="D29559">
            <v>0</v>
          </cell>
        </row>
        <row r="29560">
          <cell r="A29560">
            <v>0</v>
          </cell>
          <cell r="B29560">
            <v>0</v>
          </cell>
          <cell r="C29560">
            <v>0</v>
          </cell>
          <cell r="D29560">
            <v>0</v>
          </cell>
        </row>
        <row r="29561">
          <cell r="A29561">
            <v>0</v>
          </cell>
          <cell r="B29561">
            <v>0</v>
          </cell>
          <cell r="C29561">
            <v>0</v>
          </cell>
          <cell r="D29561">
            <v>0</v>
          </cell>
        </row>
        <row r="29562">
          <cell r="A29562">
            <v>0</v>
          </cell>
          <cell r="B29562">
            <v>0</v>
          </cell>
          <cell r="C29562">
            <v>0</v>
          </cell>
          <cell r="D29562">
            <v>0</v>
          </cell>
        </row>
        <row r="29563">
          <cell r="A29563">
            <v>0</v>
          </cell>
          <cell r="B29563">
            <v>0</v>
          </cell>
          <cell r="C29563">
            <v>0</v>
          </cell>
          <cell r="D29563">
            <v>0</v>
          </cell>
        </row>
        <row r="29564">
          <cell r="A29564">
            <v>0</v>
          </cell>
          <cell r="B29564">
            <v>0</v>
          </cell>
          <cell r="C29564">
            <v>0</v>
          </cell>
          <cell r="D29564">
            <v>0</v>
          </cell>
        </row>
        <row r="29565">
          <cell r="A29565">
            <v>0</v>
          </cell>
          <cell r="B29565">
            <v>0</v>
          </cell>
          <cell r="C29565">
            <v>0</v>
          </cell>
          <cell r="D29565">
            <v>0</v>
          </cell>
        </row>
        <row r="29566">
          <cell r="A29566">
            <v>0</v>
          </cell>
          <cell r="B29566">
            <v>0</v>
          </cell>
          <cell r="C29566">
            <v>0</v>
          </cell>
          <cell r="D29566">
            <v>0</v>
          </cell>
        </row>
        <row r="29567">
          <cell r="A29567">
            <v>0</v>
          </cell>
          <cell r="B29567">
            <v>0</v>
          </cell>
          <cell r="C29567">
            <v>0</v>
          </cell>
          <cell r="D29567">
            <v>0</v>
          </cell>
        </row>
        <row r="29568">
          <cell r="A29568">
            <v>0</v>
          </cell>
          <cell r="B29568">
            <v>0</v>
          </cell>
          <cell r="C29568">
            <v>0</v>
          </cell>
          <cell r="D29568">
            <v>0</v>
          </cell>
        </row>
        <row r="29569">
          <cell r="A29569">
            <v>0</v>
          </cell>
          <cell r="B29569">
            <v>0</v>
          </cell>
          <cell r="C29569">
            <v>0</v>
          </cell>
          <cell r="D29569">
            <v>0</v>
          </cell>
        </row>
        <row r="29570">
          <cell r="A29570">
            <v>0</v>
          </cell>
          <cell r="B29570">
            <v>0</v>
          </cell>
          <cell r="C29570">
            <v>0</v>
          </cell>
          <cell r="D29570">
            <v>0</v>
          </cell>
        </row>
        <row r="29571">
          <cell r="A29571">
            <v>0</v>
          </cell>
          <cell r="B29571">
            <v>0</v>
          </cell>
          <cell r="C29571">
            <v>0</v>
          </cell>
          <cell r="D29571">
            <v>0</v>
          </cell>
        </row>
        <row r="29572">
          <cell r="A29572">
            <v>0</v>
          </cell>
          <cell r="B29572">
            <v>0</v>
          </cell>
          <cell r="C29572">
            <v>0</v>
          </cell>
          <cell r="D29572">
            <v>0</v>
          </cell>
        </row>
        <row r="29573">
          <cell r="A29573">
            <v>0</v>
          </cell>
          <cell r="B29573">
            <v>0</v>
          </cell>
          <cell r="C29573">
            <v>0</v>
          </cell>
          <cell r="D29573">
            <v>0</v>
          </cell>
        </row>
        <row r="29574">
          <cell r="A29574">
            <v>0</v>
          </cell>
          <cell r="B29574">
            <v>0</v>
          </cell>
          <cell r="C29574">
            <v>0</v>
          </cell>
          <cell r="D29574">
            <v>0</v>
          </cell>
        </row>
        <row r="29575">
          <cell r="A29575">
            <v>0</v>
          </cell>
          <cell r="B29575">
            <v>0</v>
          </cell>
          <cell r="C29575">
            <v>0</v>
          </cell>
          <cell r="D29575">
            <v>0</v>
          </cell>
        </row>
        <row r="29576">
          <cell r="A29576">
            <v>0</v>
          </cell>
          <cell r="B29576">
            <v>0</v>
          </cell>
          <cell r="C29576">
            <v>0</v>
          </cell>
          <cell r="D29576">
            <v>0</v>
          </cell>
        </row>
        <row r="29577">
          <cell r="A29577">
            <v>0</v>
          </cell>
          <cell r="B29577">
            <v>0</v>
          </cell>
          <cell r="C29577">
            <v>0</v>
          </cell>
          <cell r="D29577">
            <v>0</v>
          </cell>
        </row>
        <row r="29578">
          <cell r="A29578">
            <v>0</v>
          </cell>
          <cell r="B29578">
            <v>0</v>
          </cell>
          <cell r="C29578">
            <v>0</v>
          </cell>
          <cell r="D29578">
            <v>0</v>
          </cell>
        </row>
        <row r="29579">
          <cell r="A29579">
            <v>0</v>
          </cell>
          <cell r="B29579">
            <v>0</v>
          </cell>
          <cell r="C29579">
            <v>0</v>
          </cell>
          <cell r="D29579">
            <v>0</v>
          </cell>
        </row>
        <row r="29580">
          <cell r="A29580">
            <v>0</v>
          </cell>
          <cell r="B29580">
            <v>0</v>
          </cell>
          <cell r="C29580">
            <v>0</v>
          </cell>
          <cell r="D29580">
            <v>0</v>
          </cell>
        </row>
        <row r="29581">
          <cell r="A29581">
            <v>0</v>
          </cell>
          <cell r="B29581">
            <v>0</v>
          </cell>
          <cell r="C29581">
            <v>0</v>
          </cell>
          <cell r="D29581">
            <v>0</v>
          </cell>
        </row>
        <row r="29582">
          <cell r="A29582">
            <v>0</v>
          </cell>
          <cell r="B29582">
            <v>0</v>
          </cell>
          <cell r="C29582">
            <v>0</v>
          </cell>
          <cell r="D29582">
            <v>0</v>
          </cell>
        </row>
        <row r="29583">
          <cell r="A29583">
            <v>0</v>
          </cell>
          <cell r="B29583">
            <v>0</v>
          </cell>
          <cell r="C29583">
            <v>0</v>
          </cell>
          <cell r="D29583">
            <v>0</v>
          </cell>
        </row>
        <row r="29584">
          <cell r="A29584">
            <v>0</v>
          </cell>
          <cell r="B29584">
            <v>0</v>
          </cell>
          <cell r="C29584">
            <v>0</v>
          </cell>
          <cell r="D29584">
            <v>0</v>
          </cell>
        </row>
        <row r="29585">
          <cell r="A29585">
            <v>0</v>
          </cell>
          <cell r="B29585">
            <v>0</v>
          </cell>
          <cell r="C29585">
            <v>0</v>
          </cell>
          <cell r="D29585">
            <v>0</v>
          </cell>
        </row>
        <row r="29586">
          <cell r="A29586">
            <v>0</v>
          </cell>
          <cell r="B29586">
            <v>0</v>
          </cell>
          <cell r="C29586">
            <v>0</v>
          </cell>
          <cell r="D29586">
            <v>0</v>
          </cell>
        </row>
        <row r="29587">
          <cell r="A29587">
            <v>0</v>
          </cell>
          <cell r="B29587">
            <v>0</v>
          </cell>
          <cell r="C29587">
            <v>0</v>
          </cell>
          <cell r="D29587">
            <v>0</v>
          </cell>
        </row>
        <row r="29588">
          <cell r="A29588">
            <v>0</v>
          </cell>
          <cell r="B29588">
            <v>0</v>
          </cell>
          <cell r="C29588">
            <v>0</v>
          </cell>
          <cell r="D29588">
            <v>0</v>
          </cell>
        </row>
        <row r="29589">
          <cell r="A29589">
            <v>0</v>
          </cell>
          <cell r="B29589">
            <v>0</v>
          </cell>
          <cell r="C29589">
            <v>0</v>
          </cell>
          <cell r="D29589">
            <v>0</v>
          </cell>
        </row>
        <row r="29590">
          <cell r="A29590">
            <v>0</v>
          </cell>
          <cell r="B29590">
            <v>0</v>
          </cell>
          <cell r="C29590">
            <v>0</v>
          </cell>
          <cell r="D29590">
            <v>0</v>
          </cell>
        </row>
        <row r="29591">
          <cell r="A29591">
            <v>0</v>
          </cell>
          <cell r="B29591">
            <v>0</v>
          </cell>
          <cell r="C29591">
            <v>0</v>
          </cell>
          <cell r="D29591">
            <v>0</v>
          </cell>
        </row>
        <row r="29592">
          <cell r="A29592">
            <v>0</v>
          </cell>
          <cell r="B29592">
            <v>0</v>
          </cell>
          <cell r="C29592">
            <v>0</v>
          </cell>
          <cell r="D29592">
            <v>0</v>
          </cell>
        </row>
        <row r="29593">
          <cell r="A29593">
            <v>0</v>
          </cell>
          <cell r="B29593">
            <v>0</v>
          </cell>
          <cell r="C29593">
            <v>0</v>
          </cell>
          <cell r="D29593">
            <v>0</v>
          </cell>
        </row>
        <row r="29594">
          <cell r="A29594">
            <v>0</v>
          </cell>
          <cell r="B29594">
            <v>0</v>
          </cell>
          <cell r="C29594">
            <v>0</v>
          </cell>
          <cell r="D29594">
            <v>0</v>
          </cell>
        </row>
        <row r="29595">
          <cell r="A29595">
            <v>0</v>
          </cell>
          <cell r="B29595">
            <v>0</v>
          </cell>
          <cell r="C29595">
            <v>0</v>
          </cell>
          <cell r="D29595">
            <v>0</v>
          </cell>
        </row>
        <row r="29596">
          <cell r="A29596">
            <v>0</v>
          </cell>
          <cell r="B29596">
            <v>0</v>
          </cell>
          <cell r="C29596">
            <v>0</v>
          </cell>
          <cell r="D29596">
            <v>0</v>
          </cell>
        </row>
        <row r="29597">
          <cell r="A29597">
            <v>0</v>
          </cell>
          <cell r="B29597">
            <v>0</v>
          </cell>
          <cell r="C29597">
            <v>0</v>
          </cell>
          <cell r="D29597">
            <v>0</v>
          </cell>
        </row>
        <row r="29598">
          <cell r="A29598">
            <v>0</v>
          </cell>
          <cell r="B29598">
            <v>0</v>
          </cell>
          <cell r="C29598">
            <v>0</v>
          </cell>
          <cell r="D29598">
            <v>0</v>
          </cell>
        </row>
        <row r="29599">
          <cell r="A29599">
            <v>0</v>
          </cell>
          <cell r="B29599">
            <v>0</v>
          </cell>
          <cell r="C29599">
            <v>0</v>
          </cell>
          <cell r="D29599">
            <v>0</v>
          </cell>
        </row>
        <row r="29600">
          <cell r="A29600">
            <v>0</v>
          </cell>
          <cell r="B29600">
            <v>0</v>
          </cell>
          <cell r="C29600">
            <v>0</v>
          </cell>
          <cell r="D29600">
            <v>0</v>
          </cell>
        </row>
        <row r="29601">
          <cell r="A29601">
            <v>0</v>
          </cell>
          <cell r="B29601">
            <v>0</v>
          </cell>
          <cell r="C29601">
            <v>0</v>
          </cell>
          <cell r="D29601">
            <v>0</v>
          </cell>
        </row>
        <row r="29602">
          <cell r="A29602">
            <v>0</v>
          </cell>
          <cell r="B29602">
            <v>0</v>
          </cell>
          <cell r="C29602">
            <v>0</v>
          </cell>
          <cell r="D29602">
            <v>0</v>
          </cell>
        </row>
        <row r="29603">
          <cell r="A29603">
            <v>0</v>
          </cell>
          <cell r="B29603">
            <v>0</v>
          </cell>
          <cell r="C29603">
            <v>0</v>
          </cell>
          <cell r="D29603">
            <v>0</v>
          </cell>
        </row>
        <row r="29604">
          <cell r="A29604">
            <v>0</v>
          </cell>
          <cell r="B29604">
            <v>0</v>
          </cell>
          <cell r="C29604">
            <v>0</v>
          </cell>
          <cell r="D29604">
            <v>0</v>
          </cell>
        </row>
        <row r="29605">
          <cell r="A29605">
            <v>0</v>
          </cell>
          <cell r="B29605">
            <v>0</v>
          </cell>
          <cell r="C29605">
            <v>0</v>
          </cell>
          <cell r="D29605">
            <v>0</v>
          </cell>
        </row>
        <row r="29606">
          <cell r="A29606">
            <v>0</v>
          </cell>
          <cell r="B29606">
            <v>0</v>
          </cell>
          <cell r="C29606">
            <v>0</v>
          </cell>
          <cell r="D29606">
            <v>0</v>
          </cell>
        </row>
        <row r="29607">
          <cell r="A29607">
            <v>0</v>
          </cell>
          <cell r="B29607">
            <v>0</v>
          </cell>
          <cell r="C29607">
            <v>0</v>
          </cell>
          <cell r="D29607">
            <v>0</v>
          </cell>
        </row>
        <row r="29608">
          <cell r="A29608">
            <v>0</v>
          </cell>
          <cell r="B29608">
            <v>0</v>
          </cell>
          <cell r="C29608">
            <v>0</v>
          </cell>
          <cell r="D29608">
            <v>0</v>
          </cell>
        </row>
        <row r="29609">
          <cell r="A29609">
            <v>0</v>
          </cell>
          <cell r="B29609">
            <v>0</v>
          </cell>
          <cell r="C29609">
            <v>0</v>
          </cell>
          <cell r="D29609">
            <v>0</v>
          </cell>
        </row>
        <row r="29610">
          <cell r="A29610">
            <v>0</v>
          </cell>
          <cell r="B29610">
            <v>0</v>
          </cell>
          <cell r="C29610">
            <v>0</v>
          </cell>
          <cell r="D29610">
            <v>0</v>
          </cell>
        </row>
        <row r="29611">
          <cell r="A29611">
            <v>0</v>
          </cell>
          <cell r="B29611">
            <v>0</v>
          </cell>
          <cell r="C29611">
            <v>0</v>
          </cell>
          <cell r="D29611">
            <v>0</v>
          </cell>
        </row>
        <row r="29612">
          <cell r="A29612">
            <v>0</v>
          </cell>
          <cell r="B29612">
            <v>0</v>
          </cell>
          <cell r="C29612">
            <v>0</v>
          </cell>
          <cell r="D29612">
            <v>0</v>
          </cell>
        </row>
        <row r="29613">
          <cell r="A29613">
            <v>0</v>
          </cell>
          <cell r="B29613">
            <v>0</v>
          </cell>
          <cell r="C29613">
            <v>0</v>
          </cell>
          <cell r="D29613">
            <v>0</v>
          </cell>
        </row>
        <row r="29614">
          <cell r="A29614">
            <v>0</v>
          </cell>
          <cell r="B29614">
            <v>0</v>
          </cell>
          <cell r="C29614">
            <v>0</v>
          </cell>
          <cell r="D29614">
            <v>0</v>
          </cell>
        </row>
        <row r="29615">
          <cell r="A29615">
            <v>0</v>
          </cell>
          <cell r="B29615">
            <v>0</v>
          </cell>
          <cell r="C29615">
            <v>0</v>
          </cell>
          <cell r="D29615">
            <v>0</v>
          </cell>
        </row>
        <row r="29616">
          <cell r="A29616">
            <v>0</v>
          </cell>
          <cell r="B29616">
            <v>0</v>
          </cell>
          <cell r="C29616">
            <v>0</v>
          </cell>
          <cell r="D29616">
            <v>0</v>
          </cell>
        </row>
        <row r="29617">
          <cell r="A29617">
            <v>0</v>
          </cell>
          <cell r="B29617">
            <v>0</v>
          </cell>
          <cell r="C29617">
            <v>0</v>
          </cell>
          <cell r="D29617">
            <v>0</v>
          </cell>
        </row>
        <row r="29618">
          <cell r="A29618">
            <v>0</v>
          </cell>
          <cell r="B29618">
            <v>0</v>
          </cell>
          <cell r="C29618">
            <v>0</v>
          </cell>
          <cell r="D29618">
            <v>0</v>
          </cell>
        </row>
        <row r="29619">
          <cell r="A29619">
            <v>0</v>
          </cell>
          <cell r="B29619">
            <v>0</v>
          </cell>
          <cell r="C29619">
            <v>0</v>
          </cell>
          <cell r="D29619">
            <v>0</v>
          </cell>
        </row>
        <row r="29620">
          <cell r="A29620">
            <v>0</v>
          </cell>
          <cell r="B29620">
            <v>0</v>
          </cell>
          <cell r="C29620">
            <v>0</v>
          </cell>
          <cell r="D29620">
            <v>0</v>
          </cell>
        </row>
        <row r="29621">
          <cell r="A29621">
            <v>0</v>
          </cell>
          <cell r="B29621">
            <v>0</v>
          </cell>
          <cell r="C29621">
            <v>0</v>
          </cell>
          <cell r="D29621">
            <v>0</v>
          </cell>
        </row>
        <row r="29622">
          <cell r="A29622">
            <v>0</v>
          </cell>
          <cell r="B29622">
            <v>0</v>
          </cell>
          <cell r="C29622">
            <v>0</v>
          </cell>
          <cell r="D29622">
            <v>0</v>
          </cell>
        </row>
        <row r="29623">
          <cell r="A29623">
            <v>0</v>
          </cell>
          <cell r="B29623">
            <v>0</v>
          </cell>
          <cell r="C29623">
            <v>0</v>
          </cell>
          <cell r="D29623">
            <v>0</v>
          </cell>
        </row>
        <row r="29624">
          <cell r="A29624">
            <v>0</v>
          </cell>
          <cell r="B29624">
            <v>0</v>
          </cell>
          <cell r="C29624">
            <v>0</v>
          </cell>
          <cell r="D29624">
            <v>0</v>
          </cell>
        </row>
        <row r="29625">
          <cell r="A29625">
            <v>0</v>
          </cell>
          <cell r="B29625">
            <v>0</v>
          </cell>
          <cell r="C29625">
            <v>0</v>
          </cell>
          <cell r="D29625">
            <v>0</v>
          </cell>
        </row>
        <row r="29626">
          <cell r="A29626">
            <v>0</v>
          </cell>
          <cell r="B29626">
            <v>0</v>
          </cell>
          <cell r="C29626">
            <v>0</v>
          </cell>
          <cell r="D29626">
            <v>0</v>
          </cell>
        </row>
        <row r="29627">
          <cell r="A29627">
            <v>0</v>
          </cell>
          <cell r="B29627">
            <v>0</v>
          </cell>
          <cell r="C29627">
            <v>0</v>
          </cell>
          <cell r="D29627">
            <v>0</v>
          </cell>
        </row>
        <row r="29628">
          <cell r="A29628">
            <v>0</v>
          </cell>
          <cell r="B29628">
            <v>0</v>
          </cell>
          <cell r="C29628">
            <v>0</v>
          </cell>
          <cell r="D29628">
            <v>0</v>
          </cell>
        </row>
        <row r="29629">
          <cell r="A29629">
            <v>0</v>
          </cell>
          <cell r="B29629">
            <v>0</v>
          </cell>
          <cell r="C29629">
            <v>0</v>
          </cell>
          <cell r="D29629">
            <v>0</v>
          </cell>
        </row>
        <row r="29630">
          <cell r="A29630">
            <v>0</v>
          </cell>
          <cell r="B29630">
            <v>0</v>
          </cell>
          <cell r="C29630">
            <v>0</v>
          </cell>
          <cell r="D29630">
            <v>0</v>
          </cell>
        </row>
        <row r="29631">
          <cell r="A29631">
            <v>0</v>
          </cell>
          <cell r="B29631">
            <v>0</v>
          </cell>
          <cell r="C29631">
            <v>0</v>
          </cell>
          <cell r="D29631">
            <v>0</v>
          </cell>
        </row>
        <row r="29632">
          <cell r="A29632">
            <v>0</v>
          </cell>
          <cell r="B29632">
            <v>0</v>
          </cell>
          <cell r="C29632">
            <v>0</v>
          </cell>
          <cell r="D29632">
            <v>0</v>
          </cell>
        </row>
        <row r="29633">
          <cell r="A29633">
            <v>0</v>
          </cell>
          <cell r="B29633">
            <v>0</v>
          </cell>
          <cell r="C29633">
            <v>0</v>
          </cell>
          <cell r="D29633">
            <v>0</v>
          </cell>
        </row>
        <row r="29634">
          <cell r="A29634">
            <v>0</v>
          </cell>
          <cell r="B29634">
            <v>0</v>
          </cell>
          <cell r="C29634">
            <v>0</v>
          </cell>
          <cell r="D29634">
            <v>0</v>
          </cell>
        </row>
        <row r="29635">
          <cell r="A29635">
            <v>0</v>
          </cell>
          <cell r="B29635">
            <v>0</v>
          </cell>
          <cell r="C29635">
            <v>0</v>
          </cell>
          <cell r="D29635">
            <v>0</v>
          </cell>
        </row>
        <row r="29636">
          <cell r="A29636">
            <v>0</v>
          </cell>
          <cell r="B29636">
            <v>0</v>
          </cell>
          <cell r="C29636">
            <v>0</v>
          </cell>
          <cell r="D29636">
            <v>0</v>
          </cell>
        </row>
        <row r="29637">
          <cell r="A29637">
            <v>0</v>
          </cell>
          <cell r="B29637">
            <v>0</v>
          </cell>
          <cell r="C29637">
            <v>0</v>
          </cell>
          <cell r="D29637">
            <v>0</v>
          </cell>
        </row>
        <row r="29638">
          <cell r="A29638">
            <v>0</v>
          </cell>
          <cell r="B29638">
            <v>0</v>
          </cell>
          <cell r="C29638">
            <v>0</v>
          </cell>
          <cell r="D29638">
            <v>0</v>
          </cell>
        </row>
        <row r="29639">
          <cell r="A29639">
            <v>0</v>
          </cell>
          <cell r="B29639">
            <v>0</v>
          </cell>
          <cell r="C29639">
            <v>0</v>
          </cell>
          <cell r="D29639">
            <v>0</v>
          </cell>
        </row>
        <row r="29640">
          <cell r="A29640">
            <v>0</v>
          </cell>
          <cell r="B29640">
            <v>0</v>
          </cell>
          <cell r="C29640">
            <v>0</v>
          </cell>
          <cell r="D29640">
            <v>0</v>
          </cell>
        </row>
        <row r="29641">
          <cell r="A29641">
            <v>0</v>
          </cell>
          <cell r="B29641">
            <v>0</v>
          </cell>
          <cell r="C29641">
            <v>0</v>
          </cell>
          <cell r="D29641">
            <v>0</v>
          </cell>
        </row>
        <row r="29642">
          <cell r="A29642">
            <v>0</v>
          </cell>
          <cell r="B29642">
            <v>0</v>
          </cell>
          <cell r="C29642">
            <v>0</v>
          </cell>
          <cell r="D29642">
            <v>0</v>
          </cell>
        </row>
        <row r="29643">
          <cell r="A29643">
            <v>0</v>
          </cell>
          <cell r="B29643">
            <v>0</v>
          </cell>
          <cell r="C29643">
            <v>0</v>
          </cell>
          <cell r="D29643">
            <v>0</v>
          </cell>
        </row>
        <row r="29644">
          <cell r="A29644">
            <v>0</v>
          </cell>
          <cell r="B29644">
            <v>0</v>
          </cell>
          <cell r="C29644">
            <v>0</v>
          </cell>
          <cell r="D29644">
            <v>0</v>
          </cell>
        </row>
        <row r="29645">
          <cell r="A29645">
            <v>0</v>
          </cell>
          <cell r="B29645">
            <v>0</v>
          </cell>
          <cell r="C29645">
            <v>0</v>
          </cell>
          <cell r="D29645">
            <v>0</v>
          </cell>
        </row>
        <row r="29646">
          <cell r="A29646">
            <v>0</v>
          </cell>
          <cell r="B29646">
            <v>0</v>
          </cell>
          <cell r="C29646">
            <v>0</v>
          </cell>
          <cell r="D29646">
            <v>0</v>
          </cell>
        </row>
        <row r="29647">
          <cell r="A29647">
            <v>0</v>
          </cell>
          <cell r="B29647">
            <v>0</v>
          </cell>
          <cell r="C29647">
            <v>0</v>
          </cell>
          <cell r="D29647">
            <v>0</v>
          </cell>
        </row>
        <row r="29648">
          <cell r="A29648">
            <v>0</v>
          </cell>
          <cell r="B29648">
            <v>0</v>
          </cell>
          <cell r="C29648">
            <v>0</v>
          </cell>
          <cell r="D29648">
            <v>0</v>
          </cell>
        </row>
        <row r="29649">
          <cell r="A29649">
            <v>0</v>
          </cell>
          <cell r="B29649">
            <v>0</v>
          </cell>
          <cell r="C29649">
            <v>0</v>
          </cell>
          <cell r="D29649">
            <v>0</v>
          </cell>
        </row>
        <row r="29650">
          <cell r="A29650">
            <v>0</v>
          </cell>
          <cell r="B29650">
            <v>0</v>
          </cell>
          <cell r="C29650">
            <v>0</v>
          </cell>
          <cell r="D29650">
            <v>0</v>
          </cell>
        </row>
        <row r="29651">
          <cell r="A29651">
            <v>0</v>
          </cell>
          <cell r="B29651">
            <v>0</v>
          </cell>
          <cell r="C29651">
            <v>0</v>
          </cell>
          <cell r="D29651">
            <v>0</v>
          </cell>
        </row>
        <row r="29652">
          <cell r="A29652">
            <v>0</v>
          </cell>
          <cell r="B29652">
            <v>0</v>
          </cell>
          <cell r="C29652">
            <v>0</v>
          </cell>
          <cell r="D29652">
            <v>0</v>
          </cell>
        </row>
        <row r="29653">
          <cell r="A29653">
            <v>0</v>
          </cell>
          <cell r="B29653">
            <v>0</v>
          </cell>
          <cell r="C29653">
            <v>0</v>
          </cell>
          <cell r="D29653">
            <v>0</v>
          </cell>
        </row>
        <row r="29654">
          <cell r="A29654">
            <v>0</v>
          </cell>
          <cell r="B29654">
            <v>0</v>
          </cell>
          <cell r="C29654">
            <v>0</v>
          </cell>
          <cell r="D29654">
            <v>0</v>
          </cell>
        </row>
        <row r="29655">
          <cell r="A29655">
            <v>0</v>
          </cell>
          <cell r="B29655">
            <v>0</v>
          </cell>
          <cell r="C29655">
            <v>0</v>
          </cell>
          <cell r="D29655">
            <v>0</v>
          </cell>
        </row>
        <row r="29656">
          <cell r="A29656">
            <v>0</v>
          </cell>
          <cell r="B29656">
            <v>0</v>
          </cell>
          <cell r="C29656">
            <v>0</v>
          </cell>
          <cell r="D29656">
            <v>0</v>
          </cell>
        </row>
        <row r="29657">
          <cell r="A29657">
            <v>0</v>
          </cell>
          <cell r="B29657">
            <v>0</v>
          </cell>
          <cell r="C29657">
            <v>0</v>
          </cell>
          <cell r="D29657">
            <v>0</v>
          </cell>
        </row>
        <row r="29658">
          <cell r="A29658">
            <v>0</v>
          </cell>
          <cell r="B29658">
            <v>0</v>
          </cell>
          <cell r="C29658">
            <v>0</v>
          </cell>
          <cell r="D29658">
            <v>0</v>
          </cell>
        </row>
        <row r="29659">
          <cell r="A29659">
            <v>0</v>
          </cell>
          <cell r="B29659">
            <v>0</v>
          </cell>
          <cell r="C29659">
            <v>0</v>
          </cell>
          <cell r="D29659">
            <v>0</v>
          </cell>
        </row>
        <row r="29660">
          <cell r="A29660">
            <v>0</v>
          </cell>
          <cell r="B29660">
            <v>0</v>
          </cell>
          <cell r="C29660">
            <v>0</v>
          </cell>
          <cell r="D29660">
            <v>0</v>
          </cell>
        </row>
        <row r="29661">
          <cell r="A29661">
            <v>0</v>
          </cell>
          <cell r="B29661">
            <v>0</v>
          </cell>
          <cell r="C29661">
            <v>0</v>
          </cell>
          <cell r="D29661">
            <v>0</v>
          </cell>
        </row>
        <row r="29662">
          <cell r="A29662">
            <v>0</v>
          </cell>
          <cell r="B29662">
            <v>0</v>
          </cell>
          <cell r="C29662">
            <v>0</v>
          </cell>
          <cell r="D29662">
            <v>0</v>
          </cell>
        </row>
        <row r="29663">
          <cell r="A29663">
            <v>0</v>
          </cell>
          <cell r="B29663">
            <v>0</v>
          </cell>
          <cell r="C29663">
            <v>0</v>
          </cell>
          <cell r="D29663">
            <v>0</v>
          </cell>
        </row>
        <row r="29664">
          <cell r="A29664">
            <v>0</v>
          </cell>
          <cell r="B29664">
            <v>0</v>
          </cell>
          <cell r="C29664">
            <v>0</v>
          </cell>
          <cell r="D29664">
            <v>0</v>
          </cell>
        </row>
        <row r="29665">
          <cell r="A29665">
            <v>0</v>
          </cell>
          <cell r="B29665">
            <v>0</v>
          </cell>
          <cell r="C29665">
            <v>0</v>
          </cell>
          <cell r="D29665">
            <v>0</v>
          </cell>
        </row>
        <row r="29666">
          <cell r="A29666">
            <v>0</v>
          </cell>
          <cell r="B29666">
            <v>0</v>
          </cell>
          <cell r="C29666">
            <v>0</v>
          </cell>
          <cell r="D29666">
            <v>0</v>
          </cell>
        </row>
        <row r="29667">
          <cell r="A29667">
            <v>0</v>
          </cell>
          <cell r="B29667">
            <v>0</v>
          </cell>
          <cell r="C29667">
            <v>0</v>
          </cell>
          <cell r="D29667">
            <v>0</v>
          </cell>
        </row>
        <row r="29668">
          <cell r="A29668">
            <v>0</v>
          </cell>
          <cell r="B29668">
            <v>0</v>
          </cell>
          <cell r="C29668">
            <v>0</v>
          </cell>
          <cell r="D29668">
            <v>0</v>
          </cell>
        </row>
        <row r="29669">
          <cell r="A29669">
            <v>0</v>
          </cell>
          <cell r="B29669">
            <v>0</v>
          </cell>
          <cell r="C29669">
            <v>0</v>
          </cell>
          <cell r="D29669">
            <v>0</v>
          </cell>
        </row>
        <row r="29670">
          <cell r="A29670">
            <v>0</v>
          </cell>
          <cell r="B29670">
            <v>0</v>
          </cell>
          <cell r="C29670">
            <v>0</v>
          </cell>
          <cell r="D29670">
            <v>0</v>
          </cell>
        </row>
        <row r="29671">
          <cell r="A29671">
            <v>0</v>
          </cell>
          <cell r="B29671">
            <v>0</v>
          </cell>
          <cell r="C29671">
            <v>0</v>
          </cell>
          <cell r="D29671">
            <v>0</v>
          </cell>
        </row>
        <row r="29672">
          <cell r="A29672">
            <v>0</v>
          </cell>
          <cell r="B29672">
            <v>0</v>
          </cell>
          <cell r="C29672">
            <v>0</v>
          </cell>
          <cell r="D29672">
            <v>0</v>
          </cell>
        </row>
        <row r="29673">
          <cell r="A29673">
            <v>0</v>
          </cell>
          <cell r="B29673">
            <v>0</v>
          </cell>
          <cell r="C29673">
            <v>0</v>
          </cell>
          <cell r="D29673">
            <v>0</v>
          </cell>
        </row>
        <row r="29674">
          <cell r="A29674">
            <v>0</v>
          </cell>
          <cell r="B29674">
            <v>0</v>
          </cell>
          <cell r="C29674">
            <v>0</v>
          </cell>
          <cell r="D29674">
            <v>0</v>
          </cell>
        </row>
        <row r="29675">
          <cell r="A29675">
            <v>0</v>
          </cell>
          <cell r="B29675">
            <v>0</v>
          </cell>
          <cell r="C29675">
            <v>0</v>
          </cell>
          <cell r="D29675">
            <v>0</v>
          </cell>
        </row>
        <row r="29676">
          <cell r="A29676">
            <v>0</v>
          </cell>
          <cell r="B29676">
            <v>0</v>
          </cell>
          <cell r="C29676">
            <v>0</v>
          </cell>
          <cell r="D29676">
            <v>0</v>
          </cell>
        </row>
        <row r="29677">
          <cell r="A29677">
            <v>0</v>
          </cell>
          <cell r="B29677">
            <v>0</v>
          </cell>
          <cell r="C29677">
            <v>0</v>
          </cell>
          <cell r="D29677">
            <v>0</v>
          </cell>
        </row>
        <row r="29678">
          <cell r="A29678">
            <v>0</v>
          </cell>
          <cell r="B29678">
            <v>0</v>
          </cell>
          <cell r="C29678">
            <v>0</v>
          </cell>
          <cell r="D29678">
            <v>0</v>
          </cell>
        </row>
        <row r="29679">
          <cell r="A29679">
            <v>0</v>
          </cell>
          <cell r="B29679">
            <v>0</v>
          </cell>
          <cell r="C29679">
            <v>0</v>
          </cell>
          <cell r="D29679">
            <v>0</v>
          </cell>
        </row>
        <row r="29680">
          <cell r="A29680">
            <v>0</v>
          </cell>
          <cell r="B29680">
            <v>0</v>
          </cell>
          <cell r="C29680">
            <v>0</v>
          </cell>
          <cell r="D29680">
            <v>0</v>
          </cell>
        </row>
        <row r="29681">
          <cell r="A29681">
            <v>0</v>
          </cell>
          <cell r="B29681">
            <v>0</v>
          </cell>
          <cell r="C29681">
            <v>0</v>
          </cell>
          <cell r="D29681">
            <v>0</v>
          </cell>
        </row>
        <row r="29682">
          <cell r="A29682">
            <v>0</v>
          </cell>
          <cell r="B29682">
            <v>0</v>
          </cell>
          <cell r="C29682">
            <v>0</v>
          </cell>
          <cell r="D29682">
            <v>0</v>
          </cell>
        </row>
        <row r="29683">
          <cell r="A29683">
            <v>0</v>
          </cell>
          <cell r="B29683">
            <v>0</v>
          </cell>
          <cell r="C29683">
            <v>0</v>
          </cell>
          <cell r="D29683">
            <v>0</v>
          </cell>
        </row>
        <row r="29684">
          <cell r="A29684">
            <v>0</v>
          </cell>
          <cell r="B29684">
            <v>0</v>
          </cell>
          <cell r="C29684">
            <v>0</v>
          </cell>
          <cell r="D29684">
            <v>0</v>
          </cell>
        </row>
        <row r="29685">
          <cell r="A29685">
            <v>0</v>
          </cell>
          <cell r="B29685">
            <v>0</v>
          </cell>
          <cell r="C29685">
            <v>0</v>
          </cell>
          <cell r="D29685">
            <v>0</v>
          </cell>
        </row>
        <row r="29686">
          <cell r="A29686">
            <v>0</v>
          </cell>
          <cell r="B29686">
            <v>0</v>
          </cell>
          <cell r="C29686">
            <v>0</v>
          </cell>
          <cell r="D29686">
            <v>0</v>
          </cell>
        </row>
        <row r="29687">
          <cell r="A29687">
            <v>0</v>
          </cell>
          <cell r="B29687">
            <v>0</v>
          </cell>
          <cell r="C29687">
            <v>0</v>
          </cell>
          <cell r="D29687">
            <v>0</v>
          </cell>
        </row>
        <row r="29688">
          <cell r="A29688">
            <v>0</v>
          </cell>
          <cell r="B29688">
            <v>0</v>
          </cell>
          <cell r="C29688">
            <v>0</v>
          </cell>
          <cell r="D29688">
            <v>0</v>
          </cell>
        </row>
        <row r="29689">
          <cell r="A29689">
            <v>0</v>
          </cell>
          <cell r="B29689">
            <v>0</v>
          </cell>
          <cell r="C29689">
            <v>0</v>
          </cell>
          <cell r="D29689">
            <v>0</v>
          </cell>
        </row>
        <row r="29690">
          <cell r="A29690">
            <v>0</v>
          </cell>
          <cell r="B29690">
            <v>0</v>
          </cell>
          <cell r="C29690">
            <v>0</v>
          </cell>
          <cell r="D29690">
            <v>0</v>
          </cell>
        </row>
        <row r="29691">
          <cell r="A29691">
            <v>0</v>
          </cell>
          <cell r="B29691">
            <v>0</v>
          </cell>
          <cell r="C29691">
            <v>0</v>
          </cell>
          <cell r="D29691">
            <v>0</v>
          </cell>
        </row>
        <row r="29692">
          <cell r="A29692">
            <v>0</v>
          </cell>
          <cell r="B29692">
            <v>0</v>
          </cell>
          <cell r="C29692">
            <v>0</v>
          </cell>
          <cell r="D29692">
            <v>0</v>
          </cell>
        </row>
        <row r="29693">
          <cell r="A29693">
            <v>0</v>
          </cell>
          <cell r="B29693">
            <v>0</v>
          </cell>
          <cell r="C29693">
            <v>0</v>
          </cell>
          <cell r="D29693">
            <v>0</v>
          </cell>
        </row>
        <row r="29694">
          <cell r="A29694">
            <v>0</v>
          </cell>
          <cell r="B29694">
            <v>0</v>
          </cell>
          <cell r="C29694">
            <v>0</v>
          </cell>
          <cell r="D29694">
            <v>0</v>
          </cell>
        </row>
        <row r="29695">
          <cell r="A29695">
            <v>0</v>
          </cell>
          <cell r="B29695">
            <v>0</v>
          </cell>
          <cell r="C29695">
            <v>0</v>
          </cell>
          <cell r="D29695">
            <v>0</v>
          </cell>
        </row>
        <row r="29696">
          <cell r="A29696">
            <v>0</v>
          </cell>
          <cell r="B29696">
            <v>0</v>
          </cell>
          <cell r="C29696">
            <v>0</v>
          </cell>
          <cell r="D29696">
            <v>0</v>
          </cell>
        </row>
        <row r="29697">
          <cell r="A29697">
            <v>0</v>
          </cell>
          <cell r="B29697">
            <v>0</v>
          </cell>
          <cell r="C29697">
            <v>0</v>
          </cell>
          <cell r="D29697">
            <v>0</v>
          </cell>
        </row>
        <row r="29698">
          <cell r="A29698">
            <v>0</v>
          </cell>
          <cell r="B29698">
            <v>0</v>
          </cell>
          <cell r="C29698">
            <v>0</v>
          </cell>
          <cell r="D29698">
            <v>0</v>
          </cell>
        </row>
        <row r="29699">
          <cell r="A29699">
            <v>0</v>
          </cell>
          <cell r="B29699">
            <v>0</v>
          </cell>
          <cell r="C29699">
            <v>0</v>
          </cell>
          <cell r="D29699">
            <v>0</v>
          </cell>
        </row>
        <row r="29700">
          <cell r="A29700">
            <v>0</v>
          </cell>
          <cell r="B29700">
            <v>0</v>
          </cell>
          <cell r="C29700">
            <v>0</v>
          </cell>
          <cell r="D29700">
            <v>0</v>
          </cell>
        </row>
        <row r="29701">
          <cell r="A29701">
            <v>0</v>
          </cell>
          <cell r="B29701">
            <v>0</v>
          </cell>
          <cell r="C29701">
            <v>0</v>
          </cell>
          <cell r="D29701">
            <v>0</v>
          </cell>
        </row>
        <row r="29702">
          <cell r="A29702">
            <v>0</v>
          </cell>
          <cell r="B29702">
            <v>0</v>
          </cell>
          <cell r="C29702">
            <v>0</v>
          </cell>
          <cell r="D29702">
            <v>0</v>
          </cell>
        </row>
        <row r="29703">
          <cell r="A29703">
            <v>0</v>
          </cell>
          <cell r="B29703">
            <v>0</v>
          </cell>
          <cell r="C29703">
            <v>0</v>
          </cell>
          <cell r="D29703">
            <v>0</v>
          </cell>
        </row>
        <row r="29704">
          <cell r="A29704">
            <v>0</v>
          </cell>
          <cell r="B29704">
            <v>0</v>
          </cell>
          <cell r="C29704">
            <v>0</v>
          </cell>
          <cell r="D29704">
            <v>0</v>
          </cell>
        </row>
        <row r="29705">
          <cell r="A29705">
            <v>0</v>
          </cell>
          <cell r="B29705">
            <v>0</v>
          </cell>
          <cell r="C29705">
            <v>0</v>
          </cell>
          <cell r="D29705">
            <v>0</v>
          </cell>
        </row>
        <row r="29706">
          <cell r="A29706">
            <v>0</v>
          </cell>
          <cell r="B29706">
            <v>0</v>
          </cell>
          <cell r="C29706">
            <v>0</v>
          </cell>
          <cell r="D29706">
            <v>0</v>
          </cell>
        </row>
        <row r="29707">
          <cell r="A29707">
            <v>0</v>
          </cell>
          <cell r="B29707">
            <v>0</v>
          </cell>
          <cell r="C29707">
            <v>0</v>
          </cell>
          <cell r="D29707">
            <v>0</v>
          </cell>
        </row>
        <row r="29708">
          <cell r="A29708">
            <v>0</v>
          </cell>
          <cell r="B29708">
            <v>0</v>
          </cell>
          <cell r="C29708">
            <v>0</v>
          </cell>
          <cell r="D29708">
            <v>0</v>
          </cell>
        </row>
        <row r="29709">
          <cell r="A29709">
            <v>0</v>
          </cell>
          <cell r="B29709">
            <v>0</v>
          </cell>
          <cell r="C29709">
            <v>0</v>
          </cell>
          <cell r="D29709">
            <v>0</v>
          </cell>
        </row>
        <row r="29710">
          <cell r="A29710">
            <v>0</v>
          </cell>
          <cell r="B29710">
            <v>0</v>
          </cell>
          <cell r="C29710">
            <v>0</v>
          </cell>
          <cell r="D29710">
            <v>0</v>
          </cell>
        </row>
        <row r="29711">
          <cell r="A29711">
            <v>0</v>
          </cell>
          <cell r="B29711">
            <v>0</v>
          </cell>
          <cell r="C29711">
            <v>0</v>
          </cell>
          <cell r="D29711">
            <v>0</v>
          </cell>
        </row>
        <row r="29712">
          <cell r="A29712">
            <v>0</v>
          </cell>
          <cell r="B29712">
            <v>0</v>
          </cell>
          <cell r="C29712">
            <v>0</v>
          </cell>
          <cell r="D29712">
            <v>0</v>
          </cell>
        </row>
        <row r="29713">
          <cell r="A29713">
            <v>0</v>
          </cell>
          <cell r="B29713">
            <v>0</v>
          </cell>
          <cell r="C29713">
            <v>0</v>
          </cell>
          <cell r="D29713">
            <v>0</v>
          </cell>
        </row>
        <row r="29714">
          <cell r="A29714">
            <v>0</v>
          </cell>
          <cell r="B29714">
            <v>0</v>
          </cell>
          <cell r="C29714">
            <v>0</v>
          </cell>
          <cell r="D29714">
            <v>0</v>
          </cell>
        </row>
        <row r="29715">
          <cell r="A29715">
            <v>0</v>
          </cell>
          <cell r="B29715">
            <v>0</v>
          </cell>
          <cell r="C29715">
            <v>0</v>
          </cell>
          <cell r="D29715">
            <v>0</v>
          </cell>
        </row>
        <row r="29716">
          <cell r="A29716">
            <v>0</v>
          </cell>
          <cell r="B29716">
            <v>0</v>
          </cell>
          <cell r="C29716">
            <v>0</v>
          </cell>
          <cell r="D29716">
            <v>0</v>
          </cell>
        </row>
        <row r="29717">
          <cell r="A29717">
            <v>0</v>
          </cell>
          <cell r="B29717">
            <v>0</v>
          </cell>
          <cell r="C29717">
            <v>0</v>
          </cell>
          <cell r="D29717">
            <v>0</v>
          </cell>
        </row>
        <row r="29718">
          <cell r="A29718">
            <v>0</v>
          </cell>
          <cell r="B29718">
            <v>0</v>
          </cell>
          <cell r="C29718">
            <v>0</v>
          </cell>
          <cell r="D29718">
            <v>0</v>
          </cell>
        </row>
        <row r="29719">
          <cell r="A29719">
            <v>0</v>
          </cell>
          <cell r="B29719">
            <v>0</v>
          </cell>
          <cell r="C29719">
            <v>0</v>
          </cell>
          <cell r="D29719">
            <v>0</v>
          </cell>
        </row>
        <row r="29720">
          <cell r="A29720">
            <v>0</v>
          </cell>
          <cell r="B29720">
            <v>0</v>
          </cell>
          <cell r="C29720">
            <v>0</v>
          </cell>
          <cell r="D29720">
            <v>0</v>
          </cell>
        </row>
        <row r="29721">
          <cell r="A29721">
            <v>0</v>
          </cell>
          <cell r="B29721">
            <v>0</v>
          </cell>
          <cell r="C29721">
            <v>0</v>
          </cell>
          <cell r="D29721">
            <v>0</v>
          </cell>
        </row>
        <row r="29722">
          <cell r="A29722">
            <v>0</v>
          </cell>
          <cell r="B29722">
            <v>0</v>
          </cell>
          <cell r="C29722">
            <v>0</v>
          </cell>
          <cell r="D29722">
            <v>0</v>
          </cell>
        </row>
        <row r="29723">
          <cell r="A29723">
            <v>0</v>
          </cell>
          <cell r="B29723">
            <v>0</v>
          </cell>
          <cell r="C29723">
            <v>0</v>
          </cell>
          <cell r="D29723">
            <v>0</v>
          </cell>
        </row>
        <row r="29724">
          <cell r="A29724">
            <v>0</v>
          </cell>
          <cell r="B29724">
            <v>0</v>
          </cell>
          <cell r="C29724">
            <v>0</v>
          </cell>
          <cell r="D29724">
            <v>0</v>
          </cell>
        </row>
        <row r="29725">
          <cell r="A29725">
            <v>0</v>
          </cell>
          <cell r="B29725">
            <v>0</v>
          </cell>
          <cell r="C29725">
            <v>0</v>
          </cell>
          <cell r="D29725">
            <v>0</v>
          </cell>
        </row>
        <row r="29726">
          <cell r="A29726">
            <v>0</v>
          </cell>
          <cell r="B29726">
            <v>0</v>
          </cell>
          <cell r="C29726">
            <v>0</v>
          </cell>
          <cell r="D29726">
            <v>0</v>
          </cell>
        </row>
        <row r="29727">
          <cell r="A29727">
            <v>0</v>
          </cell>
          <cell r="B29727">
            <v>0</v>
          </cell>
          <cell r="C29727">
            <v>0</v>
          </cell>
          <cell r="D29727">
            <v>0</v>
          </cell>
        </row>
        <row r="29728">
          <cell r="A29728">
            <v>0</v>
          </cell>
          <cell r="B29728">
            <v>0</v>
          </cell>
          <cell r="C29728">
            <v>0</v>
          </cell>
          <cell r="D29728">
            <v>0</v>
          </cell>
        </row>
        <row r="29729">
          <cell r="A29729">
            <v>0</v>
          </cell>
          <cell r="B29729">
            <v>0</v>
          </cell>
          <cell r="C29729">
            <v>0</v>
          </cell>
          <cell r="D29729">
            <v>0</v>
          </cell>
        </row>
        <row r="29730">
          <cell r="A29730">
            <v>0</v>
          </cell>
          <cell r="B29730">
            <v>0</v>
          </cell>
          <cell r="C29730">
            <v>0</v>
          </cell>
          <cell r="D29730">
            <v>0</v>
          </cell>
        </row>
        <row r="29731">
          <cell r="A29731">
            <v>0</v>
          </cell>
          <cell r="B29731">
            <v>0</v>
          </cell>
          <cell r="C29731">
            <v>0</v>
          </cell>
          <cell r="D29731">
            <v>0</v>
          </cell>
        </row>
        <row r="29732">
          <cell r="A29732">
            <v>0</v>
          </cell>
          <cell r="B29732">
            <v>0</v>
          </cell>
          <cell r="C29732">
            <v>0</v>
          </cell>
          <cell r="D29732">
            <v>0</v>
          </cell>
        </row>
        <row r="29733">
          <cell r="A29733">
            <v>0</v>
          </cell>
          <cell r="B29733">
            <v>0</v>
          </cell>
          <cell r="C29733">
            <v>0</v>
          </cell>
          <cell r="D29733">
            <v>0</v>
          </cell>
        </row>
        <row r="29734">
          <cell r="A29734">
            <v>0</v>
          </cell>
          <cell r="B29734">
            <v>0</v>
          </cell>
          <cell r="C29734">
            <v>0</v>
          </cell>
          <cell r="D29734">
            <v>0</v>
          </cell>
        </row>
        <row r="29735">
          <cell r="A29735">
            <v>0</v>
          </cell>
          <cell r="B29735">
            <v>0</v>
          </cell>
          <cell r="C29735">
            <v>0</v>
          </cell>
          <cell r="D29735">
            <v>0</v>
          </cell>
        </row>
        <row r="29736">
          <cell r="A29736">
            <v>0</v>
          </cell>
          <cell r="B29736">
            <v>0</v>
          </cell>
          <cell r="C29736">
            <v>0</v>
          </cell>
          <cell r="D29736">
            <v>0</v>
          </cell>
        </row>
        <row r="29737">
          <cell r="A29737">
            <v>0</v>
          </cell>
          <cell r="B29737">
            <v>0</v>
          </cell>
          <cell r="C29737">
            <v>0</v>
          </cell>
          <cell r="D29737">
            <v>0</v>
          </cell>
        </row>
        <row r="29738">
          <cell r="A29738">
            <v>0</v>
          </cell>
          <cell r="B29738">
            <v>0</v>
          </cell>
          <cell r="C29738">
            <v>0</v>
          </cell>
          <cell r="D29738">
            <v>0</v>
          </cell>
        </row>
        <row r="29739">
          <cell r="A29739">
            <v>0</v>
          </cell>
          <cell r="B29739">
            <v>0</v>
          </cell>
          <cell r="C29739">
            <v>0</v>
          </cell>
          <cell r="D29739">
            <v>0</v>
          </cell>
        </row>
        <row r="29740">
          <cell r="A29740">
            <v>0</v>
          </cell>
          <cell r="B29740">
            <v>0</v>
          </cell>
          <cell r="C29740">
            <v>0</v>
          </cell>
          <cell r="D29740">
            <v>0</v>
          </cell>
        </row>
        <row r="29741">
          <cell r="A29741">
            <v>0</v>
          </cell>
          <cell r="B29741">
            <v>0</v>
          </cell>
          <cell r="C29741">
            <v>0</v>
          </cell>
          <cell r="D29741">
            <v>0</v>
          </cell>
        </row>
        <row r="29742">
          <cell r="A29742">
            <v>0</v>
          </cell>
          <cell r="B29742">
            <v>0</v>
          </cell>
          <cell r="C29742">
            <v>0</v>
          </cell>
          <cell r="D29742">
            <v>0</v>
          </cell>
        </row>
        <row r="29743">
          <cell r="A29743">
            <v>0</v>
          </cell>
          <cell r="B29743">
            <v>0</v>
          </cell>
          <cell r="C29743">
            <v>0</v>
          </cell>
          <cell r="D29743">
            <v>0</v>
          </cell>
        </row>
        <row r="29744">
          <cell r="A29744">
            <v>0</v>
          </cell>
          <cell r="B29744">
            <v>0</v>
          </cell>
          <cell r="C29744">
            <v>0</v>
          </cell>
          <cell r="D29744">
            <v>0</v>
          </cell>
        </row>
        <row r="29745">
          <cell r="A29745">
            <v>0</v>
          </cell>
          <cell r="B29745">
            <v>0</v>
          </cell>
          <cell r="C29745">
            <v>0</v>
          </cell>
          <cell r="D29745">
            <v>0</v>
          </cell>
        </row>
        <row r="29746">
          <cell r="A29746">
            <v>0</v>
          </cell>
          <cell r="B29746">
            <v>0</v>
          </cell>
          <cell r="C29746">
            <v>0</v>
          </cell>
          <cell r="D29746">
            <v>0</v>
          </cell>
        </row>
        <row r="29747">
          <cell r="A29747">
            <v>0</v>
          </cell>
          <cell r="B29747">
            <v>0</v>
          </cell>
          <cell r="C29747">
            <v>0</v>
          </cell>
          <cell r="D29747">
            <v>0</v>
          </cell>
        </row>
        <row r="29748">
          <cell r="A29748">
            <v>0</v>
          </cell>
          <cell r="B29748">
            <v>0</v>
          </cell>
          <cell r="C29748">
            <v>0</v>
          </cell>
          <cell r="D29748">
            <v>0</v>
          </cell>
        </row>
        <row r="29749">
          <cell r="A29749">
            <v>0</v>
          </cell>
          <cell r="B29749">
            <v>0</v>
          </cell>
          <cell r="C29749">
            <v>0</v>
          </cell>
          <cell r="D29749">
            <v>0</v>
          </cell>
        </row>
        <row r="29750">
          <cell r="A29750">
            <v>0</v>
          </cell>
          <cell r="B29750">
            <v>0</v>
          </cell>
          <cell r="C29750">
            <v>0</v>
          </cell>
          <cell r="D29750">
            <v>0</v>
          </cell>
        </row>
        <row r="29751">
          <cell r="A29751">
            <v>0</v>
          </cell>
          <cell r="B29751">
            <v>0</v>
          </cell>
          <cell r="C29751">
            <v>0</v>
          </cell>
          <cell r="D29751">
            <v>0</v>
          </cell>
        </row>
        <row r="29752">
          <cell r="A29752">
            <v>0</v>
          </cell>
          <cell r="B29752">
            <v>0</v>
          </cell>
          <cell r="C29752">
            <v>0</v>
          </cell>
          <cell r="D29752">
            <v>0</v>
          </cell>
        </row>
        <row r="29753">
          <cell r="A29753">
            <v>0</v>
          </cell>
          <cell r="B29753">
            <v>0</v>
          </cell>
          <cell r="C29753">
            <v>0</v>
          </cell>
          <cell r="D29753">
            <v>0</v>
          </cell>
        </row>
        <row r="29754">
          <cell r="A29754">
            <v>0</v>
          </cell>
          <cell r="B29754">
            <v>0</v>
          </cell>
          <cell r="C29754">
            <v>0</v>
          </cell>
          <cell r="D29754">
            <v>0</v>
          </cell>
        </row>
        <row r="29755">
          <cell r="A29755">
            <v>0</v>
          </cell>
          <cell r="B29755">
            <v>0</v>
          </cell>
          <cell r="C29755">
            <v>0</v>
          </cell>
          <cell r="D29755">
            <v>0</v>
          </cell>
        </row>
        <row r="29756">
          <cell r="A29756">
            <v>0</v>
          </cell>
          <cell r="B29756">
            <v>0</v>
          </cell>
          <cell r="C29756">
            <v>0</v>
          </cell>
          <cell r="D29756">
            <v>0</v>
          </cell>
        </row>
        <row r="29757">
          <cell r="A29757">
            <v>0</v>
          </cell>
          <cell r="B29757">
            <v>0</v>
          </cell>
          <cell r="C29757">
            <v>0</v>
          </cell>
          <cell r="D29757">
            <v>0</v>
          </cell>
        </row>
        <row r="29758">
          <cell r="A29758">
            <v>0</v>
          </cell>
          <cell r="B29758">
            <v>0</v>
          </cell>
          <cell r="C29758">
            <v>0</v>
          </cell>
          <cell r="D29758">
            <v>0</v>
          </cell>
        </row>
        <row r="29759">
          <cell r="A29759">
            <v>0</v>
          </cell>
          <cell r="B29759">
            <v>0</v>
          </cell>
          <cell r="C29759">
            <v>0</v>
          </cell>
          <cell r="D29759">
            <v>0</v>
          </cell>
        </row>
        <row r="29760">
          <cell r="A29760">
            <v>0</v>
          </cell>
          <cell r="B29760">
            <v>0</v>
          </cell>
          <cell r="C29760">
            <v>0</v>
          </cell>
          <cell r="D29760">
            <v>0</v>
          </cell>
        </row>
        <row r="29761">
          <cell r="A29761">
            <v>0</v>
          </cell>
          <cell r="B29761">
            <v>0</v>
          </cell>
          <cell r="C29761">
            <v>0</v>
          </cell>
          <cell r="D29761">
            <v>0</v>
          </cell>
        </row>
        <row r="29762">
          <cell r="A29762">
            <v>0</v>
          </cell>
          <cell r="B29762">
            <v>0</v>
          </cell>
          <cell r="C29762">
            <v>0</v>
          </cell>
          <cell r="D29762">
            <v>0</v>
          </cell>
        </row>
        <row r="29763">
          <cell r="A29763">
            <v>0</v>
          </cell>
          <cell r="B29763">
            <v>0</v>
          </cell>
          <cell r="C29763">
            <v>0</v>
          </cell>
          <cell r="D29763">
            <v>0</v>
          </cell>
        </row>
        <row r="29764">
          <cell r="A29764">
            <v>0</v>
          </cell>
          <cell r="B29764">
            <v>0</v>
          </cell>
          <cell r="C29764">
            <v>0</v>
          </cell>
          <cell r="D29764">
            <v>0</v>
          </cell>
        </row>
        <row r="29765">
          <cell r="A29765">
            <v>0</v>
          </cell>
          <cell r="B29765">
            <v>0</v>
          </cell>
          <cell r="C29765">
            <v>0</v>
          </cell>
          <cell r="D29765">
            <v>0</v>
          </cell>
        </row>
        <row r="29766">
          <cell r="A29766">
            <v>0</v>
          </cell>
          <cell r="B29766">
            <v>0</v>
          </cell>
          <cell r="C29766">
            <v>0</v>
          </cell>
          <cell r="D29766">
            <v>0</v>
          </cell>
        </row>
        <row r="29767">
          <cell r="A29767">
            <v>0</v>
          </cell>
          <cell r="B29767">
            <v>0</v>
          </cell>
          <cell r="C29767">
            <v>0</v>
          </cell>
          <cell r="D29767">
            <v>0</v>
          </cell>
        </row>
        <row r="29768">
          <cell r="A29768">
            <v>0</v>
          </cell>
          <cell r="B29768">
            <v>0</v>
          </cell>
          <cell r="C29768">
            <v>0</v>
          </cell>
          <cell r="D29768">
            <v>0</v>
          </cell>
        </row>
        <row r="29769">
          <cell r="A29769">
            <v>0</v>
          </cell>
          <cell r="B29769">
            <v>0</v>
          </cell>
          <cell r="C29769">
            <v>0</v>
          </cell>
          <cell r="D29769">
            <v>0</v>
          </cell>
        </row>
        <row r="29770">
          <cell r="A29770">
            <v>0</v>
          </cell>
          <cell r="B29770">
            <v>0</v>
          </cell>
          <cell r="C29770">
            <v>0</v>
          </cell>
          <cell r="D29770">
            <v>0</v>
          </cell>
        </row>
        <row r="29771">
          <cell r="A29771">
            <v>0</v>
          </cell>
          <cell r="B29771">
            <v>0</v>
          </cell>
          <cell r="C29771">
            <v>0</v>
          </cell>
          <cell r="D29771">
            <v>0</v>
          </cell>
        </row>
        <row r="29772">
          <cell r="A29772">
            <v>0</v>
          </cell>
          <cell r="B29772">
            <v>0</v>
          </cell>
          <cell r="C29772">
            <v>0</v>
          </cell>
          <cell r="D29772">
            <v>0</v>
          </cell>
        </row>
        <row r="29773">
          <cell r="A29773">
            <v>0</v>
          </cell>
          <cell r="B29773">
            <v>0</v>
          </cell>
          <cell r="C29773">
            <v>0</v>
          </cell>
          <cell r="D29773">
            <v>0</v>
          </cell>
        </row>
        <row r="29774">
          <cell r="A29774">
            <v>0</v>
          </cell>
          <cell r="B29774">
            <v>0</v>
          </cell>
          <cell r="C29774">
            <v>0</v>
          </cell>
          <cell r="D29774">
            <v>0</v>
          </cell>
        </row>
        <row r="29775">
          <cell r="A29775">
            <v>0</v>
          </cell>
          <cell r="B29775">
            <v>0</v>
          </cell>
          <cell r="C29775">
            <v>0</v>
          </cell>
          <cell r="D29775">
            <v>0</v>
          </cell>
        </row>
        <row r="29776">
          <cell r="A29776">
            <v>0</v>
          </cell>
          <cell r="B29776">
            <v>0</v>
          </cell>
          <cell r="C29776">
            <v>0</v>
          </cell>
          <cell r="D29776">
            <v>0</v>
          </cell>
        </row>
        <row r="29777">
          <cell r="A29777">
            <v>0</v>
          </cell>
          <cell r="B29777">
            <v>0</v>
          </cell>
          <cell r="C29777">
            <v>0</v>
          </cell>
          <cell r="D29777">
            <v>0</v>
          </cell>
        </row>
        <row r="29778">
          <cell r="A29778">
            <v>0</v>
          </cell>
          <cell r="B29778">
            <v>0</v>
          </cell>
          <cell r="C29778">
            <v>0</v>
          </cell>
          <cell r="D29778">
            <v>0</v>
          </cell>
        </row>
        <row r="29779">
          <cell r="A29779">
            <v>0</v>
          </cell>
          <cell r="B29779">
            <v>0</v>
          </cell>
          <cell r="C29779">
            <v>0</v>
          </cell>
          <cell r="D29779">
            <v>0</v>
          </cell>
        </row>
        <row r="29780">
          <cell r="A29780">
            <v>0</v>
          </cell>
          <cell r="B29780">
            <v>0</v>
          </cell>
          <cell r="C29780">
            <v>0</v>
          </cell>
          <cell r="D29780">
            <v>0</v>
          </cell>
        </row>
        <row r="29781">
          <cell r="A29781">
            <v>0</v>
          </cell>
          <cell r="B29781">
            <v>0</v>
          </cell>
          <cell r="C29781">
            <v>0</v>
          </cell>
          <cell r="D29781">
            <v>0</v>
          </cell>
        </row>
        <row r="29782">
          <cell r="A29782">
            <v>0</v>
          </cell>
          <cell r="B29782">
            <v>0</v>
          </cell>
          <cell r="C29782">
            <v>0</v>
          </cell>
          <cell r="D29782">
            <v>0</v>
          </cell>
        </row>
        <row r="29783">
          <cell r="A29783">
            <v>0</v>
          </cell>
          <cell r="B29783">
            <v>0</v>
          </cell>
          <cell r="C29783">
            <v>0</v>
          </cell>
          <cell r="D29783">
            <v>0</v>
          </cell>
        </row>
        <row r="29784">
          <cell r="A29784">
            <v>0</v>
          </cell>
          <cell r="B29784">
            <v>0</v>
          </cell>
          <cell r="C29784">
            <v>0</v>
          </cell>
          <cell r="D29784">
            <v>0</v>
          </cell>
        </row>
        <row r="29785">
          <cell r="A29785">
            <v>0</v>
          </cell>
          <cell r="B29785">
            <v>0</v>
          </cell>
          <cell r="C29785">
            <v>0</v>
          </cell>
          <cell r="D29785">
            <v>0</v>
          </cell>
        </row>
        <row r="29786">
          <cell r="A29786">
            <v>0</v>
          </cell>
          <cell r="B29786">
            <v>0</v>
          </cell>
          <cell r="C29786">
            <v>0</v>
          </cell>
          <cell r="D29786">
            <v>0</v>
          </cell>
        </row>
        <row r="29787">
          <cell r="A29787">
            <v>0</v>
          </cell>
          <cell r="B29787">
            <v>0</v>
          </cell>
          <cell r="C29787">
            <v>0</v>
          </cell>
          <cell r="D29787">
            <v>0</v>
          </cell>
        </row>
        <row r="29788">
          <cell r="A29788">
            <v>0</v>
          </cell>
          <cell r="B29788">
            <v>0</v>
          </cell>
          <cell r="C29788">
            <v>0</v>
          </cell>
          <cell r="D29788">
            <v>0</v>
          </cell>
        </row>
        <row r="29789">
          <cell r="A29789">
            <v>0</v>
          </cell>
          <cell r="B29789">
            <v>0</v>
          </cell>
          <cell r="C29789">
            <v>0</v>
          </cell>
          <cell r="D29789">
            <v>0</v>
          </cell>
        </row>
        <row r="29790">
          <cell r="A29790">
            <v>0</v>
          </cell>
          <cell r="B29790">
            <v>0</v>
          </cell>
          <cell r="C29790">
            <v>0</v>
          </cell>
          <cell r="D29790">
            <v>0</v>
          </cell>
        </row>
        <row r="29791">
          <cell r="A29791">
            <v>0</v>
          </cell>
          <cell r="B29791">
            <v>0</v>
          </cell>
          <cell r="C29791">
            <v>0</v>
          </cell>
          <cell r="D29791">
            <v>0</v>
          </cell>
        </row>
        <row r="29792">
          <cell r="A29792">
            <v>0</v>
          </cell>
          <cell r="B29792">
            <v>0</v>
          </cell>
          <cell r="C29792">
            <v>0</v>
          </cell>
          <cell r="D29792">
            <v>0</v>
          </cell>
        </row>
        <row r="29793">
          <cell r="A29793">
            <v>0</v>
          </cell>
          <cell r="B29793">
            <v>0</v>
          </cell>
          <cell r="C29793">
            <v>0</v>
          </cell>
          <cell r="D29793">
            <v>0</v>
          </cell>
        </row>
        <row r="29794">
          <cell r="A29794">
            <v>0</v>
          </cell>
          <cell r="B29794">
            <v>0</v>
          </cell>
          <cell r="C29794">
            <v>0</v>
          </cell>
          <cell r="D29794">
            <v>0</v>
          </cell>
        </row>
        <row r="29795">
          <cell r="A29795">
            <v>0</v>
          </cell>
          <cell r="B29795">
            <v>0</v>
          </cell>
          <cell r="C29795">
            <v>0</v>
          </cell>
          <cell r="D29795">
            <v>0</v>
          </cell>
        </row>
        <row r="29796">
          <cell r="A29796">
            <v>0</v>
          </cell>
          <cell r="B29796">
            <v>0</v>
          </cell>
          <cell r="C29796">
            <v>0</v>
          </cell>
          <cell r="D29796">
            <v>0</v>
          </cell>
        </row>
        <row r="29797">
          <cell r="A29797">
            <v>0</v>
          </cell>
          <cell r="B29797">
            <v>0</v>
          </cell>
          <cell r="C29797">
            <v>0</v>
          </cell>
          <cell r="D29797">
            <v>0</v>
          </cell>
        </row>
        <row r="29798">
          <cell r="A29798">
            <v>0</v>
          </cell>
          <cell r="B29798">
            <v>0</v>
          </cell>
          <cell r="C29798">
            <v>0</v>
          </cell>
          <cell r="D29798">
            <v>0</v>
          </cell>
        </row>
        <row r="29799">
          <cell r="A29799">
            <v>0</v>
          </cell>
          <cell r="B29799">
            <v>0</v>
          </cell>
          <cell r="C29799">
            <v>0</v>
          </cell>
          <cell r="D29799">
            <v>0</v>
          </cell>
        </row>
        <row r="29800">
          <cell r="A29800">
            <v>0</v>
          </cell>
          <cell r="B29800">
            <v>0</v>
          </cell>
          <cell r="C29800">
            <v>0</v>
          </cell>
          <cell r="D29800">
            <v>0</v>
          </cell>
        </row>
        <row r="29801">
          <cell r="A29801">
            <v>0</v>
          </cell>
          <cell r="B29801">
            <v>0</v>
          </cell>
          <cell r="C29801">
            <v>0</v>
          </cell>
          <cell r="D29801">
            <v>0</v>
          </cell>
        </row>
        <row r="29802">
          <cell r="A29802">
            <v>0</v>
          </cell>
          <cell r="B29802">
            <v>0</v>
          </cell>
          <cell r="C29802">
            <v>0</v>
          </cell>
          <cell r="D29802">
            <v>0</v>
          </cell>
        </row>
        <row r="29803">
          <cell r="A29803">
            <v>0</v>
          </cell>
          <cell r="B29803">
            <v>0</v>
          </cell>
          <cell r="C29803">
            <v>0</v>
          </cell>
          <cell r="D29803">
            <v>0</v>
          </cell>
        </row>
        <row r="29804">
          <cell r="A29804">
            <v>0</v>
          </cell>
          <cell r="B29804">
            <v>0</v>
          </cell>
          <cell r="C29804">
            <v>0</v>
          </cell>
          <cell r="D29804">
            <v>0</v>
          </cell>
        </row>
        <row r="29805">
          <cell r="A29805">
            <v>0</v>
          </cell>
          <cell r="B29805">
            <v>0</v>
          </cell>
          <cell r="C29805">
            <v>0</v>
          </cell>
          <cell r="D29805">
            <v>0</v>
          </cell>
        </row>
        <row r="29806">
          <cell r="A29806">
            <v>0</v>
          </cell>
          <cell r="B29806">
            <v>0</v>
          </cell>
          <cell r="C29806">
            <v>0</v>
          </cell>
          <cell r="D29806">
            <v>0</v>
          </cell>
        </row>
        <row r="29807">
          <cell r="A29807">
            <v>0</v>
          </cell>
          <cell r="B29807">
            <v>0</v>
          </cell>
          <cell r="C29807">
            <v>0</v>
          </cell>
          <cell r="D29807">
            <v>0</v>
          </cell>
        </row>
        <row r="29808">
          <cell r="A29808">
            <v>0</v>
          </cell>
          <cell r="B29808">
            <v>0</v>
          </cell>
          <cell r="C29808">
            <v>0</v>
          </cell>
          <cell r="D29808">
            <v>0</v>
          </cell>
        </row>
        <row r="29809">
          <cell r="A29809">
            <v>0</v>
          </cell>
          <cell r="B29809">
            <v>0</v>
          </cell>
          <cell r="C29809">
            <v>0</v>
          </cell>
          <cell r="D29809">
            <v>0</v>
          </cell>
        </row>
        <row r="29810">
          <cell r="A29810">
            <v>0</v>
          </cell>
          <cell r="B29810">
            <v>0</v>
          </cell>
          <cell r="C29810">
            <v>0</v>
          </cell>
          <cell r="D29810">
            <v>0</v>
          </cell>
        </row>
        <row r="29811">
          <cell r="A29811">
            <v>0</v>
          </cell>
          <cell r="B29811">
            <v>0</v>
          </cell>
          <cell r="C29811">
            <v>0</v>
          </cell>
          <cell r="D29811">
            <v>0</v>
          </cell>
        </row>
        <row r="29812">
          <cell r="A29812">
            <v>0</v>
          </cell>
          <cell r="B29812">
            <v>0</v>
          </cell>
          <cell r="C29812">
            <v>0</v>
          </cell>
          <cell r="D29812">
            <v>0</v>
          </cell>
        </row>
        <row r="29813">
          <cell r="A29813">
            <v>0</v>
          </cell>
          <cell r="B29813">
            <v>0</v>
          </cell>
          <cell r="C29813">
            <v>0</v>
          </cell>
          <cell r="D29813">
            <v>0</v>
          </cell>
        </row>
        <row r="29814">
          <cell r="A29814">
            <v>0</v>
          </cell>
          <cell r="B29814">
            <v>0</v>
          </cell>
          <cell r="C29814">
            <v>0</v>
          </cell>
          <cell r="D29814">
            <v>0</v>
          </cell>
        </row>
        <row r="29815">
          <cell r="A29815">
            <v>0</v>
          </cell>
          <cell r="B29815">
            <v>0</v>
          </cell>
          <cell r="C29815">
            <v>0</v>
          </cell>
          <cell r="D29815">
            <v>0</v>
          </cell>
        </row>
        <row r="29816">
          <cell r="A29816">
            <v>0</v>
          </cell>
          <cell r="B29816">
            <v>0</v>
          </cell>
          <cell r="C29816">
            <v>0</v>
          </cell>
          <cell r="D29816">
            <v>0</v>
          </cell>
        </row>
        <row r="29817">
          <cell r="A29817">
            <v>0</v>
          </cell>
          <cell r="B29817">
            <v>0</v>
          </cell>
          <cell r="C29817">
            <v>0</v>
          </cell>
          <cell r="D29817">
            <v>0</v>
          </cell>
        </row>
        <row r="29818">
          <cell r="A29818">
            <v>0</v>
          </cell>
          <cell r="B29818">
            <v>0</v>
          </cell>
          <cell r="C29818">
            <v>0</v>
          </cell>
          <cell r="D29818">
            <v>0</v>
          </cell>
        </row>
        <row r="29819">
          <cell r="A29819">
            <v>0</v>
          </cell>
          <cell r="B29819">
            <v>0</v>
          </cell>
          <cell r="C29819">
            <v>0</v>
          </cell>
          <cell r="D29819">
            <v>0</v>
          </cell>
        </row>
        <row r="29820">
          <cell r="A29820">
            <v>0</v>
          </cell>
          <cell r="B29820">
            <v>0</v>
          </cell>
          <cell r="C29820">
            <v>0</v>
          </cell>
          <cell r="D29820">
            <v>0</v>
          </cell>
        </row>
        <row r="29821">
          <cell r="A29821">
            <v>0</v>
          </cell>
          <cell r="B29821">
            <v>0</v>
          </cell>
          <cell r="C29821">
            <v>0</v>
          </cell>
          <cell r="D29821">
            <v>0</v>
          </cell>
        </row>
        <row r="29822">
          <cell r="A29822">
            <v>0</v>
          </cell>
          <cell r="B29822">
            <v>0</v>
          </cell>
          <cell r="C29822">
            <v>0</v>
          </cell>
          <cell r="D29822">
            <v>0</v>
          </cell>
        </row>
        <row r="29823">
          <cell r="A29823">
            <v>0</v>
          </cell>
          <cell r="B29823">
            <v>0</v>
          </cell>
          <cell r="C29823">
            <v>0</v>
          </cell>
          <cell r="D29823">
            <v>0</v>
          </cell>
        </row>
        <row r="29824">
          <cell r="A29824">
            <v>0</v>
          </cell>
          <cell r="B29824">
            <v>0</v>
          </cell>
          <cell r="C29824">
            <v>0</v>
          </cell>
          <cell r="D29824">
            <v>0</v>
          </cell>
        </row>
        <row r="29825">
          <cell r="A29825">
            <v>0</v>
          </cell>
          <cell r="B29825">
            <v>0</v>
          </cell>
          <cell r="C29825">
            <v>0</v>
          </cell>
          <cell r="D29825">
            <v>0</v>
          </cell>
        </row>
        <row r="29826">
          <cell r="A29826">
            <v>0</v>
          </cell>
          <cell r="B29826">
            <v>0</v>
          </cell>
          <cell r="C29826">
            <v>0</v>
          </cell>
          <cell r="D29826">
            <v>0</v>
          </cell>
        </row>
        <row r="29827">
          <cell r="A29827">
            <v>0</v>
          </cell>
          <cell r="B29827">
            <v>0</v>
          </cell>
          <cell r="C29827">
            <v>0</v>
          </cell>
          <cell r="D29827">
            <v>0</v>
          </cell>
        </row>
        <row r="29828">
          <cell r="A29828">
            <v>0</v>
          </cell>
          <cell r="B29828">
            <v>0</v>
          </cell>
          <cell r="C29828">
            <v>0</v>
          </cell>
          <cell r="D29828">
            <v>0</v>
          </cell>
        </row>
        <row r="29829">
          <cell r="A29829">
            <v>0</v>
          </cell>
          <cell r="B29829">
            <v>0</v>
          </cell>
          <cell r="C29829">
            <v>0</v>
          </cell>
          <cell r="D29829">
            <v>0</v>
          </cell>
        </row>
        <row r="29830">
          <cell r="A29830">
            <v>0</v>
          </cell>
          <cell r="B29830">
            <v>0</v>
          </cell>
          <cell r="C29830">
            <v>0</v>
          </cell>
          <cell r="D29830">
            <v>0</v>
          </cell>
        </row>
        <row r="29831">
          <cell r="A29831">
            <v>0</v>
          </cell>
          <cell r="B29831">
            <v>0</v>
          </cell>
          <cell r="C29831">
            <v>0</v>
          </cell>
          <cell r="D29831">
            <v>0</v>
          </cell>
        </row>
        <row r="29832">
          <cell r="A29832">
            <v>0</v>
          </cell>
          <cell r="B29832">
            <v>0</v>
          </cell>
          <cell r="C29832">
            <v>0</v>
          </cell>
          <cell r="D29832">
            <v>0</v>
          </cell>
        </row>
        <row r="29833">
          <cell r="A29833">
            <v>0</v>
          </cell>
          <cell r="B29833">
            <v>0</v>
          </cell>
          <cell r="C29833">
            <v>0</v>
          </cell>
          <cell r="D29833">
            <v>0</v>
          </cell>
        </row>
        <row r="29834">
          <cell r="A29834">
            <v>0</v>
          </cell>
          <cell r="B29834">
            <v>0</v>
          </cell>
          <cell r="C29834">
            <v>0</v>
          </cell>
          <cell r="D29834">
            <v>0</v>
          </cell>
        </row>
        <row r="29835">
          <cell r="A29835">
            <v>0</v>
          </cell>
          <cell r="B29835">
            <v>0</v>
          </cell>
          <cell r="C29835">
            <v>0</v>
          </cell>
          <cell r="D29835">
            <v>0</v>
          </cell>
        </row>
        <row r="29836">
          <cell r="A29836">
            <v>0</v>
          </cell>
          <cell r="B29836">
            <v>0</v>
          </cell>
          <cell r="C29836">
            <v>0</v>
          </cell>
          <cell r="D29836">
            <v>0</v>
          </cell>
        </row>
        <row r="29837">
          <cell r="A29837">
            <v>0</v>
          </cell>
          <cell r="B29837">
            <v>0</v>
          </cell>
          <cell r="C29837">
            <v>0</v>
          </cell>
          <cell r="D29837">
            <v>0</v>
          </cell>
        </row>
        <row r="29838">
          <cell r="A29838">
            <v>0</v>
          </cell>
          <cell r="B29838">
            <v>0</v>
          </cell>
          <cell r="C29838">
            <v>0</v>
          </cell>
          <cell r="D29838">
            <v>0</v>
          </cell>
        </row>
        <row r="29839">
          <cell r="A29839">
            <v>0</v>
          </cell>
          <cell r="B29839">
            <v>0</v>
          </cell>
          <cell r="C29839">
            <v>0</v>
          </cell>
          <cell r="D29839">
            <v>0</v>
          </cell>
        </row>
        <row r="29840">
          <cell r="A29840">
            <v>0</v>
          </cell>
          <cell r="B29840">
            <v>0</v>
          </cell>
          <cell r="C29840">
            <v>0</v>
          </cell>
          <cell r="D29840">
            <v>0</v>
          </cell>
        </row>
        <row r="29841">
          <cell r="A29841">
            <v>0</v>
          </cell>
          <cell r="B29841">
            <v>0</v>
          </cell>
          <cell r="C29841">
            <v>0</v>
          </cell>
          <cell r="D29841">
            <v>0</v>
          </cell>
        </row>
        <row r="29842">
          <cell r="A29842">
            <v>0</v>
          </cell>
          <cell r="B29842">
            <v>0</v>
          </cell>
          <cell r="C29842">
            <v>0</v>
          </cell>
          <cell r="D29842">
            <v>0</v>
          </cell>
        </row>
        <row r="29843">
          <cell r="A29843">
            <v>0</v>
          </cell>
          <cell r="B29843">
            <v>0</v>
          </cell>
          <cell r="C29843">
            <v>0</v>
          </cell>
          <cell r="D29843">
            <v>0</v>
          </cell>
        </row>
        <row r="29844">
          <cell r="A29844">
            <v>0</v>
          </cell>
          <cell r="B29844">
            <v>0</v>
          </cell>
          <cell r="C29844">
            <v>0</v>
          </cell>
          <cell r="D29844">
            <v>0</v>
          </cell>
        </row>
        <row r="29845">
          <cell r="A29845">
            <v>0</v>
          </cell>
          <cell r="B29845">
            <v>0</v>
          </cell>
          <cell r="C29845">
            <v>0</v>
          </cell>
          <cell r="D29845">
            <v>0</v>
          </cell>
        </row>
        <row r="29846">
          <cell r="A29846">
            <v>0</v>
          </cell>
          <cell r="B29846">
            <v>0</v>
          </cell>
          <cell r="C29846">
            <v>0</v>
          </cell>
          <cell r="D29846">
            <v>0</v>
          </cell>
        </row>
        <row r="29847">
          <cell r="A29847">
            <v>0</v>
          </cell>
          <cell r="B29847">
            <v>0</v>
          </cell>
          <cell r="C29847">
            <v>0</v>
          </cell>
          <cell r="D29847">
            <v>0</v>
          </cell>
        </row>
        <row r="29848">
          <cell r="A29848">
            <v>0</v>
          </cell>
          <cell r="B29848">
            <v>0</v>
          </cell>
          <cell r="C29848">
            <v>0</v>
          </cell>
          <cell r="D29848">
            <v>0</v>
          </cell>
        </row>
        <row r="29849">
          <cell r="A29849">
            <v>0</v>
          </cell>
          <cell r="B29849">
            <v>0</v>
          </cell>
          <cell r="C29849">
            <v>0</v>
          </cell>
          <cell r="D29849">
            <v>0</v>
          </cell>
        </row>
        <row r="29850">
          <cell r="A29850">
            <v>0</v>
          </cell>
          <cell r="B29850">
            <v>0</v>
          </cell>
          <cell r="C29850">
            <v>0</v>
          </cell>
          <cell r="D29850">
            <v>0</v>
          </cell>
        </row>
        <row r="29851">
          <cell r="A29851">
            <v>0</v>
          </cell>
          <cell r="B29851">
            <v>0</v>
          </cell>
          <cell r="C29851">
            <v>0</v>
          </cell>
          <cell r="D29851">
            <v>0</v>
          </cell>
        </row>
        <row r="29852">
          <cell r="A29852">
            <v>0</v>
          </cell>
          <cell r="B29852">
            <v>0</v>
          </cell>
          <cell r="C29852">
            <v>0</v>
          </cell>
          <cell r="D29852">
            <v>0</v>
          </cell>
        </row>
        <row r="29853">
          <cell r="A29853">
            <v>0</v>
          </cell>
          <cell r="B29853">
            <v>0</v>
          </cell>
          <cell r="C29853">
            <v>0</v>
          </cell>
          <cell r="D29853">
            <v>0</v>
          </cell>
        </row>
        <row r="29854">
          <cell r="A29854">
            <v>0</v>
          </cell>
          <cell r="B29854">
            <v>0</v>
          </cell>
          <cell r="C29854">
            <v>0</v>
          </cell>
          <cell r="D29854">
            <v>0</v>
          </cell>
        </row>
        <row r="29855">
          <cell r="A29855">
            <v>0</v>
          </cell>
          <cell r="B29855">
            <v>0</v>
          </cell>
          <cell r="C29855">
            <v>0</v>
          </cell>
          <cell r="D29855">
            <v>0</v>
          </cell>
        </row>
        <row r="29856">
          <cell r="A29856">
            <v>0</v>
          </cell>
          <cell r="B29856">
            <v>0</v>
          </cell>
          <cell r="C29856">
            <v>0</v>
          </cell>
          <cell r="D29856">
            <v>0</v>
          </cell>
        </row>
        <row r="29857">
          <cell r="A29857">
            <v>0</v>
          </cell>
          <cell r="B29857">
            <v>0</v>
          </cell>
          <cell r="C29857">
            <v>0</v>
          </cell>
          <cell r="D29857">
            <v>0</v>
          </cell>
        </row>
        <row r="29858">
          <cell r="A29858">
            <v>0</v>
          </cell>
          <cell r="B29858">
            <v>0</v>
          </cell>
          <cell r="C29858">
            <v>0</v>
          </cell>
          <cell r="D29858">
            <v>0</v>
          </cell>
        </row>
        <row r="29859">
          <cell r="A29859">
            <v>0</v>
          </cell>
          <cell r="B29859">
            <v>0</v>
          </cell>
          <cell r="C29859">
            <v>0</v>
          </cell>
          <cell r="D29859">
            <v>0</v>
          </cell>
        </row>
        <row r="29860">
          <cell r="A29860">
            <v>0</v>
          </cell>
          <cell r="B29860">
            <v>0</v>
          </cell>
          <cell r="C29860">
            <v>0</v>
          </cell>
          <cell r="D29860">
            <v>0</v>
          </cell>
        </row>
        <row r="29861">
          <cell r="A29861">
            <v>0</v>
          </cell>
          <cell r="B29861">
            <v>0</v>
          </cell>
          <cell r="C29861">
            <v>0</v>
          </cell>
          <cell r="D29861">
            <v>0</v>
          </cell>
        </row>
        <row r="29862">
          <cell r="A29862">
            <v>0</v>
          </cell>
          <cell r="B29862">
            <v>0</v>
          </cell>
          <cell r="C29862">
            <v>0</v>
          </cell>
          <cell r="D29862">
            <v>0</v>
          </cell>
        </row>
        <row r="29863">
          <cell r="A29863">
            <v>0</v>
          </cell>
          <cell r="B29863">
            <v>0</v>
          </cell>
          <cell r="C29863">
            <v>0</v>
          </cell>
          <cell r="D29863">
            <v>0</v>
          </cell>
        </row>
        <row r="29864">
          <cell r="A29864">
            <v>0</v>
          </cell>
          <cell r="B29864">
            <v>0</v>
          </cell>
          <cell r="C29864">
            <v>0</v>
          </cell>
          <cell r="D29864">
            <v>0</v>
          </cell>
        </row>
        <row r="29865">
          <cell r="A29865">
            <v>0</v>
          </cell>
          <cell r="B29865">
            <v>0</v>
          </cell>
          <cell r="C29865">
            <v>0</v>
          </cell>
          <cell r="D29865">
            <v>0</v>
          </cell>
        </row>
        <row r="29866">
          <cell r="A29866">
            <v>0</v>
          </cell>
          <cell r="B29866">
            <v>0</v>
          </cell>
          <cell r="C29866">
            <v>0</v>
          </cell>
          <cell r="D29866">
            <v>0</v>
          </cell>
        </row>
        <row r="29867">
          <cell r="A29867">
            <v>0</v>
          </cell>
          <cell r="B29867">
            <v>0</v>
          </cell>
          <cell r="C29867">
            <v>0</v>
          </cell>
          <cell r="D29867">
            <v>0</v>
          </cell>
        </row>
        <row r="29868">
          <cell r="A29868">
            <v>0</v>
          </cell>
          <cell r="B29868">
            <v>0</v>
          </cell>
          <cell r="C29868">
            <v>0</v>
          </cell>
          <cell r="D29868">
            <v>0</v>
          </cell>
        </row>
        <row r="29869">
          <cell r="A29869">
            <v>0</v>
          </cell>
          <cell r="B29869">
            <v>0</v>
          </cell>
          <cell r="C29869">
            <v>0</v>
          </cell>
          <cell r="D29869">
            <v>0</v>
          </cell>
        </row>
        <row r="29870">
          <cell r="A29870">
            <v>0</v>
          </cell>
          <cell r="B29870">
            <v>0</v>
          </cell>
          <cell r="C29870">
            <v>0</v>
          </cell>
          <cell r="D29870">
            <v>0</v>
          </cell>
        </row>
        <row r="29871">
          <cell r="A29871">
            <v>0</v>
          </cell>
          <cell r="B29871">
            <v>0</v>
          </cell>
          <cell r="C29871">
            <v>0</v>
          </cell>
          <cell r="D29871">
            <v>0</v>
          </cell>
        </row>
        <row r="29872">
          <cell r="A29872">
            <v>0</v>
          </cell>
          <cell r="B29872">
            <v>0</v>
          </cell>
          <cell r="C29872">
            <v>0</v>
          </cell>
          <cell r="D29872">
            <v>0</v>
          </cell>
        </row>
        <row r="29873">
          <cell r="A29873">
            <v>0</v>
          </cell>
          <cell r="B29873">
            <v>0</v>
          </cell>
          <cell r="C29873">
            <v>0</v>
          </cell>
          <cell r="D29873">
            <v>0</v>
          </cell>
        </row>
        <row r="29874">
          <cell r="A29874">
            <v>0</v>
          </cell>
          <cell r="B29874">
            <v>0</v>
          </cell>
          <cell r="C29874">
            <v>0</v>
          </cell>
          <cell r="D29874">
            <v>0</v>
          </cell>
        </row>
        <row r="29875">
          <cell r="A29875">
            <v>0</v>
          </cell>
          <cell r="B29875">
            <v>0</v>
          </cell>
          <cell r="C29875">
            <v>0</v>
          </cell>
          <cell r="D29875">
            <v>0</v>
          </cell>
        </row>
        <row r="29876">
          <cell r="A29876">
            <v>0</v>
          </cell>
          <cell r="B29876">
            <v>0</v>
          </cell>
          <cell r="C29876">
            <v>0</v>
          </cell>
          <cell r="D29876">
            <v>0</v>
          </cell>
        </row>
        <row r="29877">
          <cell r="A29877">
            <v>0</v>
          </cell>
          <cell r="B29877">
            <v>0</v>
          </cell>
          <cell r="C29877">
            <v>0</v>
          </cell>
          <cell r="D29877">
            <v>0</v>
          </cell>
        </row>
        <row r="29878">
          <cell r="A29878">
            <v>0</v>
          </cell>
          <cell r="B29878">
            <v>0</v>
          </cell>
          <cell r="C29878">
            <v>0</v>
          </cell>
          <cell r="D29878">
            <v>0</v>
          </cell>
        </row>
        <row r="29879">
          <cell r="A29879">
            <v>0</v>
          </cell>
          <cell r="B29879">
            <v>0</v>
          </cell>
          <cell r="C29879">
            <v>0</v>
          </cell>
          <cell r="D29879">
            <v>0</v>
          </cell>
        </row>
        <row r="29880">
          <cell r="A29880">
            <v>0</v>
          </cell>
          <cell r="B29880">
            <v>0</v>
          </cell>
          <cell r="C29880">
            <v>0</v>
          </cell>
          <cell r="D29880">
            <v>0</v>
          </cell>
        </row>
        <row r="29881">
          <cell r="A29881">
            <v>0</v>
          </cell>
          <cell r="B29881">
            <v>0</v>
          </cell>
          <cell r="C29881">
            <v>0</v>
          </cell>
          <cell r="D29881">
            <v>0</v>
          </cell>
        </row>
        <row r="29882">
          <cell r="A29882">
            <v>0</v>
          </cell>
          <cell r="B29882">
            <v>0</v>
          </cell>
          <cell r="C29882">
            <v>0</v>
          </cell>
          <cell r="D29882">
            <v>0</v>
          </cell>
        </row>
        <row r="29883">
          <cell r="A29883">
            <v>0</v>
          </cell>
          <cell r="B29883">
            <v>0</v>
          </cell>
          <cell r="C29883">
            <v>0</v>
          </cell>
          <cell r="D29883">
            <v>0</v>
          </cell>
        </row>
        <row r="29884">
          <cell r="A29884">
            <v>0</v>
          </cell>
          <cell r="B29884">
            <v>0</v>
          </cell>
          <cell r="C29884">
            <v>0</v>
          </cell>
          <cell r="D29884">
            <v>0</v>
          </cell>
        </row>
        <row r="29885">
          <cell r="A29885">
            <v>0</v>
          </cell>
          <cell r="B29885">
            <v>0</v>
          </cell>
          <cell r="C29885">
            <v>0</v>
          </cell>
          <cell r="D29885">
            <v>0</v>
          </cell>
        </row>
        <row r="29886">
          <cell r="A29886">
            <v>0</v>
          </cell>
          <cell r="B29886">
            <v>0</v>
          </cell>
          <cell r="C29886">
            <v>0</v>
          </cell>
          <cell r="D29886">
            <v>0</v>
          </cell>
        </row>
        <row r="29887">
          <cell r="A29887">
            <v>0</v>
          </cell>
          <cell r="B29887">
            <v>0</v>
          </cell>
          <cell r="C29887">
            <v>0</v>
          </cell>
          <cell r="D29887">
            <v>0</v>
          </cell>
        </row>
        <row r="29888">
          <cell r="A29888">
            <v>0</v>
          </cell>
          <cell r="B29888">
            <v>0</v>
          </cell>
          <cell r="C29888">
            <v>0</v>
          </cell>
          <cell r="D29888">
            <v>0</v>
          </cell>
        </row>
        <row r="29889">
          <cell r="A29889">
            <v>0</v>
          </cell>
          <cell r="B29889">
            <v>0</v>
          </cell>
          <cell r="C29889">
            <v>0</v>
          </cell>
          <cell r="D29889">
            <v>0</v>
          </cell>
        </row>
        <row r="29890">
          <cell r="A29890">
            <v>0</v>
          </cell>
          <cell r="B29890">
            <v>0</v>
          </cell>
          <cell r="C29890">
            <v>0</v>
          </cell>
          <cell r="D29890">
            <v>0</v>
          </cell>
        </row>
        <row r="29891">
          <cell r="A29891">
            <v>0</v>
          </cell>
          <cell r="B29891">
            <v>0</v>
          </cell>
          <cell r="C29891">
            <v>0</v>
          </cell>
          <cell r="D29891">
            <v>0</v>
          </cell>
        </row>
        <row r="29892">
          <cell r="A29892">
            <v>0</v>
          </cell>
          <cell r="B29892">
            <v>0</v>
          </cell>
          <cell r="C29892">
            <v>0</v>
          </cell>
          <cell r="D29892">
            <v>0</v>
          </cell>
        </row>
        <row r="29893">
          <cell r="A29893">
            <v>0</v>
          </cell>
          <cell r="B29893">
            <v>0</v>
          </cell>
          <cell r="C29893">
            <v>0</v>
          </cell>
          <cell r="D29893">
            <v>0</v>
          </cell>
        </row>
        <row r="29894">
          <cell r="A29894">
            <v>0</v>
          </cell>
          <cell r="B29894">
            <v>0</v>
          </cell>
          <cell r="C29894">
            <v>0</v>
          </cell>
          <cell r="D29894">
            <v>0</v>
          </cell>
        </row>
        <row r="29895">
          <cell r="A29895">
            <v>0</v>
          </cell>
          <cell r="B29895">
            <v>0</v>
          </cell>
          <cell r="C29895">
            <v>0</v>
          </cell>
          <cell r="D29895">
            <v>0</v>
          </cell>
        </row>
        <row r="29896">
          <cell r="A29896">
            <v>0</v>
          </cell>
          <cell r="B29896">
            <v>0</v>
          </cell>
          <cell r="C29896">
            <v>0</v>
          </cell>
          <cell r="D29896">
            <v>0</v>
          </cell>
        </row>
        <row r="29897">
          <cell r="A29897">
            <v>0</v>
          </cell>
          <cell r="B29897">
            <v>0</v>
          </cell>
          <cell r="C29897">
            <v>0</v>
          </cell>
          <cell r="D29897">
            <v>0</v>
          </cell>
        </row>
        <row r="29898">
          <cell r="A29898">
            <v>0</v>
          </cell>
          <cell r="B29898">
            <v>0</v>
          </cell>
          <cell r="C29898">
            <v>0</v>
          </cell>
          <cell r="D29898">
            <v>0</v>
          </cell>
        </row>
        <row r="29899">
          <cell r="A29899">
            <v>0</v>
          </cell>
          <cell r="B29899">
            <v>0</v>
          </cell>
          <cell r="C29899">
            <v>0</v>
          </cell>
          <cell r="D29899">
            <v>0</v>
          </cell>
        </row>
        <row r="29900">
          <cell r="A29900">
            <v>0</v>
          </cell>
          <cell r="B29900">
            <v>0</v>
          </cell>
          <cell r="C29900">
            <v>0</v>
          </cell>
          <cell r="D29900">
            <v>0</v>
          </cell>
        </row>
        <row r="29901">
          <cell r="A29901">
            <v>0</v>
          </cell>
          <cell r="B29901">
            <v>0</v>
          </cell>
          <cell r="C29901">
            <v>0</v>
          </cell>
          <cell r="D29901">
            <v>0</v>
          </cell>
        </row>
        <row r="29902">
          <cell r="A29902">
            <v>0</v>
          </cell>
          <cell r="B29902">
            <v>0</v>
          </cell>
          <cell r="C29902">
            <v>0</v>
          </cell>
          <cell r="D29902">
            <v>0</v>
          </cell>
        </row>
        <row r="29903">
          <cell r="A29903">
            <v>0</v>
          </cell>
          <cell r="B29903">
            <v>0</v>
          </cell>
          <cell r="C29903">
            <v>0</v>
          </cell>
          <cell r="D29903">
            <v>0</v>
          </cell>
        </row>
        <row r="29904">
          <cell r="A29904">
            <v>0</v>
          </cell>
          <cell r="B29904">
            <v>0</v>
          </cell>
          <cell r="C29904">
            <v>0</v>
          </cell>
          <cell r="D29904">
            <v>0</v>
          </cell>
        </row>
        <row r="29905">
          <cell r="A29905">
            <v>0</v>
          </cell>
          <cell r="B29905">
            <v>0</v>
          </cell>
          <cell r="C29905">
            <v>0</v>
          </cell>
          <cell r="D29905">
            <v>0</v>
          </cell>
        </row>
        <row r="29906">
          <cell r="A29906">
            <v>0</v>
          </cell>
          <cell r="B29906">
            <v>0</v>
          </cell>
          <cell r="C29906">
            <v>0</v>
          </cell>
          <cell r="D29906">
            <v>0</v>
          </cell>
        </row>
        <row r="29907">
          <cell r="A29907">
            <v>0</v>
          </cell>
          <cell r="B29907">
            <v>0</v>
          </cell>
          <cell r="C29907">
            <v>0</v>
          </cell>
          <cell r="D29907">
            <v>0</v>
          </cell>
        </row>
        <row r="29908">
          <cell r="A29908">
            <v>0</v>
          </cell>
          <cell r="B29908">
            <v>0</v>
          </cell>
          <cell r="C29908">
            <v>0</v>
          </cell>
          <cell r="D29908">
            <v>0</v>
          </cell>
        </row>
        <row r="29909">
          <cell r="A29909">
            <v>0</v>
          </cell>
          <cell r="B29909">
            <v>0</v>
          </cell>
          <cell r="C29909">
            <v>0</v>
          </cell>
          <cell r="D29909">
            <v>0</v>
          </cell>
        </row>
        <row r="29910">
          <cell r="A29910">
            <v>0</v>
          </cell>
          <cell r="B29910">
            <v>0</v>
          </cell>
          <cell r="C29910">
            <v>0</v>
          </cell>
          <cell r="D29910">
            <v>0</v>
          </cell>
        </row>
        <row r="29911">
          <cell r="A29911">
            <v>0</v>
          </cell>
          <cell r="B29911">
            <v>0</v>
          </cell>
          <cell r="C29911">
            <v>0</v>
          </cell>
          <cell r="D29911">
            <v>0</v>
          </cell>
        </row>
        <row r="29912">
          <cell r="A29912">
            <v>0</v>
          </cell>
          <cell r="B29912">
            <v>0</v>
          </cell>
          <cell r="C29912">
            <v>0</v>
          </cell>
          <cell r="D29912">
            <v>0</v>
          </cell>
        </row>
        <row r="29913">
          <cell r="A29913">
            <v>0</v>
          </cell>
          <cell r="B29913">
            <v>0</v>
          </cell>
          <cell r="C29913">
            <v>0</v>
          </cell>
          <cell r="D29913">
            <v>0</v>
          </cell>
        </row>
        <row r="29914">
          <cell r="A29914">
            <v>0</v>
          </cell>
          <cell r="B29914">
            <v>0</v>
          </cell>
          <cell r="C29914">
            <v>0</v>
          </cell>
          <cell r="D29914">
            <v>0</v>
          </cell>
        </row>
        <row r="29915">
          <cell r="A29915">
            <v>0</v>
          </cell>
          <cell r="B29915">
            <v>0</v>
          </cell>
          <cell r="C29915">
            <v>0</v>
          </cell>
          <cell r="D29915">
            <v>0</v>
          </cell>
        </row>
        <row r="29916">
          <cell r="A29916">
            <v>0</v>
          </cell>
          <cell r="B29916">
            <v>0</v>
          </cell>
          <cell r="C29916">
            <v>0</v>
          </cell>
          <cell r="D29916">
            <v>0</v>
          </cell>
        </row>
        <row r="29917">
          <cell r="A29917">
            <v>0</v>
          </cell>
          <cell r="B29917">
            <v>0</v>
          </cell>
          <cell r="C29917">
            <v>0</v>
          </cell>
          <cell r="D29917">
            <v>0</v>
          </cell>
        </row>
        <row r="29918">
          <cell r="A29918">
            <v>0</v>
          </cell>
          <cell r="B29918">
            <v>0</v>
          </cell>
          <cell r="C29918">
            <v>0</v>
          </cell>
          <cell r="D29918">
            <v>0</v>
          </cell>
        </row>
        <row r="29919">
          <cell r="A29919">
            <v>0</v>
          </cell>
          <cell r="B29919">
            <v>0</v>
          </cell>
          <cell r="C29919">
            <v>0</v>
          </cell>
          <cell r="D29919">
            <v>0</v>
          </cell>
        </row>
        <row r="29920">
          <cell r="A29920">
            <v>0</v>
          </cell>
          <cell r="B29920">
            <v>0</v>
          </cell>
          <cell r="C29920">
            <v>0</v>
          </cell>
          <cell r="D29920">
            <v>0</v>
          </cell>
        </row>
        <row r="29921">
          <cell r="A29921">
            <v>0</v>
          </cell>
          <cell r="B29921">
            <v>0</v>
          </cell>
          <cell r="C29921">
            <v>0</v>
          </cell>
          <cell r="D29921">
            <v>0</v>
          </cell>
        </row>
        <row r="29922">
          <cell r="A29922">
            <v>0</v>
          </cell>
          <cell r="B29922">
            <v>0</v>
          </cell>
          <cell r="C29922">
            <v>0</v>
          </cell>
          <cell r="D29922">
            <v>0</v>
          </cell>
        </row>
        <row r="29923">
          <cell r="A29923">
            <v>0</v>
          </cell>
          <cell r="B29923">
            <v>0</v>
          </cell>
          <cell r="C29923">
            <v>0</v>
          </cell>
          <cell r="D29923">
            <v>0</v>
          </cell>
        </row>
        <row r="29924">
          <cell r="A29924">
            <v>0</v>
          </cell>
          <cell r="B29924">
            <v>0</v>
          </cell>
          <cell r="C29924">
            <v>0</v>
          </cell>
          <cell r="D29924">
            <v>0</v>
          </cell>
        </row>
        <row r="29925">
          <cell r="A29925">
            <v>0</v>
          </cell>
          <cell r="B29925">
            <v>0</v>
          </cell>
          <cell r="C29925">
            <v>0</v>
          </cell>
          <cell r="D29925">
            <v>0</v>
          </cell>
        </row>
        <row r="29926">
          <cell r="A29926">
            <v>0</v>
          </cell>
          <cell r="B29926">
            <v>0</v>
          </cell>
          <cell r="C29926">
            <v>0</v>
          </cell>
          <cell r="D29926">
            <v>0</v>
          </cell>
        </row>
        <row r="29927">
          <cell r="A29927">
            <v>0</v>
          </cell>
          <cell r="B29927">
            <v>0</v>
          </cell>
          <cell r="C29927">
            <v>0</v>
          </cell>
          <cell r="D29927">
            <v>0</v>
          </cell>
        </row>
        <row r="29928">
          <cell r="A29928">
            <v>0</v>
          </cell>
          <cell r="B29928">
            <v>0</v>
          </cell>
          <cell r="C29928">
            <v>0</v>
          </cell>
          <cell r="D29928">
            <v>0</v>
          </cell>
        </row>
        <row r="29929">
          <cell r="A29929">
            <v>0</v>
          </cell>
          <cell r="B29929">
            <v>0</v>
          </cell>
          <cell r="C29929">
            <v>0</v>
          </cell>
          <cell r="D29929">
            <v>0</v>
          </cell>
        </row>
        <row r="29930">
          <cell r="A29930">
            <v>0</v>
          </cell>
          <cell r="B29930">
            <v>0</v>
          </cell>
          <cell r="C29930">
            <v>0</v>
          </cell>
          <cell r="D29930">
            <v>0</v>
          </cell>
        </row>
        <row r="29931">
          <cell r="A29931">
            <v>0</v>
          </cell>
          <cell r="B29931">
            <v>0</v>
          </cell>
          <cell r="C29931">
            <v>0</v>
          </cell>
          <cell r="D29931">
            <v>0</v>
          </cell>
        </row>
        <row r="29932">
          <cell r="A29932">
            <v>0</v>
          </cell>
          <cell r="B29932">
            <v>0</v>
          </cell>
          <cell r="C29932">
            <v>0</v>
          </cell>
          <cell r="D29932">
            <v>0</v>
          </cell>
        </row>
        <row r="29933">
          <cell r="A29933">
            <v>0</v>
          </cell>
          <cell r="B29933">
            <v>0</v>
          </cell>
          <cell r="C29933">
            <v>0</v>
          </cell>
          <cell r="D29933">
            <v>0</v>
          </cell>
        </row>
        <row r="29934">
          <cell r="A29934">
            <v>0</v>
          </cell>
          <cell r="B29934">
            <v>0</v>
          </cell>
          <cell r="C29934">
            <v>0</v>
          </cell>
          <cell r="D29934">
            <v>0</v>
          </cell>
        </row>
        <row r="29935">
          <cell r="A29935">
            <v>0</v>
          </cell>
          <cell r="B29935">
            <v>0</v>
          </cell>
          <cell r="C29935">
            <v>0</v>
          </cell>
          <cell r="D29935">
            <v>0</v>
          </cell>
        </row>
        <row r="29936">
          <cell r="A29936">
            <v>0</v>
          </cell>
          <cell r="B29936">
            <v>0</v>
          </cell>
          <cell r="C29936">
            <v>0</v>
          </cell>
          <cell r="D29936">
            <v>0</v>
          </cell>
        </row>
        <row r="29937">
          <cell r="A29937">
            <v>0</v>
          </cell>
          <cell r="B29937">
            <v>0</v>
          </cell>
          <cell r="C29937">
            <v>0</v>
          </cell>
          <cell r="D29937">
            <v>0</v>
          </cell>
        </row>
        <row r="29938">
          <cell r="A29938">
            <v>0</v>
          </cell>
          <cell r="B29938">
            <v>0</v>
          </cell>
          <cell r="C29938">
            <v>0</v>
          </cell>
          <cell r="D29938">
            <v>0</v>
          </cell>
        </row>
        <row r="29939">
          <cell r="A29939">
            <v>0</v>
          </cell>
          <cell r="B29939">
            <v>0</v>
          </cell>
          <cell r="C29939">
            <v>0</v>
          </cell>
          <cell r="D29939">
            <v>0</v>
          </cell>
        </row>
        <row r="29940">
          <cell r="A29940">
            <v>0</v>
          </cell>
          <cell r="B29940">
            <v>0</v>
          </cell>
          <cell r="C29940">
            <v>0</v>
          </cell>
          <cell r="D29940">
            <v>0</v>
          </cell>
        </row>
        <row r="29941">
          <cell r="A29941">
            <v>0</v>
          </cell>
          <cell r="B29941">
            <v>0</v>
          </cell>
          <cell r="C29941">
            <v>0</v>
          </cell>
          <cell r="D29941">
            <v>0</v>
          </cell>
        </row>
        <row r="29942">
          <cell r="A29942">
            <v>0</v>
          </cell>
          <cell r="B29942">
            <v>0</v>
          </cell>
          <cell r="C29942">
            <v>0</v>
          </cell>
          <cell r="D29942">
            <v>0</v>
          </cell>
        </row>
        <row r="29943">
          <cell r="A29943">
            <v>0</v>
          </cell>
          <cell r="B29943">
            <v>0</v>
          </cell>
          <cell r="C29943">
            <v>0</v>
          </cell>
          <cell r="D29943">
            <v>0</v>
          </cell>
        </row>
        <row r="29944">
          <cell r="A29944">
            <v>0</v>
          </cell>
          <cell r="B29944">
            <v>0</v>
          </cell>
          <cell r="C29944">
            <v>0</v>
          </cell>
          <cell r="D29944">
            <v>0</v>
          </cell>
        </row>
        <row r="29945">
          <cell r="A29945">
            <v>0</v>
          </cell>
          <cell r="B29945">
            <v>0</v>
          </cell>
          <cell r="C29945">
            <v>0</v>
          </cell>
          <cell r="D29945">
            <v>0</v>
          </cell>
        </row>
        <row r="29946">
          <cell r="A29946">
            <v>0</v>
          </cell>
          <cell r="B29946">
            <v>0</v>
          </cell>
          <cell r="C29946">
            <v>0</v>
          </cell>
          <cell r="D29946">
            <v>0</v>
          </cell>
        </row>
        <row r="29947">
          <cell r="A29947">
            <v>0</v>
          </cell>
          <cell r="B29947">
            <v>0</v>
          </cell>
          <cell r="C29947">
            <v>0</v>
          </cell>
          <cell r="D29947">
            <v>0</v>
          </cell>
        </row>
        <row r="29948">
          <cell r="A29948">
            <v>0</v>
          </cell>
          <cell r="B29948">
            <v>0</v>
          </cell>
          <cell r="C29948">
            <v>0</v>
          </cell>
          <cell r="D29948">
            <v>0</v>
          </cell>
        </row>
        <row r="29949">
          <cell r="A29949">
            <v>0</v>
          </cell>
          <cell r="B29949">
            <v>0</v>
          </cell>
          <cell r="C29949">
            <v>0</v>
          </cell>
          <cell r="D29949">
            <v>0</v>
          </cell>
        </row>
        <row r="29950">
          <cell r="A29950">
            <v>0</v>
          </cell>
          <cell r="B29950">
            <v>0</v>
          </cell>
          <cell r="C29950">
            <v>0</v>
          </cell>
          <cell r="D29950">
            <v>0</v>
          </cell>
        </row>
        <row r="29951">
          <cell r="A29951">
            <v>0</v>
          </cell>
          <cell r="B29951">
            <v>0</v>
          </cell>
          <cell r="C29951">
            <v>0</v>
          </cell>
          <cell r="D29951">
            <v>0</v>
          </cell>
        </row>
        <row r="29952">
          <cell r="A29952">
            <v>0</v>
          </cell>
          <cell r="B29952">
            <v>0</v>
          </cell>
          <cell r="C29952">
            <v>0</v>
          </cell>
          <cell r="D29952">
            <v>0</v>
          </cell>
        </row>
        <row r="29953">
          <cell r="A29953">
            <v>0</v>
          </cell>
          <cell r="B29953">
            <v>0</v>
          </cell>
          <cell r="C29953">
            <v>0</v>
          </cell>
          <cell r="D29953">
            <v>0</v>
          </cell>
        </row>
        <row r="29954">
          <cell r="A29954">
            <v>0</v>
          </cell>
          <cell r="B29954">
            <v>0</v>
          </cell>
          <cell r="C29954">
            <v>0</v>
          </cell>
          <cell r="D29954">
            <v>0</v>
          </cell>
        </row>
        <row r="29955">
          <cell r="A29955">
            <v>0</v>
          </cell>
          <cell r="B29955">
            <v>0</v>
          </cell>
          <cell r="C29955">
            <v>0</v>
          </cell>
          <cell r="D29955">
            <v>0</v>
          </cell>
        </row>
        <row r="29956">
          <cell r="A29956">
            <v>0</v>
          </cell>
          <cell r="B29956">
            <v>0</v>
          </cell>
          <cell r="C29956">
            <v>0</v>
          </cell>
          <cell r="D29956">
            <v>0</v>
          </cell>
        </row>
        <row r="29957">
          <cell r="A29957">
            <v>0</v>
          </cell>
          <cell r="B29957">
            <v>0</v>
          </cell>
          <cell r="C29957">
            <v>0</v>
          </cell>
          <cell r="D29957">
            <v>0</v>
          </cell>
        </row>
        <row r="29958">
          <cell r="A29958">
            <v>0</v>
          </cell>
          <cell r="B29958">
            <v>0</v>
          </cell>
          <cell r="C29958">
            <v>0</v>
          </cell>
          <cell r="D29958">
            <v>0</v>
          </cell>
        </row>
        <row r="29959">
          <cell r="A29959">
            <v>0</v>
          </cell>
          <cell r="B29959">
            <v>0</v>
          </cell>
          <cell r="C29959">
            <v>0</v>
          </cell>
          <cell r="D29959">
            <v>0</v>
          </cell>
        </row>
        <row r="29960">
          <cell r="A29960">
            <v>0</v>
          </cell>
          <cell r="B29960">
            <v>0</v>
          </cell>
          <cell r="C29960">
            <v>0</v>
          </cell>
          <cell r="D29960">
            <v>0</v>
          </cell>
        </row>
        <row r="29961">
          <cell r="A29961">
            <v>0</v>
          </cell>
          <cell r="B29961">
            <v>0</v>
          </cell>
          <cell r="C29961">
            <v>0</v>
          </cell>
          <cell r="D29961">
            <v>0</v>
          </cell>
        </row>
        <row r="29962">
          <cell r="A29962">
            <v>0</v>
          </cell>
          <cell r="B29962">
            <v>0</v>
          </cell>
          <cell r="C29962">
            <v>0</v>
          </cell>
          <cell r="D29962">
            <v>0</v>
          </cell>
        </row>
        <row r="29963">
          <cell r="A29963">
            <v>0</v>
          </cell>
          <cell r="B29963">
            <v>0</v>
          </cell>
          <cell r="C29963">
            <v>0</v>
          </cell>
          <cell r="D29963">
            <v>0</v>
          </cell>
        </row>
        <row r="29964">
          <cell r="A29964">
            <v>0</v>
          </cell>
          <cell r="B29964">
            <v>0</v>
          </cell>
          <cell r="C29964">
            <v>0</v>
          </cell>
          <cell r="D29964">
            <v>0</v>
          </cell>
        </row>
        <row r="29965">
          <cell r="A29965">
            <v>0</v>
          </cell>
          <cell r="B29965">
            <v>0</v>
          </cell>
          <cell r="C29965">
            <v>0</v>
          </cell>
          <cell r="D29965">
            <v>0</v>
          </cell>
        </row>
        <row r="29966">
          <cell r="A29966">
            <v>0</v>
          </cell>
          <cell r="B29966">
            <v>0</v>
          </cell>
          <cell r="C29966">
            <v>0</v>
          </cell>
          <cell r="D29966">
            <v>0</v>
          </cell>
        </row>
        <row r="29967">
          <cell r="A29967">
            <v>0</v>
          </cell>
          <cell r="B29967">
            <v>0</v>
          </cell>
          <cell r="C29967">
            <v>0</v>
          </cell>
          <cell r="D29967">
            <v>0</v>
          </cell>
        </row>
        <row r="29968">
          <cell r="A29968">
            <v>0</v>
          </cell>
          <cell r="B29968">
            <v>0</v>
          </cell>
          <cell r="C29968">
            <v>0</v>
          </cell>
          <cell r="D29968">
            <v>0</v>
          </cell>
        </row>
        <row r="29969">
          <cell r="A29969">
            <v>0</v>
          </cell>
          <cell r="B29969">
            <v>0</v>
          </cell>
          <cell r="C29969">
            <v>0</v>
          </cell>
          <cell r="D29969">
            <v>0</v>
          </cell>
        </row>
        <row r="29970">
          <cell r="A29970">
            <v>0</v>
          </cell>
          <cell r="B29970">
            <v>0</v>
          </cell>
          <cell r="C29970">
            <v>0</v>
          </cell>
          <cell r="D29970">
            <v>0</v>
          </cell>
        </row>
        <row r="29971">
          <cell r="A29971">
            <v>0</v>
          </cell>
          <cell r="B29971">
            <v>0</v>
          </cell>
          <cell r="C29971">
            <v>0</v>
          </cell>
          <cell r="D29971">
            <v>0</v>
          </cell>
        </row>
        <row r="29972">
          <cell r="A29972">
            <v>0</v>
          </cell>
          <cell r="B29972">
            <v>0</v>
          </cell>
          <cell r="C29972">
            <v>0</v>
          </cell>
          <cell r="D29972">
            <v>0</v>
          </cell>
        </row>
        <row r="29973">
          <cell r="A29973">
            <v>0</v>
          </cell>
          <cell r="B29973">
            <v>0</v>
          </cell>
          <cell r="C29973">
            <v>0</v>
          </cell>
          <cell r="D29973">
            <v>0</v>
          </cell>
        </row>
        <row r="29974">
          <cell r="A29974">
            <v>0</v>
          </cell>
          <cell r="B29974">
            <v>0</v>
          </cell>
          <cell r="C29974">
            <v>0</v>
          </cell>
          <cell r="D29974">
            <v>0</v>
          </cell>
        </row>
        <row r="29975">
          <cell r="A29975">
            <v>0</v>
          </cell>
          <cell r="B29975">
            <v>0</v>
          </cell>
          <cell r="C29975">
            <v>0</v>
          </cell>
          <cell r="D29975">
            <v>0</v>
          </cell>
        </row>
        <row r="29976">
          <cell r="A29976">
            <v>0</v>
          </cell>
          <cell r="B29976">
            <v>0</v>
          </cell>
          <cell r="C29976">
            <v>0</v>
          </cell>
          <cell r="D29976">
            <v>0</v>
          </cell>
        </row>
        <row r="29977">
          <cell r="A29977">
            <v>0</v>
          </cell>
          <cell r="B29977">
            <v>0</v>
          </cell>
          <cell r="C29977">
            <v>0</v>
          </cell>
          <cell r="D29977">
            <v>0</v>
          </cell>
        </row>
        <row r="29978">
          <cell r="A29978">
            <v>0</v>
          </cell>
          <cell r="B29978">
            <v>0</v>
          </cell>
          <cell r="C29978">
            <v>0</v>
          </cell>
          <cell r="D29978">
            <v>0</v>
          </cell>
        </row>
        <row r="29979">
          <cell r="A29979">
            <v>0</v>
          </cell>
          <cell r="B29979">
            <v>0</v>
          </cell>
          <cell r="C29979">
            <v>0</v>
          </cell>
          <cell r="D29979">
            <v>0</v>
          </cell>
        </row>
        <row r="29980">
          <cell r="A29980">
            <v>0</v>
          </cell>
          <cell r="B29980">
            <v>0</v>
          </cell>
          <cell r="C29980">
            <v>0</v>
          </cell>
          <cell r="D29980">
            <v>0</v>
          </cell>
        </row>
        <row r="29981">
          <cell r="A29981">
            <v>0</v>
          </cell>
          <cell r="B29981">
            <v>0</v>
          </cell>
          <cell r="C29981">
            <v>0</v>
          </cell>
          <cell r="D29981">
            <v>0</v>
          </cell>
        </row>
        <row r="29982">
          <cell r="A29982">
            <v>0</v>
          </cell>
          <cell r="B29982">
            <v>0</v>
          </cell>
          <cell r="C29982">
            <v>0</v>
          </cell>
          <cell r="D29982">
            <v>0</v>
          </cell>
        </row>
        <row r="29983">
          <cell r="A29983">
            <v>0</v>
          </cell>
          <cell r="B29983">
            <v>0</v>
          </cell>
          <cell r="C29983">
            <v>0</v>
          </cell>
          <cell r="D29983">
            <v>0</v>
          </cell>
        </row>
        <row r="29984">
          <cell r="A29984">
            <v>0</v>
          </cell>
          <cell r="B29984">
            <v>0</v>
          </cell>
          <cell r="C29984">
            <v>0</v>
          </cell>
          <cell r="D29984">
            <v>0</v>
          </cell>
        </row>
        <row r="29985">
          <cell r="A29985">
            <v>0</v>
          </cell>
          <cell r="B29985">
            <v>0</v>
          </cell>
          <cell r="C29985">
            <v>0</v>
          </cell>
          <cell r="D29985">
            <v>0</v>
          </cell>
        </row>
        <row r="29986">
          <cell r="A29986">
            <v>0</v>
          </cell>
          <cell r="B29986">
            <v>0</v>
          </cell>
          <cell r="C29986">
            <v>0</v>
          </cell>
          <cell r="D29986">
            <v>0</v>
          </cell>
        </row>
        <row r="29987">
          <cell r="A29987">
            <v>0</v>
          </cell>
          <cell r="B29987">
            <v>0</v>
          </cell>
          <cell r="C29987">
            <v>0</v>
          </cell>
          <cell r="D29987">
            <v>0</v>
          </cell>
        </row>
        <row r="29988">
          <cell r="A29988">
            <v>0</v>
          </cell>
          <cell r="B29988">
            <v>0</v>
          </cell>
          <cell r="C29988">
            <v>0</v>
          </cell>
          <cell r="D29988">
            <v>0</v>
          </cell>
        </row>
        <row r="29989">
          <cell r="A29989">
            <v>0</v>
          </cell>
          <cell r="B29989">
            <v>0</v>
          </cell>
          <cell r="C29989">
            <v>0</v>
          </cell>
          <cell r="D29989">
            <v>0</v>
          </cell>
        </row>
        <row r="29990">
          <cell r="A29990">
            <v>0</v>
          </cell>
          <cell r="B29990">
            <v>0</v>
          </cell>
          <cell r="C29990">
            <v>0</v>
          </cell>
          <cell r="D29990">
            <v>0</v>
          </cell>
        </row>
        <row r="29991">
          <cell r="A29991">
            <v>0</v>
          </cell>
          <cell r="B29991">
            <v>0</v>
          </cell>
          <cell r="C29991">
            <v>0</v>
          </cell>
          <cell r="D29991">
            <v>0</v>
          </cell>
        </row>
        <row r="29992">
          <cell r="A29992">
            <v>0</v>
          </cell>
          <cell r="B29992">
            <v>0</v>
          </cell>
          <cell r="C29992">
            <v>0</v>
          </cell>
          <cell r="D29992">
            <v>0</v>
          </cell>
        </row>
        <row r="29993">
          <cell r="A29993">
            <v>0</v>
          </cell>
          <cell r="B29993">
            <v>0</v>
          </cell>
          <cell r="C29993">
            <v>0</v>
          </cell>
          <cell r="D29993">
            <v>0</v>
          </cell>
        </row>
        <row r="29994">
          <cell r="A29994">
            <v>0</v>
          </cell>
          <cell r="B29994">
            <v>0</v>
          </cell>
          <cell r="C29994">
            <v>0</v>
          </cell>
          <cell r="D29994">
            <v>0</v>
          </cell>
        </row>
        <row r="29995">
          <cell r="A29995">
            <v>0</v>
          </cell>
          <cell r="B29995">
            <v>0</v>
          </cell>
          <cell r="C29995">
            <v>0</v>
          </cell>
          <cell r="D29995">
            <v>0</v>
          </cell>
        </row>
        <row r="29996">
          <cell r="A29996">
            <v>0</v>
          </cell>
          <cell r="B29996">
            <v>0</v>
          </cell>
          <cell r="C29996">
            <v>0</v>
          </cell>
          <cell r="D29996">
            <v>0</v>
          </cell>
        </row>
        <row r="29997">
          <cell r="A29997">
            <v>0</v>
          </cell>
          <cell r="B29997">
            <v>0</v>
          </cell>
          <cell r="C29997">
            <v>0</v>
          </cell>
          <cell r="D29997">
            <v>0</v>
          </cell>
        </row>
        <row r="29998">
          <cell r="A29998">
            <v>0</v>
          </cell>
          <cell r="B29998">
            <v>0</v>
          </cell>
          <cell r="C29998">
            <v>0</v>
          </cell>
          <cell r="D29998">
            <v>0</v>
          </cell>
        </row>
        <row r="29999">
          <cell r="A29999">
            <v>0</v>
          </cell>
          <cell r="B29999">
            <v>0</v>
          </cell>
          <cell r="C29999">
            <v>0</v>
          </cell>
          <cell r="D29999">
            <v>0</v>
          </cell>
        </row>
        <row r="30000">
          <cell r="A30000">
            <v>0</v>
          </cell>
          <cell r="B30000">
            <v>0</v>
          </cell>
          <cell r="C30000">
            <v>0</v>
          </cell>
          <cell r="D30000">
            <v>0</v>
          </cell>
        </row>
        <row r="30001">
          <cell r="A30001">
            <v>0</v>
          </cell>
          <cell r="B30001">
            <v>0</v>
          </cell>
          <cell r="C30001">
            <v>0</v>
          </cell>
          <cell r="D30001">
            <v>0</v>
          </cell>
        </row>
        <row r="30002">
          <cell r="A30002">
            <v>0</v>
          </cell>
          <cell r="B30002">
            <v>0</v>
          </cell>
          <cell r="C30002">
            <v>0</v>
          </cell>
          <cell r="D30002">
            <v>0</v>
          </cell>
        </row>
        <row r="30003">
          <cell r="A30003">
            <v>0</v>
          </cell>
          <cell r="B30003">
            <v>0</v>
          </cell>
          <cell r="C30003">
            <v>0</v>
          </cell>
          <cell r="D30003">
            <v>0</v>
          </cell>
        </row>
        <row r="30004">
          <cell r="A30004">
            <v>0</v>
          </cell>
          <cell r="B30004">
            <v>0</v>
          </cell>
          <cell r="C30004">
            <v>0</v>
          </cell>
          <cell r="D30004">
            <v>0</v>
          </cell>
        </row>
        <row r="30005">
          <cell r="A30005">
            <v>0</v>
          </cell>
          <cell r="B30005">
            <v>0</v>
          </cell>
          <cell r="C30005">
            <v>0</v>
          </cell>
          <cell r="D30005">
            <v>0</v>
          </cell>
        </row>
        <row r="30006">
          <cell r="A30006">
            <v>0</v>
          </cell>
          <cell r="B30006">
            <v>0</v>
          </cell>
          <cell r="C30006">
            <v>0</v>
          </cell>
          <cell r="D30006">
            <v>0</v>
          </cell>
        </row>
        <row r="30007">
          <cell r="A30007">
            <v>0</v>
          </cell>
          <cell r="B30007">
            <v>0</v>
          </cell>
          <cell r="C30007">
            <v>0</v>
          </cell>
          <cell r="D30007">
            <v>0</v>
          </cell>
        </row>
        <row r="30008">
          <cell r="A30008">
            <v>0</v>
          </cell>
          <cell r="B30008">
            <v>0</v>
          </cell>
          <cell r="C30008">
            <v>0</v>
          </cell>
          <cell r="D30008">
            <v>0</v>
          </cell>
        </row>
        <row r="30009">
          <cell r="A30009">
            <v>0</v>
          </cell>
          <cell r="B30009">
            <v>0</v>
          </cell>
          <cell r="C30009">
            <v>0</v>
          </cell>
          <cell r="D30009">
            <v>0</v>
          </cell>
        </row>
        <row r="30010">
          <cell r="A30010">
            <v>0</v>
          </cell>
          <cell r="B30010">
            <v>0</v>
          </cell>
          <cell r="C30010">
            <v>0</v>
          </cell>
          <cell r="D30010">
            <v>0</v>
          </cell>
        </row>
        <row r="30011">
          <cell r="A30011">
            <v>0</v>
          </cell>
          <cell r="B30011">
            <v>0</v>
          </cell>
          <cell r="C30011">
            <v>0</v>
          </cell>
          <cell r="D30011">
            <v>0</v>
          </cell>
        </row>
        <row r="30012">
          <cell r="A30012">
            <v>0</v>
          </cell>
          <cell r="B30012">
            <v>0</v>
          </cell>
          <cell r="C30012">
            <v>0</v>
          </cell>
          <cell r="D30012">
            <v>0</v>
          </cell>
        </row>
        <row r="30013">
          <cell r="A30013">
            <v>0</v>
          </cell>
          <cell r="B30013">
            <v>0</v>
          </cell>
          <cell r="C30013">
            <v>0</v>
          </cell>
          <cell r="D30013">
            <v>0</v>
          </cell>
        </row>
        <row r="30014">
          <cell r="A30014">
            <v>0</v>
          </cell>
          <cell r="B30014">
            <v>0</v>
          </cell>
          <cell r="C30014">
            <v>0</v>
          </cell>
          <cell r="D30014">
            <v>0</v>
          </cell>
        </row>
        <row r="30015">
          <cell r="A30015">
            <v>0</v>
          </cell>
          <cell r="B30015">
            <v>0</v>
          </cell>
          <cell r="C30015">
            <v>0</v>
          </cell>
          <cell r="D30015">
            <v>0</v>
          </cell>
        </row>
        <row r="30016">
          <cell r="A30016">
            <v>0</v>
          </cell>
          <cell r="B30016">
            <v>0</v>
          </cell>
          <cell r="C30016">
            <v>0</v>
          </cell>
          <cell r="D30016">
            <v>0</v>
          </cell>
        </row>
        <row r="30017">
          <cell r="A30017">
            <v>0</v>
          </cell>
          <cell r="B30017">
            <v>0</v>
          </cell>
          <cell r="C30017">
            <v>0</v>
          </cell>
          <cell r="D30017">
            <v>0</v>
          </cell>
        </row>
        <row r="30018">
          <cell r="A30018">
            <v>0</v>
          </cell>
          <cell r="B30018">
            <v>0</v>
          </cell>
          <cell r="C30018">
            <v>0</v>
          </cell>
          <cell r="D30018">
            <v>0</v>
          </cell>
        </row>
        <row r="30019">
          <cell r="A30019">
            <v>0</v>
          </cell>
          <cell r="B30019">
            <v>0</v>
          </cell>
          <cell r="C30019">
            <v>0</v>
          </cell>
          <cell r="D30019">
            <v>0</v>
          </cell>
        </row>
        <row r="30020">
          <cell r="A30020">
            <v>0</v>
          </cell>
          <cell r="B30020">
            <v>0</v>
          </cell>
          <cell r="C30020">
            <v>0</v>
          </cell>
          <cell r="D30020">
            <v>0</v>
          </cell>
        </row>
        <row r="30021">
          <cell r="A30021">
            <v>0</v>
          </cell>
          <cell r="B30021">
            <v>0</v>
          </cell>
          <cell r="C30021">
            <v>0</v>
          </cell>
          <cell r="D30021">
            <v>0</v>
          </cell>
        </row>
        <row r="30022">
          <cell r="A30022">
            <v>0</v>
          </cell>
          <cell r="B30022">
            <v>0</v>
          </cell>
          <cell r="C30022">
            <v>0</v>
          </cell>
          <cell r="D30022">
            <v>0</v>
          </cell>
        </row>
        <row r="30023">
          <cell r="A30023">
            <v>0</v>
          </cell>
          <cell r="B30023">
            <v>0</v>
          </cell>
          <cell r="C30023">
            <v>0</v>
          </cell>
          <cell r="D30023">
            <v>0</v>
          </cell>
        </row>
        <row r="30024">
          <cell r="A30024">
            <v>0</v>
          </cell>
          <cell r="B30024">
            <v>0</v>
          </cell>
          <cell r="C30024">
            <v>0</v>
          </cell>
          <cell r="D30024">
            <v>0</v>
          </cell>
        </row>
        <row r="30025">
          <cell r="A30025">
            <v>0</v>
          </cell>
          <cell r="B30025">
            <v>0</v>
          </cell>
          <cell r="C30025">
            <v>0</v>
          </cell>
          <cell r="D30025">
            <v>0</v>
          </cell>
        </row>
        <row r="30026">
          <cell r="A30026">
            <v>0</v>
          </cell>
          <cell r="B30026">
            <v>0</v>
          </cell>
          <cell r="C30026">
            <v>0</v>
          </cell>
          <cell r="D30026">
            <v>0</v>
          </cell>
        </row>
        <row r="30027">
          <cell r="A30027">
            <v>0</v>
          </cell>
          <cell r="B30027">
            <v>0</v>
          </cell>
          <cell r="C30027">
            <v>0</v>
          </cell>
          <cell r="D30027">
            <v>0</v>
          </cell>
        </row>
        <row r="30028">
          <cell r="A30028">
            <v>0</v>
          </cell>
          <cell r="B30028">
            <v>0</v>
          </cell>
          <cell r="C30028">
            <v>0</v>
          </cell>
          <cell r="D30028">
            <v>0</v>
          </cell>
        </row>
        <row r="30029">
          <cell r="A30029">
            <v>0</v>
          </cell>
          <cell r="B30029">
            <v>0</v>
          </cell>
          <cell r="C30029">
            <v>0</v>
          </cell>
          <cell r="D30029">
            <v>0</v>
          </cell>
        </row>
        <row r="30030">
          <cell r="A30030">
            <v>0</v>
          </cell>
          <cell r="B30030">
            <v>0</v>
          </cell>
          <cell r="C30030">
            <v>0</v>
          </cell>
          <cell r="D30030">
            <v>0</v>
          </cell>
        </row>
        <row r="30031">
          <cell r="A30031">
            <v>0</v>
          </cell>
          <cell r="B30031">
            <v>0</v>
          </cell>
          <cell r="C30031">
            <v>0</v>
          </cell>
          <cell r="D30031">
            <v>0</v>
          </cell>
        </row>
        <row r="30032">
          <cell r="A30032">
            <v>0</v>
          </cell>
          <cell r="B30032">
            <v>0</v>
          </cell>
          <cell r="C30032">
            <v>0</v>
          </cell>
          <cell r="D30032">
            <v>0</v>
          </cell>
        </row>
        <row r="30033">
          <cell r="A30033">
            <v>0</v>
          </cell>
          <cell r="B30033">
            <v>0</v>
          </cell>
          <cell r="C30033">
            <v>0</v>
          </cell>
          <cell r="D30033">
            <v>0</v>
          </cell>
        </row>
        <row r="30034">
          <cell r="A30034">
            <v>0</v>
          </cell>
          <cell r="B30034">
            <v>0</v>
          </cell>
          <cell r="C30034">
            <v>0</v>
          </cell>
          <cell r="D30034">
            <v>0</v>
          </cell>
        </row>
        <row r="30035">
          <cell r="A30035">
            <v>0</v>
          </cell>
          <cell r="B30035">
            <v>0</v>
          </cell>
          <cell r="C30035">
            <v>0</v>
          </cell>
          <cell r="D30035">
            <v>0</v>
          </cell>
        </row>
        <row r="30036">
          <cell r="A30036">
            <v>0</v>
          </cell>
          <cell r="B30036">
            <v>0</v>
          </cell>
          <cell r="C30036">
            <v>0</v>
          </cell>
          <cell r="D30036">
            <v>0</v>
          </cell>
        </row>
        <row r="30037">
          <cell r="A30037">
            <v>0</v>
          </cell>
          <cell r="B30037">
            <v>0</v>
          </cell>
          <cell r="C30037">
            <v>0</v>
          </cell>
          <cell r="D30037">
            <v>0</v>
          </cell>
        </row>
        <row r="30038">
          <cell r="A30038">
            <v>0</v>
          </cell>
          <cell r="B30038">
            <v>0</v>
          </cell>
          <cell r="C30038">
            <v>0</v>
          </cell>
          <cell r="D30038">
            <v>0</v>
          </cell>
        </row>
        <row r="30039">
          <cell r="A30039">
            <v>0</v>
          </cell>
          <cell r="B30039">
            <v>0</v>
          </cell>
          <cell r="C30039">
            <v>0</v>
          </cell>
          <cell r="D30039">
            <v>0</v>
          </cell>
        </row>
        <row r="30040">
          <cell r="A30040">
            <v>0</v>
          </cell>
          <cell r="B30040">
            <v>0</v>
          </cell>
          <cell r="C30040">
            <v>0</v>
          </cell>
          <cell r="D30040">
            <v>0</v>
          </cell>
        </row>
        <row r="30041">
          <cell r="A30041">
            <v>0</v>
          </cell>
          <cell r="B30041">
            <v>0</v>
          </cell>
          <cell r="C30041">
            <v>0</v>
          </cell>
          <cell r="D30041">
            <v>0</v>
          </cell>
        </row>
        <row r="30042">
          <cell r="A30042">
            <v>0</v>
          </cell>
          <cell r="B30042">
            <v>0</v>
          </cell>
          <cell r="C30042">
            <v>0</v>
          </cell>
          <cell r="D30042">
            <v>0</v>
          </cell>
        </row>
        <row r="30043">
          <cell r="A30043">
            <v>0</v>
          </cell>
          <cell r="B30043">
            <v>0</v>
          </cell>
          <cell r="C30043">
            <v>0</v>
          </cell>
          <cell r="D30043">
            <v>0</v>
          </cell>
        </row>
        <row r="30044">
          <cell r="A30044">
            <v>0</v>
          </cell>
          <cell r="B30044">
            <v>0</v>
          </cell>
          <cell r="C30044">
            <v>0</v>
          </cell>
          <cell r="D30044">
            <v>0</v>
          </cell>
        </row>
        <row r="30045">
          <cell r="A30045">
            <v>0</v>
          </cell>
          <cell r="B30045">
            <v>0</v>
          </cell>
          <cell r="C30045">
            <v>0</v>
          </cell>
          <cell r="D30045">
            <v>0</v>
          </cell>
        </row>
        <row r="30046">
          <cell r="A30046">
            <v>0</v>
          </cell>
          <cell r="B30046">
            <v>0</v>
          </cell>
          <cell r="C30046">
            <v>0</v>
          </cell>
          <cell r="D30046">
            <v>0</v>
          </cell>
        </row>
        <row r="30047">
          <cell r="A30047">
            <v>0</v>
          </cell>
          <cell r="B30047">
            <v>0</v>
          </cell>
          <cell r="C30047">
            <v>0</v>
          </cell>
          <cell r="D30047">
            <v>0</v>
          </cell>
        </row>
        <row r="30048">
          <cell r="A30048">
            <v>0</v>
          </cell>
          <cell r="B30048">
            <v>0</v>
          </cell>
          <cell r="C30048">
            <v>0</v>
          </cell>
          <cell r="D30048">
            <v>0</v>
          </cell>
        </row>
        <row r="30049">
          <cell r="A30049">
            <v>0</v>
          </cell>
          <cell r="B30049">
            <v>0</v>
          </cell>
          <cell r="C30049">
            <v>0</v>
          </cell>
          <cell r="D30049">
            <v>0</v>
          </cell>
        </row>
        <row r="30050">
          <cell r="A30050">
            <v>0</v>
          </cell>
          <cell r="B30050">
            <v>0</v>
          </cell>
          <cell r="C30050">
            <v>0</v>
          </cell>
          <cell r="D30050">
            <v>0</v>
          </cell>
        </row>
        <row r="30051">
          <cell r="A30051">
            <v>0</v>
          </cell>
          <cell r="B30051">
            <v>0</v>
          </cell>
          <cell r="C30051">
            <v>0</v>
          </cell>
          <cell r="D30051">
            <v>0</v>
          </cell>
        </row>
        <row r="30052">
          <cell r="A30052">
            <v>0</v>
          </cell>
          <cell r="B30052">
            <v>0</v>
          </cell>
          <cell r="C30052">
            <v>0</v>
          </cell>
          <cell r="D30052">
            <v>0</v>
          </cell>
        </row>
        <row r="30053">
          <cell r="A30053">
            <v>0</v>
          </cell>
          <cell r="B30053">
            <v>0</v>
          </cell>
          <cell r="C30053">
            <v>0</v>
          </cell>
          <cell r="D30053">
            <v>0</v>
          </cell>
        </row>
        <row r="30054">
          <cell r="A30054">
            <v>0</v>
          </cell>
          <cell r="B30054">
            <v>0</v>
          </cell>
          <cell r="C30054">
            <v>0</v>
          </cell>
          <cell r="D30054">
            <v>0</v>
          </cell>
        </row>
        <row r="30055">
          <cell r="A30055">
            <v>0</v>
          </cell>
          <cell r="B30055">
            <v>0</v>
          </cell>
          <cell r="C30055">
            <v>0</v>
          </cell>
          <cell r="D30055">
            <v>0</v>
          </cell>
        </row>
        <row r="30056">
          <cell r="A30056">
            <v>0</v>
          </cell>
          <cell r="B30056">
            <v>0</v>
          </cell>
          <cell r="C30056">
            <v>0</v>
          </cell>
          <cell r="D30056">
            <v>0</v>
          </cell>
        </row>
        <row r="30057">
          <cell r="A30057">
            <v>0</v>
          </cell>
          <cell r="B30057">
            <v>0</v>
          </cell>
          <cell r="C30057">
            <v>0</v>
          </cell>
          <cell r="D30057">
            <v>0</v>
          </cell>
        </row>
        <row r="30058">
          <cell r="A30058">
            <v>0</v>
          </cell>
          <cell r="B30058">
            <v>0</v>
          </cell>
          <cell r="C30058">
            <v>0</v>
          </cell>
          <cell r="D30058">
            <v>0</v>
          </cell>
        </row>
        <row r="30059">
          <cell r="A30059">
            <v>0</v>
          </cell>
          <cell r="B30059">
            <v>0</v>
          </cell>
          <cell r="C30059">
            <v>0</v>
          </cell>
          <cell r="D30059">
            <v>0</v>
          </cell>
        </row>
        <row r="30060">
          <cell r="A30060">
            <v>0</v>
          </cell>
          <cell r="B30060">
            <v>0</v>
          </cell>
          <cell r="C30060">
            <v>0</v>
          </cell>
          <cell r="D30060">
            <v>0</v>
          </cell>
        </row>
        <row r="30061">
          <cell r="A30061">
            <v>0</v>
          </cell>
          <cell r="B30061">
            <v>0</v>
          </cell>
          <cell r="C30061">
            <v>0</v>
          </cell>
          <cell r="D30061">
            <v>0</v>
          </cell>
        </row>
        <row r="30062">
          <cell r="A30062">
            <v>0</v>
          </cell>
          <cell r="B30062">
            <v>0</v>
          </cell>
          <cell r="C30062">
            <v>0</v>
          </cell>
          <cell r="D30062">
            <v>0</v>
          </cell>
        </row>
        <row r="30063">
          <cell r="A30063">
            <v>0</v>
          </cell>
          <cell r="B30063">
            <v>0</v>
          </cell>
          <cell r="C30063">
            <v>0</v>
          </cell>
          <cell r="D30063">
            <v>0</v>
          </cell>
        </row>
        <row r="30064">
          <cell r="A30064">
            <v>0</v>
          </cell>
          <cell r="B30064">
            <v>0</v>
          </cell>
          <cell r="C30064">
            <v>0</v>
          </cell>
          <cell r="D30064">
            <v>0</v>
          </cell>
        </row>
        <row r="30065">
          <cell r="A30065">
            <v>0</v>
          </cell>
          <cell r="B30065">
            <v>0</v>
          </cell>
          <cell r="C30065">
            <v>0</v>
          </cell>
          <cell r="D30065">
            <v>0</v>
          </cell>
        </row>
        <row r="30066">
          <cell r="A30066">
            <v>0</v>
          </cell>
          <cell r="B30066">
            <v>0</v>
          </cell>
          <cell r="C30066">
            <v>0</v>
          </cell>
          <cell r="D30066">
            <v>0</v>
          </cell>
        </row>
        <row r="30067">
          <cell r="A30067">
            <v>0</v>
          </cell>
          <cell r="B30067">
            <v>0</v>
          </cell>
          <cell r="C30067">
            <v>0</v>
          </cell>
          <cell r="D30067">
            <v>0</v>
          </cell>
        </row>
        <row r="30068">
          <cell r="A30068">
            <v>0</v>
          </cell>
          <cell r="B30068">
            <v>0</v>
          </cell>
          <cell r="C30068">
            <v>0</v>
          </cell>
          <cell r="D30068">
            <v>0</v>
          </cell>
        </row>
        <row r="30069">
          <cell r="A30069">
            <v>0</v>
          </cell>
          <cell r="B30069">
            <v>0</v>
          </cell>
          <cell r="C30069">
            <v>0</v>
          </cell>
          <cell r="D30069">
            <v>0</v>
          </cell>
        </row>
        <row r="30070">
          <cell r="A30070">
            <v>0</v>
          </cell>
          <cell r="B30070">
            <v>0</v>
          </cell>
          <cell r="C30070">
            <v>0</v>
          </cell>
          <cell r="D30070">
            <v>0</v>
          </cell>
        </row>
        <row r="30071">
          <cell r="A30071">
            <v>0</v>
          </cell>
          <cell r="B30071">
            <v>0</v>
          </cell>
          <cell r="C30071">
            <v>0</v>
          </cell>
          <cell r="D30071">
            <v>0</v>
          </cell>
        </row>
        <row r="30072">
          <cell r="A30072">
            <v>0</v>
          </cell>
          <cell r="B30072">
            <v>0</v>
          </cell>
          <cell r="C30072">
            <v>0</v>
          </cell>
          <cell r="D30072">
            <v>0</v>
          </cell>
        </row>
        <row r="30073">
          <cell r="A30073">
            <v>0</v>
          </cell>
          <cell r="B30073">
            <v>0</v>
          </cell>
          <cell r="C30073">
            <v>0</v>
          </cell>
          <cell r="D30073">
            <v>0</v>
          </cell>
        </row>
        <row r="30074">
          <cell r="A30074">
            <v>0</v>
          </cell>
          <cell r="B30074">
            <v>0</v>
          </cell>
          <cell r="C30074">
            <v>0</v>
          </cell>
          <cell r="D30074">
            <v>0</v>
          </cell>
        </row>
        <row r="30075">
          <cell r="A30075">
            <v>0</v>
          </cell>
          <cell r="B30075">
            <v>0</v>
          </cell>
          <cell r="C30075">
            <v>0</v>
          </cell>
          <cell r="D30075">
            <v>0</v>
          </cell>
        </row>
        <row r="30076">
          <cell r="A30076">
            <v>0</v>
          </cell>
          <cell r="B30076">
            <v>0</v>
          </cell>
          <cell r="C30076">
            <v>0</v>
          </cell>
          <cell r="D30076">
            <v>0</v>
          </cell>
        </row>
        <row r="30077">
          <cell r="A30077">
            <v>0</v>
          </cell>
          <cell r="B30077">
            <v>0</v>
          </cell>
          <cell r="C30077">
            <v>0</v>
          </cell>
          <cell r="D30077">
            <v>0</v>
          </cell>
        </row>
        <row r="30078">
          <cell r="A30078">
            <v>0</v>
          </cell>
          <cell r="B30078">
            <v>0</v>
          </cell>
          <cell r="C30078">
            <v>0</v>
          </cell>
          <cell r="D30078">
            <v>0</v>
          </cell>
        </row>
        <row r="30079">
          <cell r="A30079">
            <v>0</v>
          </cell>
          <cell r="B30079">
            <v>0</v>
          </cell>
          <cell r="C30079">
            <v>0</v>
          </cell>
          <cell r="D30079">
            <v>0</v>
          </cell>
        </row>
        <row r="30080">
          <cell r="A30080">
            <v>0</v>
          </cell>
          <cell r="B30080">
            <v>0</v>
          </cell>
          <cell r="C30080">
            <v>0</v>
          </cell>
          <cell r="D30080">
            <v>0</v>
          </cell>
        </row>
        <row r="30081">
          <cell r="A30081">
            <v>0</v>
          </cell>
          <cell r="B30081">
            <v>0</v>
          </cell>
          <cell r="C30081">
            <v>0</v>
          </cell>
          <cell r="D30081">
            <v>0</v>
          </cell>
        </row>
        <row r="30082">
          <cell r="A30082">
            <v>0</v>
          </cell>
          <cell r="B30082">
            <v>0</v>
          </cell>
          <cell r="C30082">
            <v>0</v>
          </cell>
          <cell r="D30082">
            <v>0</v>
          </cell>
        </row>
        <row r="30083">
          <cell r="A30083">
            <v>0</v>
          </cell>
          <cell r="B30083">
            <v>0</v>
          </cell>
          <cell r="C30083">
            <v>0</v>
          </cell>
          <cell r="D30083">
            <v>0</v>
          </cell>
        </row>
        <row r="30084">
          <cell r="A30084">
            <v>0</v>
          </cell>
          <cell r="B30084">
            <v>0</v>
          </cell>
          <cell r="C30084">
            <v>0</v>
          </cell>
          <cell r="D30084">
            <v>0</v>
          </cell>
        </row>
        <row r="30085">
          <cell r="A30085">
            <v>0</v>
          </cell>
          <cell r="B30085">
            <v>0</v>
          </cell>
          <cell r="C30085">
            <v>0</v>
          </cell>
          <cell r="D30085">
            <v>0</v>
          </cell>
        </row>
        <row r="30086">
          <cell r="A30086">
            <v>0</v>
          </cell>
          <cell r="B30086">
            <v>0</v>
          </cell>
          <cell r="C30086">
            <v>0</v>
          </cell>
          <cell r="D30086">
            <v>0</v>
          </cell>
        </row>
        <row r="30087">
          <cell r="A30087">
            <v>0</v>
          </cell>
          <cell r="B30087">
            <v>0</v>
          </cell>
          <cell r="C30087">
            <v>0</v>
          </cell>
          <cell r="D30087">
            <v>0</v>
          </cell>
        </row>
        <row r="30088">
          <cell r="A30088">
            <v>0</v>
          </cell>
          <cell r="B30088">
            <v>0</v>
          </cell>
          <cell r="C30088">
            <v>0</v>
          </cell>
          <cell r="D30088">
            <v>0</v>
          </cell>
        </row>
        <row r="30089">
          <cell r="A30089">
            <v>0</v>
          </cell>
          <cell r="B30089">
            <v>0</v>
          </cell>
          <cell r="C30089">
            <v>0</v>
          </cell>
          <cell r="D30089">
            <v>0</v>
          </cell>
        </row>
        <row r="30090">
          <cell r="A30090">
            <v>0</v>
          </cell>
          <cell r="B30090">
            <v>0</v>
          </cell>
          <cell r="C30090">
            <v>0</v>
          </cell>
          <cell r="D30090">
            <v>0</v>
          </cell>
        </row>
        <row r="30091">
          <cell r="A30091">
            <v>0</v>
          </cell>
          <cell r="B30091">
            <v>0</v>
          </cell>
          <cell r="C30091">
            <v>0</v>
          </cell>
          <cell r="D30091">
            <v>0</v>
          </cell>
        </row>
        <row r="30092">
          <cell r="A30092">
            <v>0</v>
          </cell>
          <cell r="B30092">
            <v>0</v>
          </cell>
          <cell r="C30092">
            <v>0</v>
          </cell>
          <cell r="D30092">
            <v>0</v>
          </cell>
        </row>
        <row r="30093">
          <cell r="A30093">
            <v>0</v>
          </cell>
          <cell r="B30093">
            <v>0</v>
          </cell>
          <cell r="C30093">
            <v>0</v>
          </cell>
          <cell r="D30093">
            <v>0</v>
          </cell>
        </row>
        <row r="30094">
          <cell r="A30094">
            <v>0</v>
          </cell>
          <cell r="B30094">
            <v>0</v>
          </cell>
          <cell r="C30094">
            <v>0</v>
          </cell>
          <cell r="D30094">
            <v>0</v>
          </cell>
        </row>
        <row r="30095">
          <cell r="A30095">
            <v>0</v>
          </cell>
          <cell r="B30095">
            <v>0</v>
          </cell>
          <cell r="C30095">
            <v>0</v>
          </cell>
          <cell r="D30095">
            <v>0</v>
          </cell>
        </row>
        <row r="30096">
          <cell r="A30096">
            <v>0</v>
          </cell>
          <cell r="B30096">
            <v>0</v>
          </cell>
          <cell r="C30096">
            <v>0</v>
          </cell>
          <cell r="D30096">
            <v>0</v>
          </cell>
        </row>
        <row r="30097">
          <cell r="A30097">
            <v>0</v>
          </cell>
          <cell r="B30097">
            <v>0</v>
          </cell>
          <cell r="C30097">
            <v>0</v>
          </cell>
          <cell r="D30097">
            <v>0</v>
          </cell>
        </row>
        <row r="30098">
          <cell r="A30098">
            <v>0</v>
          </cell>
          <cell r="B30098">
            <v>0</v>
          </cell>
          <cell r="C30098">
            <v>0</v>
          </cell>
          <cell r="D30098">
            <v>0</v>
          </cell>
        </row>
        <row r="30099">
          <cell r="A30099">
            <v>0</v>
          </cell>
          <cell r="B30099">
            <v>0</v>
          </cell>
          <cell r="C30099">
            <v>0</v>
          </cell>
          <cell r="D30099">
            <v>0</v>
          </cell>
        </row>
        <row r="30100">
          <cell r="A30100">
            <v>0</v>
          </cell>
          <cell r="B30100">
            <v>0</v>
          </cell>
          <cell r="C30100">
            <v>0</v>
          </cell>
          <cell r="D30100">
            <v>0</v>
          </cell>
        </row>
        <row r="30101">
          <cell r="A30101">
            <v>0</v>
          </cell>
          <cell r="B30101">
            <v>0</v>
          </cell>
          <cell r="C30101">
            <v>0</v>
          </cell>
          <cell r="D30101">
            <v>0</v>
          </cell>
        </row>
        <row r="30102">
          <cell r="A30102">
            <v>0</v>
          </cell>
          <cell r="B30102">
            <v>0</v>
          </cell>
          <cell r="C30102">
            <v>0</v>
          </cell>
          <cell r="D30102">
            <v>0</v>
          </cell>
        </row>
        <row r="30103">
          <cell r="A30103">
            <v>0</v>
          </cell>
          <cell r="B30103">
            <v>0</v>
          </cell>
          <cell r="C30103">
            <v>0</v>
          </cell>
          <cell r="D30103">
            <v>0</v>
          </cell>
        </row>
        <row r="30104">
          <cell r="A30104">
            <v>0</v>
          </cell>
          <cell r="B30104">
            <v>0</v>
          </cell>
          <cell r="C30104">
            <v>0</v>
          </cell>
          <cell r="D30104">
            <v>0</v>
          </cell>
        </row>
        <row r="30105">
          <cell r="A30105">
            <v>0</v>
          </cell>
          <cell r="B30105">
            <v>0</v>
          </cell>
          <cell r="C30105">
            <v>0</v>
          </cell>
          <cell r="D30105">
            <v>0</v>
          </cell>
        </row>
        <row r="30106">
          <cell r="A30106">
            <v>0</v>
          </cell>
          <cell r="B30106">
            <v>0</v>
          </cell>
          <cell r="C30106">
            <v>0</v>
          </cell>
          <cell r="D30106">
            <v>0</v>
          </cell>
        </row>
        <row r="30107">
          <cell r="A30107">
            <v>0</v>
          </cell>
          <cell r="B30107">
            <v>0</v>
          </cell>
          <cell r="C30107">
            <v>0</v>
          </cell>
          <cell r="D30107">
            <v>0</v>
          </cell>
        </row>
        <row r="30108">
          <cell r="A30108">
            <v>0</v>
          </cell>
          <cell r="B30108">
            <v>0</v>
          </cell>
          <cell r="C30108">
            <v>0</v>
          </cell>
          <cell r="D30108">
            <v>0</v>
          </cell>
        </row>
        <row r="30109">
          <cell r="A30109">
            <v>0</v>
          </cell>
          <cell r="B30109">
            <v>0</v>
          </cell>
          <cell r="C30109">
            <v>0</v>
          </cell>
          <cell r="D30109">
            <v>0</v>
          </cell>
        </row>
        <row r="30110">
          <cell r="A30110">
            <v>0</v>
          </cell>
          <cell r="B30110">
            <v>0</v>
          </cell>
          <cell r="C30110">
            <v>0</v>
          </cell>
          <cell r="D30110">
            <v>0</v>
          </cell>
        </row>
        <row r="30111">
          <cell r="A30111">
            <v>0</v>
          </cell>
          <cell r="B30111">
            <v>0</v>
          </cell>
          <cell r="C30111">
            <v>0</v>
          </cell>
          <cell r="D30111">
            <v>0</v>
          </cell>
        </row>
        <row r="30112">
          <cell r="A30112">
            <v>0</v>
          </cell>
          <cell r="B30112">
            <v>0</v>
          </cell>
          <cell r="C30112">
            <v>0</v>
          </cell>
          <cell r="D30112">
            <v>0</v>
          </cell>
        </row>
        <row r="30113">
          <cell r="A30113">
            <v>0</v>
          </cell>
          <cell r="B30113">
            <v>0</v>
          </cell>
          <cell r="C30113">
            <v>0</v>
          </cell>
          <cell r="D30113">
            <v>0</v>
          </cell>
        </row>
        <row r="30114">
          <cell r="A30114">
            <v>0</v>
          </cell>
          <cell r="B30114">
            <v>0</v>
          </cell>
          <cell r="C30114">
            <v>0</v>
          </cell>
          <cell r="D30114">
            <v>0</v>
          </cell>
        </row>
        <row r="30115">
          <cell r="A30115">
            <v>0</v>
          </cell>
          <cell r="B30115">
            <v>0</v>
          </cell>
          <cell r="C30115">
            <v>0</v>
          </cell>
          <cell r="D30115">
            <v>0</v>
          </cell>
        </row>
        <row r="30116">
          <cell r="A30116">
            <v>0</v>
          </cell>
          <cell r="B30116">
            <v>0</v>
          </cell>
          <cell r="C30116">
            <v>0</v>
          </cell>
          <cell r="D30116">
            <v>0</v>
          </cell>
        </row>
        <row r="30117">
          <cell r="A30117">
            <v>0</v>
          </cell>
          <cell r="B30117">
            <v>0</v>
          </cell>
          <cell r="C30117">
            <v>0</v>
          </cell>
          <cell r="D30117">
            <v>0</v>
          </cell>
        </row>
        <row r="30118">
          <cell r="A30118">
            <v>0</v>
          </cell>
          <cell r="B30118">
            <v>0</v>
          </cell>
          <cell r="C30118">
            <v>0</v>
          </cell>
          <cell r="D30118">
            <v>0</v>
          </cell>
        </row>
        <row r="30119">
          <cell r="A30119">
            <v>0</v>
          </cell>
          <cell r="B30119">
            <v>0</v>
          </cell>
          <cell r="C30119">
            <v>0</v>
          </cell>
          <cell r="D30119">
            <v>0</v>
          </cell>
        </row>
        <row r="30120">
          <cell r="A30120">
            <v>0</v>
          </cell>
          <cell r="B30120">
            <v>0</v>
          </cell>
          <cell r="C30120">
            <v>0</v>
          </cell>
          <cell r="D30120">
            <v>0</v>
          </cell>
        </row>
        <row r="30121">
          <cell r="A30121">
            <v>0</v>
          </cell>
          <cell r="B30121">
            <v>0</v>
          </cell>
          <cell r="C30121">
            <v>0</v>
          </cell>
          <cell r="D30121">
            <v>0</v>
          </cell>
        </row>
        <row r="30122">
          <cell r="A30122">
            <v>0</v>
          </cell>
          <cell r="B30122">
            <v>0</v>
          </cell>
          <cell r="C30122">
            <v>0</v>
          </cell>
          <cell r="D30122">
            <v>0</v>
          </cell>
        </row>
        <row r="30123">
          <cell r="A30123">
            <v>0</v>
          </cell>
          <cell r="B30123">
            <v>0</v>
          </cell>
          <cell r="C30123">
            <v>0</v>
          </cell>
          <cell r="D30123">
            <v>0</v>
          </cell>
        </row>
        <row r="30124">
          <cell r="A30124">
            <v>0</v>
          </cell>
          <cell r="B30124">
            <v>0</v>
          </cell>
          <cell r="C30124">
            <v>0</v>
          </cell>
          <cell r="D30124">
            <v>0</v>
          </cell>
        </row>
        <row r="30125">
          <cell r="A30125">
            <v>0</v>
          </cell>
          <cell r="B30125">
            <v>0</v>
          </cell>
          <cell r="C30125">
            <v>0</v>
          </cell>
          <cell r="D30125">
            <v>0</v>
          </cell>
        </row>
        <row r="30126">
          <cell r="A30126">
            <v>0</v>
          </cell>
          <cell r="B30126">
            <v>0</v>
          </cell>
          <cell r="C30126">
            <v>0</v>
          </cell>
          <cell r="D30126">
            <v>0</v>
          </cell>
        </row>
        <row r="30127">
          <cell r="A30127">
            <v>0</v>
          </cell>
          <cell r="B30127">
            <v>0</v>
          </cell>
          <cell r="C30127">
            <v>0</v>
          </cell>
          <cell r="D30127">
            <v>0</v>
          </cell>
        </row>
        <row r="30128">
          <cell r="A30128">
            <v>0</v>
          </cell>
          <cell r="B30128">
            <v>0</v>
          </cell>
          <cell r="C30128">
            <v>0</v>
          </cell>
          <cell r="D30128">
            <v>0</v>
          </cell>
        </row>
        <row r="30129">
          <cell r="A30129">
            <v>0</v>
          </cell>
          <cell r="B30129">
            <v>0</v>
          </cell>
          <cell r="C30129">
            <v>0</v>
          </cell>
          <cell r="D30129">
            <v>0</v>
          </cell>
        </row>
        <row r="30130">
          <cell r="A30130">
            <v>0</v>
          </cell>
          <cell r="B30130">
            <v>0</v>
          </cell>
          <cell r="C30130">
            <v>0</v>
          </cell>
          <cell r="D30130">
            <v>0</v>
          </cell>
        </row>
        <row r="30131">
          <cell r="A30131">
            <v>0</v>
          </cell>
          <cell r="B30131">
            <v>0</v>
          </cell>
          <cell r="C30131">
            <v>0</v>
          </cell>
          <cell r="D30131">
            <v>0</v>
          </cell>
        </row>
        <row r="30132">
          <cell r="A30132">
            <v>0</v>
          </cell>
          <cell r="B30132">
            <v>0</v>
          </cell>
          <cell r="C30132">
            <v>0</v>
          </cell>
          <cell r="D30132">
            <v>0</v>
          </cell>
        </row>
        <row r="30133">
          <cell r="A30133">
            <v>0</v>
          </cell>
          <cell r="B30133">
            <v>0</v>
          </cell>
          <cell r="C30133">
            <v>0</v>
          </cell>
          <cell r="D30133">
            <v>0</v>
          </cell>
        </row>
        <row r="30134">
          <cell r="A30134">
            <v>0</v>
          </cell>
          <cell r="B30134">
            <v>0</v>
          </cell>
          <cell r="C30134">
            <v>0</v>
          </cell>
          <cell r="D30134">
            <v>0</v>
          </cell>
        </row>
        <row r="30135">
          <cell r="A30135">
            <v>0</v>
          </cell>
          <cell r="B30135">
            <v>0</v>
          </cell>
          <cell r="C30135">
            <v>0</v>
          </cell>
          <cell r="D30135">
            <v>0</v>
          </cell>
        </row>
        <row r="30136">
          <cell r="A30136">
            <v>0</v>
          </cell>
          <cell r="B30136">
            <v>0</v>
          </cell>
          <cell r="C30136">
            <v>0</v>
          </cell>
          <cell r="D30136">
            <v>0</v>
          </cell>
        </row>
        <row r="30137">
          <cell r="A30137">
            <v>0</v>
          </cell>
          <cell r="B30137">
            <v>0</v>
          </cell>
          <cell r="C30137">
            <v>0</v>
          </cell>
          <cell r="D30137">
            <v>0</v>
          </cell>
        </row>
        <row r="30138">
          <cell r="A30138">
            <v>0</v>
          </cell>
          <cell r="B30138">
            <v>0</v>
          </cell>
          <cell r="C30138">
            <v>0</v>
          </cell>
          <cell r="D30138">
            <v>0</v>
          </cell>
        </row>
        <row r="30139">
          <cell r="A30139">
            <v>0</v>
          </cell>
          <cell r="B30139">
            <v>0</v>
          </cell>
          <cell r="C30139">
            <v>0</v>
          </cell>
          <cell r="D30139">
            <v>0</v>
          </cell>
        </row>
        <row r="30140">
          <cell r="A30140">
            <v>0</v>
          </cell>
          <cell r="B30140">
            <v>0</v>
          </cell>
          <cell r="C30140">
            <v>0</v>
          </cell>
          <cell r="D30140">
            <v>0</v>
          </cell>
        </row>
        <row r="30141">
          <cell r="A30141">
            <v>0</v>
          </cell>
          <cell r="B30141">
            <v>0</v>
          </cell>
          <cell r="C30141">
            <v>0</v>
          </cell>
          <cell r="D30141">
            <v>0</v>
          </cell>
        </row>
        <row r="30142">
          <cell r="A30142">
            <v>0</v>
          </cell>
          <cell r="B30142">
            <v>0</v>
          </cell>
          <cell r="C30142">
            <v>0</v>
          </cell>
          <cell r="D30142">
            <v>0</v>
          </cell>
        </row>
        <row r="30143">
          <cell r="A30143">
            <v>0</v>
          </cell>
          <cell r="B30143">
            <v>0</v>
          </cell>
          <cell r="C30143">
            <v>0</v>
          </cell>
          <cell r="D30143">
            <v>0</v>
          </cell>
        </row>
        <row r="30144">
          <cell r="A30144">
            <v>0</v>
          </cell>
          <cell r="B30144">
            <v>0</v>
          </cell>
          <cell r="C30144">
            <v>0</v>
          </cell>
          <cell r="D30144">
            <v>0</v>
          </cell>
        </row>
        <row r="30145">
          <cell r="A30145">
            <v>0</v>
          </cell>
          <cell r="B30145">
            <v>0</v>
          </cell>
          <cell r="C30145">
            <v>0</v>
          </cell>
          <cell r="D30145">
            <v>0</v>
          </cell>
        </row>
        <row r="30146">
          <cell r="A30146">
            <v>0</v>
          </cell>
          <cell r="B30146">
            <v>0</v>
          </cell>
          <cell r="C30146">
            <v>0</v>
          </cell>
          <cell r="D30146">
            <v>0</v>
          </cell>
        </row>
        <row r="30147">
          <cell r="A30147">
            <v>0</v>
          </cell>
          <cell r="B30147">
            <v>0</v>
          </cell>
          <cell r="C30147">
            <v>0</v>
          </cell>
          <cell r="D30147">
            <v>0</v>
          </cell>
        </row>
        <row r="30148">
          <cell r="A30148">
            <v>0</v>
          </cell>
          <cell r="B30148">
            <v>0</v>
          </cell>
          <cell r="C30148">
            <v>0</v>
          </cell>
          <cell r="D30148">
            <v>0</v>
          </cell>
        </row>
        <row r="30149">
          <cell r="A30149">
            <v>0</v>
          </cell>
          <cell r="B30149">
            <v>0</v>
          </cell>
          <cell r="C30149">
            <v>0</v>
          </cell>
          <cell r="D30149">
            <v>0</v>
          </cell>
        </row>
        <row r="30150">
          <cell r="A30150">
            <v>0</v>
          </cell>
          <cell r="B30150">
            <v>0</v>
          </cell>
          <cell r="C30150">
            <v>0</v>
          </cell>
          <cell r="D30150">
            <v>0</v>
          </cell>
        </row>
        <row r="30151">
          <cell r="A30151">
            <v>0</v>
          </cell>
          <cell r="B30151">
            <v>0</v>
          </cell>
          <cell r="C30151">
            <v>0</v>
          </cell>
          <cell r="D30151">
            <v>0</v>
          </cell>
        </row>
        <row r="30152">
          <cell r="A30152">
            <v>0</v>
          </cell>
          <cell r="B30152">
            <v>0</v>
          </cell>
          <cell r="C30152">
            <v>0</v>
          </cell>
          <cell r="D30152">
            <v>0</v>
          </cell>
        </row>
        <row r="30153">
          <cell r="A30153">
            <v>0</v>
          </cell>
          <cell r="B30153">
            <v>0</v>
          </cell>
          <cell r="C30153">
            <v>0</v>
          </cell>
          <cell r="D30153">
            <v>0</v>
          </cell>
        </row>
        <row r="30154">
          <cell r="A30154">
            <v>0</v>
          </cell>
          <cell r="B30154">
            <v>0</v>
          </cell>
          <cell r="C30154">
            <v>0</v>
          </cell>
          <cell r="D30154">
            <v>0</v>
          </cell>
        </row>
        <row r="30155">
          <cell r="A30155">
            <v>0</v>
          </cell>
          <cell r="B30155">
            <v>0</v>
          </cell>
          <cell r="C30155">
            <v>0</v>
          </cell>
          <cell r="D30155">
            <v>0</v>
          </cell>
        </row>
        <row r="30156">
          <cell r="A30156">
            <v>0</v>
          </cell>
          <cell r="B30156">
            <v>0</v>
          </cell>
          <cell r="C30156">
            <v>0</v>
          </cell>
          <cell r="D30156">
            <v>0</v>
          </cell>
        </row>
        <row r="30157">
          <cell r="A30157">
            <v>0</v>
          </cell>
          <cell r="B30157">
            <v>0</v>
          </cell>
          <cell r="C30157">
            <v>0</v>
          </cell>
          <cell r="D30157">
            <v>0</v>
          </cell>
        </row>
        <row r="30158">
          <cell r="A30158">
            <v>0</v>
          </cell>
          <cell r="B30158">
            <v>0</v>
          </cell>
          <cell r="C30158">
            <v>0</v>
          </cell>
          <cell r="D30158">
            <v>0</v>
          </cell>
        </row>
        <row r="30159">
          <cell r="A30159">
            <v>0</v>
          </cell>
          <cell r="B30159">
            <v>0</v>
          </cell>
          <cell r="C30159">
            <v>0</v>
          </cell>
          <cell r="D30159">
            <v>0</v>
          </cell>
        </row>
        <row r="30160">
          <cell r="A30160">
            <v>0</v>
          </cell>
          <cell r="B30160">
            <v>0</v>
          </cell>
          <cell r="C30160">
            <v>0</v>
          </cell>
          <cell r="D30160">
            <v>0</v>
          </cell>
        </row>
        <row r="30161">
          <cell r="A30161">
            <v>0</v>
          </cell>
          <cell r="B30161">
            <v>0</v>
          </cell>
          <cell r="C30161">
            <v>0</v>
          </cell>
          <cell r="D30161">
            <v>0</v>
          </cell>
        </row>
        <row r="30162">
          <cell r="A30162">
            <v>0</v>
          </cell>
          <cell r="B30162">
            <v>0</v>
          </cell>
          <cell r="C30162">
            <v>0</v>
          </cell>
          <cell r="D30162">
            <v>0</v>
          </cell>
        </row>
        <row r="30163">
          <cell r="A30163">
            <v>0</v>
          </cell>
          <cell r="B30163">
            <v>0</v>
          </cell>
          <cell r="C30163">
            <v>0</v>
          </cell>
          <cell r="D30163">
            <v>0</v>
          </cell>
        </row>
        <row r="30164">
          <cell r="A30164">
            <v>0</v>
          </cell>
          <cell r="B30164">
            <v>0</v>
          </cell>
          <cell r="C30164">
            <v>0</v>
          </cell>
          <cell r="D30164">
            <v>0</v>
          </cell>
        </row>
        <row r="30165">
          <cell r="A30165">
            <v>0</v>
          </cell>
          <cell r="B30165">
            <v>0</v>
          </cell>
          <cell r="C30165">
            <v>0</v>
          </cell>
          <cell r="D30165">
            <v>0</v>
          </cell>
        </row>
        <row r="30166">
          <cell r="A30166">
            <v>0</v>
          </cell>
          <cell r="B30166">
            <v>0</v>
          </cell>
          <cell r="C30166">
            <v>0</v>
          </cell>
          <cell r="D30166">
            <v>0</v>
          </cell>
        </row>
        <row r="30167">
          <cell r="A30167">
            <v>0</v>
          </cell>
          <cell r="B30167">
            <v>0</v>
          </cell>
          <cell r="C30167">
            <v>0</v>
          </cell>
          <cell r="D30167">
            <v>0</v>
          </cell>
        </row>
        <row r="30168">
          <cell r="A30168">
            <v>0</v>
          </cell>
          <cell r="B30168">
            <v>0</v>
          </cell>
          <cell r="C30168">
            <v>0</v>
          </cell>
          <cell r="D30168">
            <v>0</v>
          </cell>
        </row>
        <row r="30169">
          <cell r="A30169">
            <v>0</v>
          </cell>
          <cell r="B30169">
            <v>0</v>
          </cell>
          <cell r="C30169">
            <v>0</v>
          </cell>
          <cell r="D30169">
            <v>0</v>
          </cell>
        </row>
        <row r="30170">
          <cell r="A30170">
            <v>0</v>
          </cell>
          <cell r="B30170">
            <v>0</v>
          </cell>
          <cell r="C30170">
            <v>0</v>
          </cell>
          <cell r="D30170">
            <v>0</v>
          </cell>
        </row>
        <row r="30171">
          <cell r="A30171">
            <v>0</v>
          </cell>
          <cell r="B30171">
            <v>0</v>
          </cell>
          <cell r="C30171">
            <v>0</v>
          </cell>
          <cell r="D30171">
            <v>0</v>
          </cell>
        </row>
        <row r="30172">
          <cell r="A30172">
            <v>0</v>
          </cell>
          <cell r="B30172">
            <v>0</v>
          </cell>
          <cell r="C30172">
            <v>0</v>
          </cell>
          <cell r="D30172">
            <v>0</v>
          </cell>
        </row>
        <row r="30173">
          <cell r="A30173">
            <v>0</v>
          </cell>
          <cell r="B30173">
            <v>0</v>
          </cell>
          <cell r="C30173">
            <v>0</v>
          </cell>
          <cell r="D30173">
            <v>0</v>
          </cell>
        </row>
        <row r="30174">
          <cell r="A30174">
            <v>0</v>
          </cell>
          <cell r="B30174">
            <v>0</v>
          </cell>
          <cell r="C30174">
            <v>0</v>
          </cell>
          <cell r="D30174">
            <v>0</v>
          </cell>
        </row>
        <row r="30175">
          <cell r="A30175">
            <v>0</v>
          </cell>
          <cell r="B30175">
            <v>0</v>
          </cell>
          <cell r="C30175">
            <v>0</v>
          </cell>
          <cell r="D30175">
            <v>0</v>
          </cell>
        </row>
        <row r="30176">
          <cell r="A30176">
            <v>0</v>
          </cell>
          <cell r="B30176">
            <v>0</v>
          </cell>
          <cell r="C30176">
            <v>0</v>
          </cell>
          <cell r="D30176">
            <v>0</v>
          </cell>
        </row>
        <row r="30177">
          <cell r="A30177">
            <v>0</v>
          </cell>
          <cell r="B30177">
            <v>0</v>
          </cell>
          <cell r="C30177">
            <v>0</v>
          </cell>
          <cell r="D30177">
            <v>0</v>
          </cell>
        </row>
        <row r="30178">
          <cell r="A30178">
            <v>0</v>
          </cell>
          <cell r="B30178">
            <v>0</v>
          </cell>
          <cell r="C30178">
            <v>0</v>
          </cell>
          <cell r="D30178">
            <v>0</v>
          </cell>
        </row>
        <row r="30179">
          <cell r="A30179">
            <v>0</v>
          </cell>
          <cell r="B30179">
            <v>0</v>
          </cell>
          <cell r="C30179">
            <v>0</v>
          </cell>
          <cell r="D30179">
            <v>0</v>
          </cell>
        </row>
        <row r="30180">
          <cell r="A30180">
            <v>0</v>
          </cell>
          <cell r="B30180">
            <v>0</v>
          </cell>
          <cell r="C30180">
            <v>0</v>
          </cell>
          <cell r="D30180">
            <v>0</v>
          </cell>
        </row>
        <row r="30181">
          <cell r="A30181">
            <v>0</v>
          </cell>
          <cell r="B30181">
            <v>0</v>
          </cell>
          <cell r="C30181">
            <v>0</v>
          </cell>
          <cell r="D30181">
            <v>0</v>
          </cell>
        </row>
        <row r="30182">
          <cell r="A30182">
            <v>0</v>
          </cell>
          <cell r="B30182">
            <v>0</v>
          </cell>
          <cell r="C30182">
            <v>0</v>
          </cell>
          <cell r="D30182">
            <v>0</v>
          </cell>
        </row>
        <row r="30183">
          <cell r="A30183">
            <v>0</v>
          </cell>
          <cell r="B30183">
            <v>0</v>
          </cell>
          <cell r="C30183">
            <v>0</v>
          </cell>
          <cell r="D30183">
            <v>0</v>
          </cell>
        </row>
        <row r="30184">
          <cell r="A30184">
            <v>0</v>
          </cell>
          <cell r="B30184">
            <v>0</v>
          </cell>
          <cell r="C30184">
            <v>0</v>
          </cell>
          <cell r="D30184">
            <v>0</v>
          </cell>
        </row>
        <row r="30185">
          <cell r="A30185">
            <v>0</v>
          </cell>
          <cell r="B30185">
            <v>0</v>
          </cell>
          <cell r="C30185">
            <v>0</v>
          </cell>
          <cell r="D30185">
            <v>0</v>
          </cell>
        </row>
        <row r="30186">
          <cell r="A30186">
            <v>0</v>
          </cell>
          <cell r="B30186">
            <v>0</v>
          </cell>
          <cell r="C30186">
            <v>0</v>
          </cell>
          <cell r="D30186">
            <v>0</v>
          </cell>
        </row>
        <row r="30187">
          <cell r="A30187">
            <v>0</v>
          </cell>
          <cell r="B30187">
            <v>0</v>
          </cell>
          <cell r="C30187">
            <v>0</v>
          </cell>
          <cell r="D30187">
            <v>0</v>
          </cell>
        </row>
        <row r="30188">
          <cell r="A30188">
            <v>0</v>
          </cell>
          <cell r="B30188">
            <v>0</v>
          </cell>
          <cell r="C30188">
            <v>0</v>
          </cell>
          <cell r="D30188">
            <v>0</v>
          </cell>
        </row>
        <row r="30189">
          <cell r="A30189">
            <v>0</v>
          </cell>
          <cell r="B30189">
            <v>0</v>
          </cell>
          <cell r="C30189">
            <v>0</v>
          </cell>
          <cell r="D30189">
            <v>0</v>
          </cell>
        </row>
        <row r="30190">
          <cell r="A30190">
            <v>0</v>
          </cell>
          <cell r="B30190">
            <v>0</v>
          </cell>
          <cell r="C30190">
            <v>0</v>
          </cell>
          <cell r="D30190">
            <v>0</v>
          </cell>
        </row>
        <row r="30191">
          <cell r="A30191">
            <v>0</v>
          </cell>
          <cell r="B30191">
            <v>0</v>
          </cell>
          <cell r="C30191">
            <v>0</v>
          </cell>
          <cell r="D30191">
            <v>0</v>
          </cell>
        </row>
        <row r="30192">
          <cell r="A30192">
            <v>0</v>
          </cell>
          <cell r="B30192">
            <v>0</v>
          </cell>
          <cell r="C30192">
            <v>0</v>
          </cell>
          <cell r="D30192">
            <v>0</v>
          </cell>
        </row>
        <row r="30193">
          <cell r="A30193">
            <v>0</v>
          </cell>
          <cell r="B30193">
            <v>0</v>
          </cell>
          <cell r="C30193">
            <v>0</v>
          </cell>
          <cell r="D30193">
            <v>0</v>
          </cell>
        </row>
        <row r="30194">
          <cell r="A30194">
            <v>0</v>
          </cell>
          <cell r="B30194">
            <v>0</v>
          </cell>
          <cell r="C30194">
            <v>0</v>
          </cell>
          <cell r="D30194">
            <v>0</v>
          </cell>
        </row>
        <row r="30195">
          <cell r="A30195">
            <v>0</v>
          </cell>
          <cell r="B30195">
            <v>0</v>
          </cell>
          <cell r="C30195">
            <v>0</v>
          </cell>
          <cell r="D30195">
            <v>0</v>
          </cell>
        </row>
        <row r="30196">
          <cell r="A30196">
            <v>0</v>
          </cell>
          <cell r="B30196">
            <v>0</v>
          </cell>
          <cell r="C30196">
            <v>0</v>
          </cell>
          <cell r="D30196">
            <v>0</v>
          </cell>
        </row>
        <row r="30197">
          <cell r="A30197">
            <v>0</v>
          </cell>
          <cell r="B30197">
            <v>0</v>
          </cell>
          <cell r="C30197">
            <v>0</v>
          </cell>
          <cell r="D30197">
            <v>0</v>
          </cell>
        </row>
        <row r="30198">
          <cell r="A30198">
            <v>0</v>
          </cell>
          <cell r="B30198">
            <v>0</v>
          </cell>
          <cell r="C30198">
            <v>0</v>
          </cell>
          <cell r="D30198">
            <v>0</v>
          </cell>
        </row>
        <row r="30199">
          <cell r="A30199">
            <v>0</v>
          </cell>
          <cell r="B30199">
            <v>0</v>
          </cell>
          <cell r="C30199">
            <v>0</v>
          </cell>
          <cell r="D30199">
            <v>0</v>
          </cell>
        </row>
        <row r="30200">
          <cell r="A30200">
            <v>0</v>
          </cell>
          <cell r="B30200">
            <v>0</v>
          </cell>
          <cell r="C30200">
            <v>0</v>
          </cell>
          <cell r="D30200">
            <v>0</v>
          </cell>
        </row>
        <row r="30201">
          <cell r="A30201">
            <v>0</v>
          </cell>
          <cell r="B30201">
            <v>0</v>
          </cell>
          <cell r="C30201">
            <v>0</v>
          </cell>
          <cell r="D30201">
            <v>0</v>
          </cell>
        </row>
        <row r="30202">
          <cell r="A30202">
            <v>0</v>
          </cell>
          <cell r="B30202">
            <v>0</v>
          </cell>
          <cell r="C30202">
            <v>0</v>
          </cell>
          <cell r="D30202">
            <v>0</v>
          </cell>
        </row>
        <row r="30203">
          <cell r="A30203">
            <v>0</v>
          </cell>
          <cell r="B30203">
            <v>0</v>
          </cell>
          <cell r="C30203">
            <v>0</v>
          </cell>
          <cell r="D30203">
            <v>0</v>
          </cell>
        </row>
        <row r="30204">
          <cell r="A30204">
            <v>0</v>
          </cell>
          <cell r="B30204">
            <v>0</v>
          </cell>
          <cell r="C30204">
            <v>0</v>
          </cell>
          <cell r="D30204">
            <v>0</v>
          </cell>
        </row>
        <row r="30205">
          <cell r="A30205">
            <v>0</v>
          </cell>
          <cell r="B30205">
            <v>0</v>
          </cell>
          <cell r="C30205">
            <v>0</v>
          </cell>
          <cell r="D30205">
            <v>0</v>
          </cell>
        </row>
        <row r="30206">
          <cell r="A30206">
            <v>0</v>
          </cell>
          <cell r="B30206">
            <v>0</v>
          </cell>
          <cell r="C30206">
            <v>0</v>
          </cell>
          <cell r="D30206">
            <v>0</v>
          </cell>
        </row>
        <row r="30207">
          <cell r="A30207">
            <v>0</v>
          </cell>
          <cell r="B30207">
            <v>0</v>
          </cell>
          <cell r="C30207">
            <v>0</v>
          </cell>
          <cell r="D30207">
            <v>0</v>
          </cell>
        </row>
        <row r="30208">
          <cell r="A30208">
            <v>0</v>
          </cell>
          <cell r="B30208">
            <v>0</v>
          </cell>
          <cell r="C30208">
            <v>0</v>
          </cell>
          <cell r="D30208">
            <v>0</v>
          </cell>
        </row>
        <row r="30209">
          <cell r="A30209">
            <v>0</v>
          </cell>
          <cell r="B30209">
            <v>0</v>
          </cell>
          <cell r="C30209">
            <v>0</v>
          </cell>
          <cell r="D30209">
            <v>0</v>
          </cell>
        </row>
        <row r="30210">
          <cell r="A30210">
            <v>0</v>
          </cell>
          <cell r="B30210">
            <v>0</v>
          </cell>
          <cell r="C30210">
            <v>0</v>
          </cell>
          <cell r="D30210">
            <v>0</v>
          </cell>
        </row>
        <row r="30211">
          <cell r="A30211">
            <v>0</v>
          </cell>
          <cell r="B30211">
            <v>0</v>
          </cell>
          <cell r="C30211">
            <v>0</v>
          </cell>
          <cell r="D30211">
            <v>0</v>
          </cell>
        </row>
        <row r="30212">
          <cell r="A30212">
            <v>0</v>
          </cell>
          <cell r="B30212">
            <v>0</v>
          </cell>
          <cell r="C30212">
            <v>0</v>
          </cell>
          <cell r="D30212">
            <v>0</v>
          </cell>
        </row>
        <row r="30213">
          <cell r="A30213">
            <v>0</v>
          </cell>
          <cell r="B30213">
            <v>0</v>
          </cell>
          <cell r="C30213">
            <v>0</v>
          </cell>
          <cell r="D30213">
            <v>0</v>
          </cell>
        </row>
        <row r="30214">
          <cell r="A30214">
            <v>0</v>
          </cell>
          <cell r="B30214">
            <v>0</v>
          </cell>
          <cell r="C30214">
            <v>0</v>
          </cell>
          <cell r="D30214">
            <v>0</v>
          </cell>
        </row>
        <row r="30215">
          <cell r="A30215">
            <v>0</v>
          </cell>
          <cell r="B30215">
            <v>0</v>
          </cell>
          <cell r="C30215">
            <v>0</v>
          </cell>
          <cell r="D30215">
            <v>0</v>
          </cell>
        </row>
        <row r="30216">
          <cell r="A30216">
            <v>0</v>
          </cell>
          <cell r="B30216">
            <v>0</v>
          </cell>
          <cell r="C30216">
            <v>0</v>
          </cell>
          <cell r="D30216">
            <v>0</v>
          </cell>
        </row>
        <row r="30217">
          <cell r="A30217">
            <v>0</v>
          </cell>
          <cell r="B30217">
            <v>0</v>
          </cell>
          <cell r="C30217">
            <v>0</v>
          </cell>
          <cell r="D30217">
            <v>0</v>
          </cell>
        </row>
        <row r="30218">
          <cell r="A30218">
            <v>0</v>
          </cell>
          <cell r="B30218">
            <v>0</v>
          </cell>
          <cell r="C30218">
            <v>0</v>
          </cell>
          <cell r="D30218">
            <v>0</v>
          </cell>
        </row>
        <row r="30219">
          <cell r="A30219">
            <v>0</v>
          </cell>
          <cell r="B30219">
            <v>0</v>
          </cell>
          <cell r="C30219">
            <v>0</v>
          </cell>
          <cell r="D30219">
            <v>0</v>
          </cell>
        </row>
        <row r="30220">
          <cell r="A30220">
            <v>0</v>
          </cell>
          <cell r="B30220">
            <v>0</v>
          </cell>
          <cell r="C30220">
            <v>0</v>
          </cell>
          <cell r="D30220">
            <v>0</v>
          </cell>
        </row>
        <row r="30221">
          <cell r="A30221">
            <v>0</v>
          </cell>
          <cell r="B30221">
            <v>0</v>
          </cell>
          <cell r="C30221">
            <v>0</v>
          </cell>
          <cell r="D30221">
            <v>0</v>
          </cell>
        </row>
        <row r="30222">
          <cell r="A30222">
            <v>0</v>
          </cell>
          <cell r="B30222">
            <v>0</v>
          </cell>
          <cell r="C30222">
            <v>0</v>
          </cell>
          <cell r="D30222">
            <v>0</v>
          </cell>
        </row>
        <row r="30223">
          <cell r="A30223">
            <v>0</v>
          </cell>
          <cell r="B30223">
            <v>0</v>
          </cell>
          <cell r="C30223">
            <v>0</v>
          </cell>
          <cell r="D30223">
            <v>0</v>
          </cell>
        </row>
        <row r="30224">
          <cell r="A30224">
            <v>0</v>
          </cell>
          <cell r="B30224">
            <v>0</v>
          </cell>
          <cell r="C30224">
            <v>0</v>
          </cell>
          <cell r="D30224">
            <v>0</v>
          </cell>
        </row>
        <row r="30225">
          <cell r="A30225">
            <v>0</v>
          </cell>
          <cell r="B30225">
            <v>0</v>
          </cell>
          <cell r="C30225">
            <v>0</v>
          </cell>
          <cell r="D30225">
            <v>0</v>
          </cell>
        </row>
        <row r="30226">
          <cell r="A30226">
            <v>0</v>
          </cell>
          <cell r="B30226">
            <v>0</v>
          </cell>
          <cell r="C30226">
            <v>0</v>
          </cell>
          <cell r="D30226">
            <v>0</v>
          </cell>
        </row>
        <row r="30227">
          <cell r="A30227">
            <v>0</v>
          </cell>
          <cell r="B30227">
            <v>0</v>
          </cell>
          <cell r="C30227">
            <v>0</v>
          </cell>
          <cell r="D30227">
            <v>0</v>
          </cell>
        </row>
        <row r="30228">
          <cell r="A30228">
            <v>0</v>
          </cell>
          <cell r="B30228">
            <v>0</v>
          </cell>
          <cell r="C30228">
            <v>0</v>
          </cell>
          <cell r="D30228">
            <v>0</v>
          </cell>
        </row>
        <row r="30229">
          <cell r="A30229">
            <v>0</v>
          </cell>
          <cell r="B30229">
            <v>0</v>
          </cell>
          <cell r="C30229">
            <v>0</v>
          </cell>
          <cell r="D30229">
            <v>0</v>
          </cell>
        </row>
        <row r="30230">
          <cell r="A30230">
            <v>0</v>
          </cell>
          <cell r="B30230">
            <v>0</v>
          </cell>
          <cell r="C30230">
            <v>0</v>
          </cell>
          <cell r="D30230">
            <v>0</v>
          </cell>
        </row>
        <row r="30231">
          <cell r="A30231">
            <v>0</v>
          </cell>
          <cell r="B30231">
            <v>0</v>
          </cell>
          <cell r="C30231">
            <v>0</v>
          </cell>
          <cell r="D30231">
            <v>0</v>
          </cell>
        </row>
        <row r="30232">
          <cell r="A30232">
            <v>0</v>
          </cell>
          <cell r="B30232">
            <v>0</v>
          </cell>
          <cell r="C30232">
            <v>0</v>
          </cell>
          <cell r="D30232">
            <v>0</v>
          </cell>
        </row>
        <row r="30233">
          <cell r="A30233">
            <v>0</v>
          </cell>
          <cell r="B30233">
            <v>0</v>
          </cell>
          <cell r="C30233">
            <v>0</v>
          </cell>
          <cell r="D30233">
            <v>0</v>
          </cell>
        </row>
        <row r="30234">
          <cell r="A30234">
            <v>0</v>
          </cell>
          <cell r="B30234">
            <v>0</v>
          </cell>
          <cell r="C30234">
            <v>0</v>
          </cell>
          <cell r="D30234">
            <v>0</v>
          </cell>
        </row>
        <row r="30235">
          <cell r="A30235">
            <v>0</v>
          </cell>
          <cell r="B30235">
            <v>0</v>
          </cell>
          <cell r="C30235">
            <v>0</v>
          </cell>
          <cell r="D30235">
            <v>0</v>
          </cell>
        </row>
        <row r="30236">
          <cell r="A30236">
            <v>0</v>
          </cell>
          <cell r="B30236">
            <v>0</v>
          </cell>
          <cell r="C30236">
            <v>0</v>
          </cell>
          <cell r="D30236">
            <v>0</v>
          </cell>
        </row>
        <row r="30237">
          <cell r="A30237">
            <v>0</v>
          </cell>
          <cell r="B30237">
            <v>0</v>
          </cell>
          <cell r="C30237">
            <v>0</v>
          </cell>
          <cell r="D30237">
            <v>0</v>
          </cell>
        </row>
        <row r="30238">
          <cell r="A30238">
            <v>0</v>
          </cell>
          <cell r="B30238">
            <v>0</v>
          </cell>
          <cell r="C30238">
            <v>0</v>
          </cell>
          <cell r="D30238">
            <v>0</v>
          </cell>
        </row>
        <row r="30239">
          <cell r="A30239">
            <v>0</v>
          </cell>
          <cell r="B30239">
            <v>0</v>
          </cell>
          <cell r="C30239">
            <v>0</v>
          </cell>
          <cell r="D30239">
            <v>0</v>
          </cell>
        </row>
        <row r="30240">
          <cell r="A30240">
            <v>0</v>
          </cell>
          <cell r="B30240">
            <v>0</v>
          </cell>
          <cell r="C30240">
            <v>0</v>
          </cell>
          <cell r="D30240">
            <v>0</v>
          </cell>
        </row>
        <row r="30241">
          <cell r="A30241">
            <v>0</v>
          </cell>
          <cell r="B30241">
            <v>0</v>
          </cell>
          <cell r="C30241">
            <v>0</v>
          </cell>
          <cell r="D30241">
            <v>0</v>
          </cell>
        </row>
        <row r="30242">
          <cell r="A30242">
            <v>0</v>
          </cell>
          <cell r="B30242">
            <v>0</v>
          </cell>
          <cell r="C30242">
            <v>0</v>
          </cell>
          <cell r="D30242">
            <v>0</v>
          </cell>
        </row>
        <row r="30243">
          <cell r="A30243">
            <v>0</v>
          </cell>
          <cell r="B30243">
            <v>0</v>
          </cell>
          <cell r="C30243">
            <v>0</v>
          </cell>
          <cell r="D30243">
            <v>0</v>
          </cell>
        </row>
        <row r="30244">
          <cell r="A30244">
            <v>0</v>
          </cell>
          <cell r="B30244">
            <v>0</v>
          </cell>
          <cell r="C30244">
            <v>0</v>
          </cell>
          <cell r="D30244">
            <v>0</v>
          </cell>
        </row>
        <row r="30245">
          <cell r="A30245">
            <v>0</v>
          </cell>
          <cell r="B30245">
            <v>0</v>
          </cell>
          <cell r="C30245">
            <v>0</v>
          </cell>
          <cell r="D30245">
            <v>0</v>
          </cell>
        </row>
        <row r="30246">
          <cell r="A30246">
            <v>0</v>
          </cell>
          <cell r="B30246">
            <v>0</v>
          </cell>
          <cell r="C30246">
            <v>0</v>
          </cell>
          <cell r="D30246">
            <v>0</v>
          </cell>
        </row>
        <row r="30247">
          <cell r="A30247">
            <v>0</v>
          </cell>
          <cell r="B30247">
            <v>0</v>
          </cell>
          <cell r="C30247">
            <v>0</v>
          </cell>
          <cell r="D30247">
            <v>0</v>
          </cell>
        </row>
        <row r="30248">
          <cell r="A30248">
            <v>0</v>
          </cell>
          <cell r="B30248">
            <v>0</v>
          </cell>
          <cell r="C30248">
            <v>0</v>
          </cell>
          <cell r="D30248">
            <v>0</v>
          </cell>
        </row>
        <row r="30249">
          <cell r="A30249">
            <v>0</v>
          </cell>
          <cell r="B30249">
            <v>0</v>
          </cell>
          <cell r="C30249">
            <v>0</v>
          </cell>
          <cell r="D30249">
            <v>0</v>
          </cell>
        </row>
        <row r="30250">
          <cell r="A30250">
            <v>0</v>
          </cell>
          <cell r="B30250">
            <v>0</v>
          </cell>
          <cell r="C30250">
            <v>0</v>
          </cell>
          <cell r="D30250">
            <v>0</v>
          </cell>
        </row>
        <row r="30251">
          <cell r="A30251">
            <v>0</v>
          </cell>
          <cell r="B30251">
            <v>0</v>
          </cell>
          <cell r="C30251">
            <v>0</v>
          </cell>
          <cell r="D30251">
            <v>0</v>
          </cell>
        </row>
        <row r="30252">
          <cell r="A30252">
            <v>0</v>
          </cell>
          <cell r="B30252">
            <v>0</v>
          </cell>
          <cell r="C30252">
            <v>0</v>
          </cell>
          <cell r="D30252">
            <v>0</v>
          </cell>
        </row>
        <row r="30253">
          <cell r="A30253">
            <v>0</v>
          </cell>
          <cell r="B30253">
            <v>0</v>
          </cell>
          <cell r="C30253">
            <v>0</v>
          </cell>
          <cell r="D30253">
            <v>0</v>
          </cell>
        </row>
        <row r="30254">
          <cell r="A30254">
            <v>0</v>
          </cell>
          <cell r="B30254">
            <v>0</v>
          </cell>
          <cell r="C30254">
            <v>0</v>
          </cell>
          <cell r="D30254">
            <v>0</v>
          </cell>
        </row>
        <row r="30255">
          <cell r="A30255">
            <v>0</v>
          </cell>
          <cell r="B30255">
            <v>0</v>
          </cell>
          <cell r="C30255">
            <v>0</v>
          </cell>
          <cell r="D30255">
            <v>0</v>
          </cell>
        </row>
        <row r="30256">
          <cell r="A30256">
            <v>0</v>
          </cell>
          <cell r="B30256">
            <v>0</v>
          </cell>
          <cell r="C30256">
            <v>0</v>
          </cell>
          <cell r="D30256">
            <v>0</v>
          </cell>
        </row>
        <row r="30257">
          <cell r="A30257">
            <v>0</v>
          </cell>
          <cell r="B30257">
            <v>0</v>
          </cell>
          <cell r="C30257">
            <v>0</v>
          </cell>
          <cell r="D30257">
            <v>0</v>
          </cell>
        </row>
        <row r="30258">
          <cell r="A30258">
            <v>0</v>
          </cell>
          <cell r="B30258">
            <v>0</v>
          </cell>
          <cell r="C30258">
            <v>0</v>
          </cell>
          <cell r="D30258">
            <v>0</v>
          </cell>
        </row>
        <row r="30259">
          <cell r="A30259">
            <v>0</v>
          </cell>
          <cell r="B30259">
            <v>0</v>
          </cell>
          <cell r="C30259">
            <v>0</v>
          </cell>
          <cell r="D30259">
            <v>0</v>
          </cell>
        </row>
        <row r="30260">
          <cell r="A30260">
            <v>0</v>
          </cell>
          <cell r="B30260">
            <v>0</v>
          </cell>
          <cell r="C30260">
            <v>0</v>
          </cell>
          <cell r="D30260">
            <v>0</v>
          </cell>
        </row>
        <row r="30261">
          <cell r="A30261">
            <v>0</v>
          </cell>
          <cell r="B30261">
            <v>0</v>
          </cell>
          <cell r="C30261">
            <v>0</v>
          </cell>
          <cell r="D30261">
            <v>0</v>
          </cell>
        </row>
        <row r="30262">
          <cell r="A30262">
            <v>0</v>
          </cell>
          <cell r="B30262">
            <v>0</v>
          </cell>
          <cell r="C30262">
            <v>0</v>
          </cell>
          <cell r="D30262">
            <v>0</v>
          </cell>
        </row>
        <row r="30263">
          <cell r="A30263">
            <v>0</v>
          </cell>
          <cell r="B30263">
            <v>0</v>
          </cell>
          <cell r="C30263">
            <v>0</v>
          </cell>
          <cell r="D30263">
            <v>0</v>
          </cell>
        </row>
        <row r="30264">
          <cell r="A30264">
            <v>0</v>
          </cell>
          <cell r="B30264">
            <v>0</v>
          </cell>
          <cell r="C30264">
            <v>0</v>
          </cell>
          <cell r="D30264">
            <v>0</v>
          </cell>
        </row>
        <row r="30265">
          <cell r="A30265">
            <v>0</v>
          </cell>
          <cell r="B30265">
            <v>0</v>
          </cell>
          <cell r="C30265">
            <v>0</v>
          </cell>
          <cell r="D30265">
            <v>0</v>
          </cell>
        </row>
        <row r="30266">
          <cell r="A30266">
            <v>0</v>
          </cell>
          <cell r="B30266">
            <v>0</v>
          </cell>
          <cell r="C30266">
            <v>0</v>
          </cell>
          <cell r="D30266">
            <v>0</v>
          </cell>
        </row>
        <row r="30267">
          <cell r="A30267">
            <v>0</v>
          </cell>
          <cell r="B30267">
            <v>0</v>
          </cell>
          <cell r="C30267">
            <v>0</v>
          </cell>
          <cell r="D30267">
            <v>0</v>
          </cell>
        </row>
        <row r="30268">
          <cell r="A30268">
            <v>0</v>
          </cell>
          <cell r="B30268">
            <v>0</v>
          </cell>
          <cell r="C30268">
            <v>0</v>
          </cell>
          <cell r="D30268">
            <v>0</v>
          </cell>
        </row>
        <row r="30269">
          <cell r="A30269">
            <v>0</v>
          </cell>
          <cell r="B30269">
            <v>0</v>
          </cell>
          <cell r="C30269">
            <v>0</v>
          </cell>
          <cell r="D30269">
            <v>0</v>
          </cell>
        </row>
        <row r="30270">
          <cell r="A30270">
            <v>0</v>
          </cell>
          <cell r="B30270">
            <v>0</v>
          </cell>
          <cell r="C30270">
            <v>0</v>
          </cell>
          <cell r="D30270">
            <v>0</v>
          </cell>
        </row>
        <row r="30271">
          <cell r="A30271">
            <v>0</v>
          </cell>
          <cell r="B30271">
            <v>0</v>
          </cell>
          <cell r="C30271">
            <v>0</v>
          </cell>
          <cell r="D30271">
            <v>0</v>
          </cell>
        </row>
        <row r="30272">
          <cell r="A30272">
            <v>0</v>
          </cell>
          <cell r="B30272">
            <v>0</v>
          </cell>
          <cell r="C30272">
            <v>0</v>
          </cell>
          <cell r="D30272">
            <v>0</v>
          </cell>
        </row>
        <row r="30273">
          <cell r="A30273">
            <v>0</v>
          </cell>
          <cell r="B30273">
            <v>0</v>
          </cell>
          <cell r="C30273">
            <v>0</v>
          </cell>
          <cell r="D30273">
            <v>0</v>
          </cell>
        </row>
        <row r="30274">
          <cell r="A30274">
            <v>0</v>
          </cell>
          <cell r="B30274">
            <v>0</v>
          </cell>
          <cell r="C30274">
            <v>0</v>
          </cell>
          <cell r="D30274">
            <v>0</v>
          </cell>
        </row>
        <row r="30275">
          <cell r="A30275">
            <v>0</v>
          </cell>
          <cell r="B30275">
            <v>0</v>
          </cell>
          <cell r="C30275">
            <v>0</v>
          </cell>
          <cell r="D30275">
            <v>0</v>
          </cell>
        </row>
        <row r="30276">
          <cell r="A30276">
            <v>0</v>
          </cell>
          <cell r="B30276">
            <v>0</v>
          </cell>
          <cell r="C30276">
            <v>0</v>
          </cell>
          <cell r="D30276">
            <v>0</v>
          </cell>
        </row>
        <row r="30277">
          <cell r="A30277">
            <v>0</v>
          </cell>
          <cell r="B30277">
            <v>0</v>
          </cell>
          <cell r="C30277">
            <v>0</v>
          </cell>
          <cell r="D30277">
            <v>0</v>
          </cell>
        </row>
        <row r="30278">
          <cell r="A30278">
            <v>0</v>
          </cell>
          <cell r="B30278">
            <v>0</v>
          </cell>
          <cell r="C30278">
            <v>0</v>
          </cell>
          <cell r="D30278">
            <v>0</v>
          </cell>
        </row>
        <row r="30279">
          <cell r="A30279">
            <v>0</v>
          </cell>
          <cell r="B30279">
            <v>0</v>
          </cell>
          <cell r="C30279">
            <v>0</v>
          </cell>
          <cell r="D30279">
            <v>0</v>
          </cell>
        </row>
        <row r="30280">
          <cell r="A30280">
            <v>0</v>
          </cell>
          <cell r="B30280">
            <v>0</v>
          </cell>
          <cell r="C30280">
            <v>0</v>
          </cell>
          <cell r="D30280">
            <v>0</v>
          </cell>
        </row>
        <row r="30281">
          <cell r="A30281">
            <v>0</v>
          </cell>
          <cell r="B30281">
            <v>0</v>
          </cell>
          <cell r="C30281">
            <v>0</v>
          </cell>
          <cell r="D30281">
            <v>0</v>
          </cell>
        </row>
        <row r="30282">
          <cell r="A30282">
            <v>0</v>
          </cell>
          <cell r="B30282">
            <v>0</v>
          </cell>
          <cell r="C30282">
            <v>0</v>
          </cell>
          <cell r="D30282">
            <v>0</v>
          </cell>
        </row>
        <row r="30283">
          <cell r="A30283">
            <v>0</v>
          </cell>
          <cell r="B30283">
            <v>0</v>
          </cell>
          <cell r="C30283">
            <v>0</v>
          </cell>
          <cell r="D30283">
            <v>0</v>
          </cell>
        </row>
        <row r="30284">
          <cell r="A30284">
            <v>0</v>
          </cell>
          <cell r="B30284">
            <v>0</v>
          </cell>
          <cell r="C30284">
            <v>0</v>
          </cell>
          <cell r="D30284">
            <v>0</v>
          </cell>
        </row>
        <row r="30285">
          <cell r="A30285">
            <v>0</v>
          </cell>
          <cell r="B30285">
            <v>0</v>
          </cell>
          <cell r="C30285">
            <v>0</v>
          </cell>
          <cell r="D30285">
            <v>0</v>
          </cell>
        </row>
        <row r="30286">
          <cell r="A30286">
            <v>0</v>
          </cell>
          <cell r="B30286">
            <v>0</v>
          </cell>
          <cell r="C30286">
            <v>0</v>
          </cell>
          <cell r="D30286">
            <v>0</v>
          </cell>
        </row>
        <row r="30287">
          <cell r="A30287">
            <v>0</v>
          </cell>
          <cell r="B30287">
            <v>0</v>
          </cell>
          <cell r="C30287">
            <v>0</v>
          </cell>
          <cell r="D30287">
            <v>0</v>
          </cell>
        </row>
        <row r="30288">
          <cell r="A30288">
            <v>0</v>
          </cell>
          <cell r="B30288">
            <v>0</v>
          </cell>
          <cell r="C30288">
            <v>0</v>
          </cell>
          <cell r="D30288">
            <v>0</v>
          </cell>
        </row>
        <row r="30289">
          <cell r="A30289">
            <v>0</v>
          </cell>
          <cell r="B30289">
            <v>0</v>
          </cell>
          <cell r="C30289">
            <v>0</v>
          </cell>
          <cell r="D30289">
            <v>0</v>
          </cell>
        </row>
        <row r="30290">
          <cell r="A30290">
            <v>0</v>
          </cell>
          <cell r="B30290">
            <v>0</v>
          </cell>
          <cell r="C30290">
            <v>0</v>
          </cell>
          <cell r="D30290">
            <v>0</v>
          </cell>
        </row>
        <row r="30291">
          <cell r="A30291">
            <v>0</v>
          </cell>
          <cell r="B30291">
            <v>0</v>
          </cell>
          <cell r="C30291">
            <v>0</v>
          </cell>
          <cell r="D30291">
            <v>0</v>
          </cell>
        </row>
        <row r="30292">
          <cell r="A30292">
            <v>0</v>
          </cell>
          <cell r="B30292">
            <v>0</v>
          </cell>
          <cell r="C30292">
            <v>0</v>
          </cell>
          <cell r="D30292">
            <v>0</v>
          </cell>
        </row>
        <row r="30293">
          <cell r="A30293">
            <v>0</v>
          </cell>
          <cell r="B30293">
            <v>0</v>
          </cell>
          <cell r="C30293">
            <v>0</v>
          </cell>
          <cell r="D30293">
            <v>0</v>
          </cell>
        </row>
        <row r="30294">
          <cell r="A30294">
            <v>0</v>
          </cell>
          <cell r="B30294">
            <v>0</v>
          </cell>
          <cell r="C30294">
            <v>0</v>
          </cell>
          <cell r="D30294">
            <v>0</v>
          </cell>
        </row>
        <row r="30295">
          <cell r="A30295">
            <v>0</v>
          </cell>
          <cell r="B30295">
            <v>0</v>
          </cell>
          <cell r="C30295">
            <v>0</v>
          </cell>
          <cell r="D30295">
            <v>0</v>
          </cell>
        </row>
        <row r="30296">
          <cell r="A30296">
            <v>0</v>
          </cell>
          <cell r="B30296">
            <v>0</v>
          </cell>
          <cell r="C30296">
            <v>0</v>
          </cell>
          <cell r="D30296">
            <v>0</v>
          </cell>
        </row>
        <row r="30297">
          <cell r="A30297">
            <v>0</v>
          </cell>
          <cell r="B30297">
            <v>0</v>
          </cell>
          <cell r="C30297">
            <v>0</v>
          </cell>
          <cell r="D30297">
            <v>0</v>
          </cell>
        </row>
        <row r="30298">
          <cell r="A30298">
            <v>0</v>
          </cell>
          <cell r="B30298">
            <v>0</v>
          </cell>
          <cell r="C30298">
            <v>0</v>
          </cell>
          <cell r="D30298">
            <v>0</v>
          </cell>
        </row>
        <row r="30299">
          <cell r="A30299">
            <v>0</v>
          </cell>
          <cell r="B30299">
            <v>0</v>
          </cell>
          <cell r="C30299">
            <v>0</v>
          </cell>
          <cell r="D30299">
            <v>0</v>
          </cell>
        </row>
        <row r="30300">
          <cell r="A30300">
            <v>0</v>
          </cell>
          <cell r="B30300">
            <v>0</v>
          </cell>
          <cell r="C30300">
            <v>0</v>
          </cell>
          <cell r="D30300">
            <v>0</v>
          </cell>
        </row>
        <row r="30301">
          <cell r="A30301">
            <v>0</v>
          </cell>
          <cell r="B30301">
            <v>0</v>
          </cell>
          <cell r="C30301">
            <v>0</v>
          </cell>
          <cell r="D30301">
            <v>0</v>
          </cell>
        </row>
        <row r="30302">
          <cell r="A30302">
            <v>0</v>
          </cell>
          <cell r="B30302">
            <v>0</v>
          </cell>
          <cell r="C30302">
            <v>0</v>
          </cell>
          <cell r="D30302">
            <v>0</v>
          </cell>
        </row>
        <row r="30303">
          <cell r="A30303">
            <v>0</v>
          </cell>
          <cell r="B30303">
            <v>0</v>
          </cell>
          <cell r="C30303">
            <v>0</v>
          </cell>
          <cell r="D30303">
            <v>0</v>
          </cell>
        </row>
        <row r="30304">
          <cell r="A30304">
            <v>0</v>
          </cell>
          <cell r="B30304">
            <v>0</v>
          </cell>
          <cell r="C30304">
            <v>0</v>
          </cell>
          <cell r="D30304">
            <v>0</v>
          </cell>
        </row>
        <row r="30305">
          <cell r="A30305">
            <v>0</v>
          </cell>
          <cell r="B30305">
            <v>0</v>
          </cell>
          <cell r="C30305">
            <v>0</v>
          </cell>
          <cell r="D30305">
            <v>0</v>
          </cell>
        </row>
        <row r="30306">
          <cell r="A30306">
            <v>0</v>
          </cell>
          <cell r="B30306">
            <v>0</v>
          </cell>
          <cell r="C30306">
            <v>0</v>
          </cell>
          <cell r="D30306">
            <v>0</v>
          </cell>
        </row>
        <row r="30307">
          <cell r="A30307">
            <v>0</v>
          </cell>
          <cell r="B30307">
            <v>0</v>
          </cell>
          <cell r="C30307">
            <v>0</v>
          </cell>
          <cell r="D30307">
            <v>0</v>
          </cell>
        </row>
        <row r="30308">
          <cell r="A30308">
            <v>0</v>
          </cell>
          <cell r="B30308">
            <v>0</v>
          </cell>
          <cell r="C30308">
            <v>0</v>
          </cell>
          <cell r="D30308">
            <v>0</v>
          </cell>
        </row>
        <row r="30309">
          <cell r="A30309">
            <v>0</v>
          </cell>
          <cell r="B30309">
            <v>0</v>
          </cell>
          <cell r="C30309">
            <v>0</v>
          </cell>
          <cell r="D30309">
            <v>0</v>
          </cell>
        </row>
        <row r="30310">
          <cell r="A30310">
            <v>0</v>
          </cell>
          <cell r="B30310">
            <v>0</v>
          </cell>
          <cell r="C30310">
            <v>0</v>
          </cell>
          <cell r="D30310">
            <v>0</v>
          </cell>
        </row>
        <row r="30311">
          <cell r="A30311">
            <v>0</v>
          </cell>
          <cell r="B30311">
            <v>0</v>
          </cell>
          <cell r="C30311">
            <v>0</v>
          </cell>
          <cell r="D30311">
            <v>0</v>
          </cell>
        </row>
        <row r="30312">
          <cell r="A30312">
            <v>0</v>
          </cell>
          <cell r="B30312">
            <v>0</v>
          </cell>
          <cell r="C30312">
            <v>0</v>
          </cell>
          <cell r="D30312">
            <v>0</v>
          </cell>
        </row>
        <row r="30313">
          <cell r="A30313">
            <v>0</v>
          </cell>
          <cell r="B30313">
            <v>0</v>
          </cell>
          <cell r="C30313">
            <v>0</v>
          </cell>
          <cell r="D30313">
            <v>0</v>
          </cell>
        </row>
        <row r="30314">
          <cell r="A30314">
            <v>0</v>
          </cell>
          <cell r="B30314">
            <v>0</v>
          </cell>
          <cell r="C30314">
            <v>0</v>
          </cell>
          <cell r="D30314">
            <v>0</v>
          </cell>
        </row>
        <row r="30315">
          <cell r="A30315">
            <v>0</v>
          </cell>
          <cell r="B30315">
            <v>0</v>
          </cell>
          <cell r="C30315">
            <v>0</v>
          </cell>
          <cell r="D30315">
            <v>0</v>
          </cell>
        </row>
        <row r="30316">
          <cell r="A30316">
            <v>0</v>
          </cell>
          <cell r="B30316">
            <v>0</v>
          </cell>
          <cell r="C30316">
            <v>0</v>
          </cell>
          <cell r="D30316">
            <v>0</v>
          </cell>
        </row>
        <row r="30317">
          <cell r="A30317">
            <v>0</v>
          </cell>
          <cell r="B30317">
            <v>0</v>
          </cell>
          <cell r="C30317">
            <v>0</v>
          </cell>
          <cell r="D30317">
            <v>0</v>
          </cell>
        </row>
        <row r="30318">
          <cell r="A30318">
            <v>0</v>
          </cell>
          <cell r="B30318">
            <v>0</v>
          </cell>
          <cell r="C30318">
            <v>0</v>
          </cell>
          <cell r="D30318">
            <v>0</v>
          </cell>
        </row>
        <row r="30319">
          <cell r="A30319">
            <v>0</v>
          </cell>
          <cell r="B30319">
            <v>0</v>
          </cell>
          <cell r="C30319">
            <v>0</v>
          </cell>
          <cell r="D30319">
            <v>0</v>
          </cell>
        </row>
        <row r="30320">
          <cell r="A30320">
            <v>0</v>
          </cell>
          <cell r="B30320">
            <v>0</v>
          </cell>
          <cell r="C30320">
            <v>0</v>
          </cell>
          <cell r="D30320">
            <v>0</v>
          </cell>
        </row>
        <row r="30321">
          <cell r="A30321">
            <v>0</v>
          </cell>
          <cell r="B30321">
            <v>0</v>
          </cell>
          <cell r="C30321">
            <v>0</v>
          </cell>
          <cell r="D30321">
            <v>0</v>
          </cell>
        </row>
        <row r="30322">
          <cell r="A30322">
            <v>0</v>
          </cell>
          <cell r="B30322">
            <v>0</v>
          </cell>
          <cell r="C30322">
            <v>0</v>
          </cell>
          <cell r="D30322">
            <v>0</v>
          </cell>
        </row>
        <row r="30323">
          <cell r="A30323">
            <v>0</v>
          </cell>
          <cell r="B30323">
            <v>0</v>
          </cell>
          <cell r="C30323">
            <v>0</v>
          </cell>
          <cell r="D30323">
            <v>0</v>
          </cell>
        </row>
        <row r="30324">
          <cell r="A30324">
            <v>0</v>
          </cell>
          <cell r="B30324">
            <v>0</v>
          </cell>
          <cell r="C30324">
            <v>0</v>
          </cell>
          <cell r="D30324">
            <v>0</v>
          </cell>
        </row>
        <row r="30325">
          <cell r="A30325">
            <v>0</v>
          </cell>
          <cell r="B30325">
            <v>0</v>
          </cell>
          <cell r="C30325">
            <v>0</v>
          </cell>
          <cell r="D30325">
            <v>0</v>
          </cell>
        </row>
        <row r="30326">
          <cell r="A30326">
            <v>0</v>
          </cell>
          <cell r="B30326">
            <v>0</v>
          </cell>
          <cell r="C30326">
            <v>0</v>
          </cell>
          <cell r="D30326">
            <v>0</v>
          </cell>
        </row>
        <row r="30327">
          <cell r="A30327">
            <v>0</v>
          </cell>
          <cell r="B30327">
            <v>0</v>
          </cell>
          <cell r="C30327">
            <v>0</v>
          </cell>
          <cell r="D30327">
            <v>0</v>
          </cell>
        </row>
        <row r="30328">
          <cell r="A30328">
            <v>0</v>
          </cell>
          <cell r="B30328">
            <v>0</v>
          </cell>
          <cell r="C30328">
            <v>0</v>
          </cell>
          <cell r="D30328">
            <v>0</v>
          </cell>
        </row>
        <row r="30329">
          <cell r="A30329">
            <v>0</v>
          </cell>
          <cell r="B30329">
            <v>0</v>
          </cell>
          <cell r="C30329">
            <v>0</v>
          </cell>
          <cell r="D30329">
            <v>0</v>
          </cell>
        </row>
        <row r="30330">
          <cell r="A30330">
            <v>0</v>
          </cell>
          <cell r="B30330">
            <v>0</v>
          </cell>
          <cell r="C30330">
            <v>0</v>
          </cell>
          <cell r="D30330">
            <v>0</v>
          </cell>
        </row>
        <row r="30331">
          <cell r="A30331">
            <v>0</v>
          </cell>
          <cell r="B30331">
            <v>0</v>
          </cell>
          <cell r="C30331">
            <v>0</v>
          </cell>
          <cell r="D30331">
            <v>0</v>
          </cell>
        </row>
        <row r="30332">
          <cell r="A30332">
            <v>0</v>
          </cell>
          <cell r="B30332">
            <v>0</v>
          </cell>
          <cell r="C30332">
            <v>0</v>
          </cell>
          <cell r="D30332">
            <v>0</v>
          </cell>
        </row>
        <row r="30333">
          <cell r="A30333">
            <v>0</v>
          </cell>
          <cell r="B30333">
            <v>0</v>
          </cell>
          <cell r="C30333">
            <v>0</v>
          </cell>
          <cell r="D30333">
            <v>0</v>
          </cell>
        </row>
        <row r="30334">
          <cell r="A30334">
            <v>0</v>
          </cell>
          <cell r="B30334">
            <v>0</v>
          </cell>
          <cell r="C30334">
            <v>0</v>
          </cell>
          <cell r="D30334">
            <v>0</v>
          </cell>
        </row>
        <row r="30335">
          <cell r="A30335">
            <v>0</v>
          </cell>
          <cell r="B30335">
            <v>0</v>
          </cell>
          <cell r="C30335">
            <v>0</v>
          </cell>
          <cell r="D30335">
            <v>0</v>
          </cell>
        </row>
        <row r="30336">
          <cell r="A30336">
            <v>0</v>
          </cell>
          <cell r="B30336">
            <v>0</v>
          </cell>
          <cell r="C30336">
            <v>0</v>
          </cell>
          <cell r="D30336">
            <v>0</v>
          </cell>
        </row>
        <row r="30337">
          <cell r="A30337">
            <v>0</v>
          </cell>
          <cell r="B30337">
            <v>0</v>
          </cell>
          <cell r="C30337">
            <v>0</v>
          </cell>
          <cell r="D30337">
            <v>0</v>
          </cell>
        </row>
        <row r="30338">
          <cell r="A30338">
            <v>0</v>
          </cell>
          <cell r="B30338">
            <v>0</v>
          </cell>
          <cell r="C30338">
            <v>0</v>
          </cell>
          <cell r="D30338">
            <v>0</v>
          </cell>
        </row>
        <row r="30339">
          <cell r="A30339">
            <v>0</v>
          </cell>
          <cell r="B30339">
            <v>0</v>
          </cell>
          <cell r="C30339">
            <v>0</v>
          </cell>
          <cell r="D30339">
            <v>0</v>
          </cell>
        </row>
        <row r="30340">
          <cell r="A30340">
            <v>0</v>
          </cell>
          <cell r="B30340">
            <v>0</v>
          </cell>
          <cell r="C30340">
            <v>0</v>
          </cell>
          <cell r="D30340">
            <v>0</v>
          </cell>
        </row>
        <row r="30341">
          <cell r="A30341">
            <v>0</v>
          </cell>
          <cell r="B30341">
            <v>0</v>
          </cell>
          <cell r="C30341">
            <v>0</v>
          </cell>
          <cell r="D30341">
            <v>0</v>
          </cell>
        </row>
        <row r="30342">
          <cell r="A30342">
            <v>0</v>
          </cell>
          <cell r="B30342">
            <v>0</v>
          </cell>
          <cell r="C30342">
            <v>0</v>
          </cell>
          <cell r="D30342">
            <v>0</v>
          </cell>
        </row>
        <row r="30343">
          <cell r="A30343">
            <v>0</v>
          </cell>
          <cell r="B30343">
            <v>0</v>
          </cell>
          <cell r="C30343">
            <v>0</v>
          </cell>
          <cell r="D30343">
            <v>0</v>
          </cell>
        </row>
        <row r="30344">
          <cell r="A30344">
            <v>0</v>
          </cell>
          <cell r="B30344">
            <v>0</v>
          </cell>
          <cell r="C30344">
            <v>0</v>
          </cell>
          <cell r="D30344">
            <v>0</v>
          </cell>
        </row>
        <row r="30345">
          <cell r="A30345">
            <v>0</v>
          </cell>
          <cell r="B30345">
            <v>0</v>
          </cell>
          <cell r="C30345">
            <v>0</v>
          </cell>
          <cell r="D30345">
            <v>0</v>
          </cell>
        </row>
        <row r="30346">
          <cell r="A30346">
            <v>0</v>
          </cell>
          <cell r="B30346">
            <v>0</v>
          </cell>
          <cell r="C30346">
            <v>0</v>
          </cell>
          <cell r="D30346">
            <v>0</v>
          </cell>
        </row>
        <row r="30347">
          <cell r="A30347">
            <v>0</v>
          </cell>
          <cell r="B30347">
            <v>0</v>
          </cell>
          <cell r="C30347">
            <v>0</v>
          </cell>
          <cell r="D30347">
            <v>0</v>
          </cell>
        </row>
        <row r="30348">
          <cell r="A30348">
            <v>0</v>
          </cell>
          <cell r="B30348">
            <v>0</v>
          </cell>
          <cell r="C30348">
            <v>0</v>
          </cell>
          <cell r="D30348">
            <v>0</v>
          </cell>
        </row>
        <row r="30349">
          <cell r="A30349">
            <v>0</v>
          </cell>
          <cell r="B30349">
            <v>0</v>
          </cell>
          <cell r="C30349">
            <v>0</v>
          </cell>
          <cell r="D30349">
            <v>0</v>
          </cell>
        </row>
        <row r="30350">
          <cell r="A30350">
            <v>0</v>
          </cell>
          <cell r="B30350">
            <v>0</v>
          </cell>
          <cell r="C30350">
            <v>0</v>
          </cell>
          <cell r="D30350">
            <v>0</v>
          </cell>
        </row>
        <row r="30351">
          <cell r="A30351">
            <v>0</v>
          </cell>
          <cell r="B30351">
            <v>0</v>
          </cell>
          <cell r="C30351">
            <v>0</v>
          </cell>
          <cell r="D30351">
            <v>0</v>
          </cell>
        </row>
        <row r="30352">
          <cell r="A30352">
            <v>0</v>
          </cell>
          <cell r="B30352">
            <v>0</v>
          </cell>
          <cell r="C30352">
            <v>0</v>
          </cell>
          <cell r="D30352">
            <v>0</v>
          </cell>
        </row>
        <row r="30353">
          <cell r="A30353">
            <v>0</v>
          </cell>
          <cell r="B30353">
            <v>0</v>
          </cell>
          <cell r="C30353">
            <v>0</v>
          </cell>
          <cell r="D30353">
            <v>0</v>
          </cell>
        </row>
        <row r="30354">
          <cell r="A30354">
            <v>0</v>
          </cell>
          <cell r="B30354">
            <v>0</v>
          </cell>
          <cell r="C30354">
            <v>0</v>
          </cell>
          <cell r="D30354">
            <v>0</v>
          </cell>
        </row>
        <row r="30355">
          <cell r="A30355">
            <v>0</v>
          </cell>
          <cell r="B30355">
            <v>0</v>
          </cell>
          <cell r="C30355">
            <v>0</v>
          </cell>
          <cell r="D30355">
            <v>0</v>
          </cell>
        </row>
        <row r="30356">
          <cell r="A30356">
            <v>0</v>
          </cell>
          <cell r="B30356">
            <v>0</v>
          </cell>
          <cell r="C30356">
            <v>0</v>
          </cell>
          <cell r="D30356">
            <v>0</v>
          </cell>
        </row>
        <row r="30357">
          <cell r="A30357">
            <v>0</v>
          </cell>
          <cell r="B30357">
            <v>0</v>
          </cell>
          <cell r="C30357">
            <v>0</v>
          </cell>
          <cell r="D30357">
            <v>0</v>
          </cell>
        </row>
        <row r="30358">
          <cell r="A30358">
            <v>0</v>
          </cell>
          <cell r="B30358">
            <v>0</v>
          </cell>
          <cell r="C30358">
            <v>0</v>
          </cell>
          <cell r="D30358">
            <v>0</v>
          </cell>
        </row>
        <row r="30359">
          <cell r="A30359">
            <v>0</v>
          </cell>
          <cell r="B30359">
            <v>0</v>
          </cell>
          <cell r="C30359">
            <v>0</v>
          </cell>
          <cell r="D30359">
            <v>0</v>
          </cell>
        </row>
        <row r="30360">
          <cell r="A30360">
            <v>0</v>
          </cell>
          <cell r="B30360">
            <v>0</v>
          </cell>
          <cell r="C30360">
            <v>0</v>
          </cell>
          <cell r="D30360">
            <v>0</v>
          </cell>
        </row>
        <row r="30361">
          <cell r="A30361">
            <v>0</v>
          </cell>
          <cell r="B30361">
            <v>0</v>
          </cell>
          <cell r="C30361">
            <v>0</v>
          </cell>
          <cell r="D30361">
            <v>0</v>
          </cell>
        </row>
        <row r="30362">
          <cell r="A30362">
            <v>0</v>
          </cell>
          <cell r="B30362">
            <v>0</v>
          </cell>
          <cell r="C30362">
            <v>0</v>
          </cell>
          <cell r="D30362">
            <v>0</v>
          </cell>
        </row>
        <row r="30363">
          <cell r="A30363">
            <v>0</v>
          </cell>
          <cell r="B30363">
            <v>0</v>
          </cell>
          <cell r="C30363">
            <v>0</v>
          </cell>
          <cell r="D30363">
            <v>0</v>
          </cell>
        </row>
        <row r="30364">
          <cell r="A30364">
            <v>0</v>
          </cell>
          <cell r="B30364">
            <v>0</v>
          </cell>
          <cell r="C30364">
            <v>0</v>
          </cell>
          <cell r="D30364">
            <v>0</v>
          </cell>
        </row>
        <row r="30365">
          <cell r="A30365">
            <v>0</v>
          </cell>
          <cell r="B30365">
            <v>0</v>
          </cell>
          <cell r="C30365">
            <v>0</v>
          </cell>
          <cell r="D30365">
            <v>0</v>
          </cell>
        </row>
        <row r="30366">
          <cell r="A30366">
            <v>0</v>
          </cell>
          <cell r="B30366">
            <v>0</v>
          </cell>
          <cell r="C30366">
            <v>0</v>
          </cell>
          <cell r="D30366">
            <v>0</v>
          </cell>
        </row>
        <row r="30367">
          <cell r="A30367">
            <v>0</v>
          </cell>
          <cell r="B30367">
            <v>0</v>
          </cell>
          <cell r="C30367">
            <v>0</v>
          </cell>
          <cell r="D30367">
            <v>0</v>
          </cell>
        </row>
        <row r="30368">
          <cell r="A30368">
            <v>0</v>
          </cell>
          <cell r="B30368">
            <v>0</v>
          </cell>
          <cell r="C30368">
            <v>0</v>
          </cell>
          <cell r="D30368">
            <v>0</v>
          </cell>
        </row>
        <row r="30369">
          <cell r="A30369">
            <v>0</v>
          </cell>
          <cell r="B30369">
            <v>0</v>
          </cell>
          <cell r="C30369">
            <v>0</v>
          </cell>
          <cell r="D30369">
            <v>0</v>
          </cell>
        </row>
        <row r="30370">
          <cell r="A30370">
            <v>0</v>
          </cell>
          <cell r="B30370">
            <v>0</v>
          </cell>
          <cell r="C30370">
            <v>0</v>
          </cell>
          <cell r="D30370">
            <v>0</v>
          </cell>
        </row>
        <row r="30371">
          <cell r="A30371">
            <v>0</v>
          </cell>
          <cell r="B30371">
            <v>0</v>
          </cell>
          <cell r="C30371">
            <v>0</v>
          </cell>
          <cell r="D30371">
            <v>0</v>
          </cell>
        </row>
        <row r="30372">
          <cell r="A30372">
            <v>0</v>
          </cell>
          <cell r="B30372">
            <v>0</v>
          </cell>
          <cell r="C30372">
            <v>0</v>
          </cell>
          <cell r="D30372">
            <v>0</v>
          </cell>
        </row>
        <row r="30373">
          <cell r="A30373">
            <v>0</v>
          </cell>
          <cell r="B30373">
            <v>0</v>
          </cell>
          <cell r="C30373">
            <v>0</v>
          </cell>
          <cell r="D30373">
            <v>0</v>
          </cell>
        </row>
        <row r="30374">
          <cell r="A30374">
            <v>0</v>
          </cell>
          <cell r="B30374">
            <v>0</v>
          </cell>
          <cell r="C30374">
            <v>0</v>
          </cell>
          <cell r="D30374">
            <v>0</v>
          </cell>
        </row>
        <row r="30375">
          <cell r="A30375">
            <v>0</v>
          </cell>
          <cell r="B30375">
            <v>0</v>
          </cell>
          <cell r="C30375">
            <v>0</v>
          </cell>
          <cell r="D30375">
            <v>0</v>
          </cell>
        </row>
        <row r="30376">
          <cell r="A30376">
            <v>0</v>
          </cell>
          <cell r="B30376">
            <v>0</v>
          </cell>
          <cell r="C30376">
            <v>0</v>
          </cell>
          <cell r="D30376">
            <v>0</v>
          </cell>
        </row>
        <row r="30377">
          <cell r="A30377">
            <v>0</v>
          </cell>
          <cell r="B30377">
            <v>0</v>
          </cell>
          <cell r="C30377">
            <v>0</v>
          </cell>
          <cell r="D30377">
            <v>0</v>
          </cell>
        </row>
        <row r="30378">
          <cell r="A30378">
            <v>0</v>
          </cell>
          <cell r="B30378">
            <v>0</v>
          </cell>
          <cell r="C30378">
            <v>0</v>
          </cell>
          <cell r="D30378">
            <v>0</v>
          </cell>
        </row>
        <row r="30379">
          <cell r="A30379">
            <v>0</v>
          </cell>
          <cell r="B30379">
            <v>0</v>
          </cell>
          <cell r="C30379">
            <v>0</v>
          </cell>
          <cell r="D30379">
            <v>0</v>
          </cell>
        </row>
        <row r="30380">
          <cell r="A30380">
            <v>0</v>
          </cell>
          <cell r="B30380">
            <v>0</v>
          </cell>
          <cell r="C30380">
            <v>0</v>
          </cell>
          <cell r="D30380">
            <v>0</v>
          </cell>
        </row>
        <row r="30381">
          <cell r="A30381">
            <v>0</v>
          </cell>
          <cell r="B30381">
            <v>0</v>
          </cell>
          <cell r="C30381">
            <v>0</v>
          </cell>
          <cell r="D30381">
            <v>0</v>
          </cell>
        </row>
        <row r="30382">
          <cell r="A30382">
            <v>0</v>
          </cell>
          <cell r="B30382">
            <v>0</v>
          </cell>
          <cell r="C30382">
            <v>0</v>
          </cell>
          <cell r="D30382">
            <v>0</v>
          </cell>
        </row>
        <row r="30383">
          <cell r="A30383">
            <v>0</v>
          </cell>
          <cell r="B30383">
            <v>0</v>
          </cell>
          <cell r="C30383">
            <v>0</v>
          </cell>
          <cell r="D30383">
            <v>0</v>
          </cell>
        </row>
        <row r="30384">
          <cell r="A30384">
            <v>0</v>
          </cell>
          <cell r="B30384">
            <v>0</v>
          </cell>
          <cell r="C30384">
            <v>0</v>
          </cell>
          <cell r="D30384">
            <v>0</v>
          </cell>
        </row>
        <row r="30385">
          <cell r="A30385">
            <v>0</v>
          </cell>
          <cell r="B30385">
            <v>0</v>
          </cell>
          <cell r="C30385">
            <v>0</v>
          </cell>
          <cell r="D30385">
            <v>0</v>
          </cell>
        </row>
        <row r="30386">
          <cell r="A30386">
            <v>0</v>
          </cell>
          <cell r="B30386">
            <v>0</v>
          </cell>
          <cell r="C30386">
            <v>0</v>
          </cell>
          <cell r="D30386">
            <v>0</v>
          </cell>
        </row>
        <row r="30387">
          <cell r="A30387">
            <v>0</v>
          </cell>
          <cell r="B30387">
            <v>0</v>
          </cell>
          <cell r="C30387">
            <v>0</v>
          </cell>
          <cell r="D30387">
            <v>0</v>
          </cell>
        </row>
        <row r="30388">
          <cell r="A30388">
            <v>0</v>
          </cell>
          <cell r="B30388">
            <v>0</v>
          </cell>
          <cell r="C30388">
            <v>0</v>
          </cell>
          <cell r="D30388">
            <v>0</v>
          </cell>
        </row>
        <row r="30389">
          <cell r="A30389">
            <v>0</v>
          </cell>
          <cell r="B30389">
            <v>0</v>
          </cell>
          <cell r="C30389">
            <v>0</v>
          </cell>
          <cell r="D30389">
            <v>0</v>
          </cell>
        </row>
        <row r="30390">
          <cell r="A30390">
            <v>0</v>
          </cell>
          <cell r="B30390">
            <v>0</v>
          </cell>
          <cell r="C30390">
            <v>0</v>
          </cell>
          <cell r="D30390">
            <v>0</v>
          </cell>
        </row>
        <row r="30391">
          <cell r="A30391">
            <v>0</v>
          </cell>
          <cell r="B30391">
            <v>0</v>
          </cell>
          <cell r="C30391">
            <v>0</v>
          </cell>
          <cell r="D30391">
            <v>0</v>
          </cell>
        </row>
        <row r="30392">
          <cell r="A30392">
            <v>0</v>
          </cell>
          <cell r="B30392">
            <v>0</v>
          </cell>
          <cell r="C30392">
            <v>0</v>
          </cell>
          <cell r="D30392">
            <v>0</v>
          </cell>
        </row>
        <row r="30393">
          <cell r="A30393">
            <v>0</v>
          </cell>
          <cell r="B30393">
            <v>0</v>
          </cell>
          <cell r="C30393">
            <v>0</v>
          </cell>
          <cell r="D30393">
            <v>0</v>
          </cell>
        </row>
        <row r="30394">
          <cell r="A30394">
            <v>0</v>
          </cell>
          <cell r="B30394">
            <v>0</v>
          </cell>
          <cell r="C30394">
            <v>0</v>
          </cell>
          <cell r="D30394">
            <v>0</v>
          </cell>
        </row>
        <row r="30395">
          <cell r="A30395">
            <v>0</v>
          </cell>
          <cell r="B30395">
            <v>0</v>
          </cell>
          <cell r="C30395">
            <v>0</v>
          </cell>
          <cell r="D30395">
            <v>0</v>
          </cell>
        </row>
        <row r="30396">
          <cell r="A30396">
            <v>0</v>
          </cell>
          <cell r="B30396">
            <v>0</v>
          </cell>
          <cell r="C30396">
            <v>0</v>
          </cell>
          <cell r="D30396">
            <v>0</v>
          </cell>
        </row>
        <row r="30397">
          <cell r="A30397">
            <v>0</v>
          </cell>
          <cell r="B30397">
            <v>0</v>
          </cell>
          <cell r="C30397">
            <v>0</v>
          </cell>
          <cell r="D30397">
            <v>0</v>
          </cell>
        </row>
        <row r="30398">
          <cell r="A30398">
            <v>0</v>
          </cell>
          <cell r="B30398">
            <v>0</v>
          </cell>
          <cell r="C30398">
            <v>0</v>
          </cell>
          <cell r="D30398">
            <v>0</v>
          </cell>
        </row>
        <row r="30399">
          <cell r="A30399">
            <v>0</v>
          </cell>
          <cell r="B30399">
            <v>0</v>
          </cell>
          <cell r="C30399">
            <v>0</v>
          </cell>
          <cell r="D30399">
            <v>0</v>
          </cell>
        </row>
        <row r="30400">
          <cell r="A30400">
            <v>0</v>
          </cell>
          <cell r="B30400">
            <v>0</v>
          </cell>
          <cell r="C30400">
            <v>0</v>
          </cell>
          <cell r="D30400">
            <v>0</v>
          </cell>
        </row>
        <row r="30401">
          <cell r="A30401">
            <v>0</v>
          </cell>
          <cell r="B30401">
            <v>0</v>
          </cell>
          <cell r="C30401">
            <v>0</v>
          </cell>
          <cell r="D30401">
            <v>0</v>
          </cell>
        </row>
        <row r="30402">
          <cell r="A30402">
            <v>0</v>
          </cell>
          <cell r="B30402">
            <v>0</v>
          </cell>
          <cell r="C30402">
            <v>0</v>
          </cell>
          <cell r="D30402">
            <v>0</v>
          </cell>
        </row>
        <row r="30403">
          <cell r="A30403">
            <v>0</v>
          </cell>
          <cell r="B30403">
            <v>0</v>
          </cell>
          <cell r="C30403">
            <v>0</v>
          </cell>
          <cell r="D30403">
            <v>0</v>
          </cell>
        </row>
        <row r="30404">
          <cell r="A30404">
            <v>0</v>
          </cell>
          <cell r="B30404">
            <v>0</v>
          </cell>
          <cell r="C30404">
            <v>0</v>
          </cell>
          <cell r="D30404">
            <v>0</v>
          </cell>
        </row>
        <row r="30405">
          <cell r="A30405">
            <v>0</v>
          </cell>
          <cell r="B30405">
            <v>0</v>
          </cell>
          <cell r="C30405">
            <v>0</v>
          </cell>
          <cell r="D30405">
            <v>0</v>
          </cell>
        </row>
        <row r="30406">
          <cell r="A30406">
            <v>0</v>
          </cell>
          <cell r="B30406">
            <v>0</v>
          </cell>
          <cell r="C30406">
            <v>0</v>
          </cell>
          <cell r="D30406">
            <v>0</v>
          </cell>
        </row>
        <row r="30407">
          <cell r="A30407">
            <v>0</v>
          </cell>
          <cell r="B30407">
            <v>0</v>
          </cell>
          <cell r="C30407">
            <v>0</v>
          </cell>
          <cell r="D30407">
            <v>0</v>
          </cell>
        </row>
        <row r="30408">
          <cell r="A30408">
            <v>0</v>
          </cell>
          <cell r="B30408">
            <v>0</v>
          </cell>
          <cell r="C30408">
            <v>0</v>
          </cell>
          <cell r="D30408">
            <v>0</v>
          </cell>
        </row>
        <row r="30409">
          <cell r="A30409">
            <v>0</v>
          </cell>
          <cell r="B30409">
            <v>0</v>
          </cell>
          <cell r="C30409">
            <v>0</v>
          </cell>
          <cell r="D30409">
            <v>0</v>
          </cell>
        </row>
        <row r="30410">
          <cell r="A30410">
            <v>0</v>
          </cell>
          <cell r="B30410">
            <v>0</v>
          </cell>
          <cell r="C30410">
            <v>0</v>
          </cell>
          <cell r="D30410">
            <v>0</v>
          </cell>
        </row>
        <row r="30411">
          <cell r="A30411">
            <v>0</v>
          </cell>
          <cell r="B30411">
            <v>0</v>
          </cell>
          <cell r="C30411">
            <v>0</v>
          </cell>
          <cell r="D30411">
            <v>0</v>
          </cell>
        </row>
        <row r="30412">
          <cell r="A30412">
            <v>0</v>
          </cell>
          <cell r="B30412">
            <v>0</v>
          </cell>
          <cell r="C30412">
            <v>0</v>
          </cell>
          <cell r="D30412">
            <v>0</v>
          </cell>
        </row>
        <row r="30413">
          <cell r="A30413">
            <v>0</v>
          </cell>
          <cell r="B30413">
            <v>0</v>
          </cell>
          <cell r="C30413">
            <v>0</v>
          </cell>
          <cell r="D30413">
            <v>0</v>
          </cell>
        </row>
        <row r="30414">
          <cell r="A30414">
            <v>0</v>
          </cell>
          <cell r="B30414">
            <v>0</v>
          </cell>
          <cell r="C30414">
            <v>0</v>
          </cell>
          <cell r="D30414">
            <v>0</v>
          </cell>
        </row>
        <row r="30415">
          <cell r="A30415">
            <v>0</v>
          </cell>
          <cell r="B30415">
            <v>0</v>
          </cell>
          <cell r="C30415">
            <v>0</v>
          </cell>
          <cell r="D30415">
            <v>0</v>
          </cell>
        </row>
        <row r="30416">
          <cell r="A30416">
            <v>0</v>
          </cell>
          <cell r="B30416">
            <v>0</v>
          </cell>
          <cell r="C30416">
            <v>0</v>
          </cell>
          <cell r="D30416">
            <v>0</v>
          </cell>
        </row>
        <row r="30417">
          <cell r="A30417">
            <v>0</v>
          </cell>
          <cell r="B30417">
            <v>0</v>
          </cell>
          <cell r="C30417">
            <v>0</v>
          </cell>
          <cell r="D30417">
            <v>0</v>
          </cell>
        </row>
        <row r="30418">
          <cell r="A30418">
            <v>0</v>
          </cell>
          <cell r="B30418">
            <v>0</v>
          </cell>
          <cell r="C30418">
            <v>0</v>
          </cell>
          <cell r="D30418">
            <v>0</v>
          </cell>
        </row>
        <row r="30419">
          <cell r="A30419">
            <v>0</v>
          </cell>
          <cell r="B30419">
            <v>0</v>
          </cell>
          <cell r="C30419">
            <v>0</v>
          </cell>
          <cell r="D30419">
            <v>0</v>
          </cell>
        </row>
        <row r="30420">
          <cell r="A30420">
            <v>0</v>
          </cell>
          <cell r="B30420">
            <v>0</v>
          </cell>
          <cell r="C30420">
            <v>0</v>
          </cell>
          <cell r="D30420">
            <v>0</v>
          </cell>
        </row>
        <row r="30421">
          <cell r="A30421">
            <v>0</v>
          </cell>
          <cell r="B30421">
            <v>0</v>
          </cell>
          <cell r="C30421">
            <v>0</v>
          </cell>
          <cell r="D30421">
            <v>0</v>
          </cell>
        </row>
        <row r="30422">
          <cell r="A30422">
            <v>0</v>
          </cell>
          <cell r="B30422">
            <v>0</v>
          </cell>
          <cell r="C30422">
            <v>0</v>
          </cell>
          <cell r="D30422">
            <v>0</v>
          </cell>
        </row>
        <row r="30423">
          <cell r="A30423">
            <v>0</v>
          </cell>
          <cell r="B30423">
            <v>0</v>
          </cell>
          <cell r="C30423">
            <v>0</v>
          </cell>
          <cell r="D30423">
            <v>0</v>
          </cell>
        </row>
        <row r="30424">
          <cell r="A30424">
            <v>0</v>
          </cell>
          <cell r="B30424">
            <v>0</v>
          </cell>
          <cell r="C30424">
            <v>0</v>
          </cell>
          <cell r="D30424">
            <v>0</v>
          </cell>
        </row>
        <row r="30425">
          <cell r="A30425">
            <v>0</v>
          </cell>
          <cell r="B30425">
            <v>0</v>
          </cell>
          <cell r="C30425">
            <v>0</v>
          </cell>
          <cell r="D30425">
            <v>0</v>
          </cell>
        </row>
        <row r="30426">
          <cell r="A30426">
            <v>0</v>
          </cell>
          <cell r="B30426">
            <v>0</v>
          </cell>
          <cell r="C30426">
            <v>0</v>
          </cell>
          <cell r="D30426">
            <v>0</v>
          </cell>
        </row>
        <row r="30427">
          <cell r="A30427">
            <v>0</v>
          </cell>
          <cell r="B30427">
            <v>0</v>
          </cell>
          <cell r="C30427">
            <v>0</v>
          </cell>
          <cell r="D30427">
            <v>0</v>
          </cell>
        </row>
        <row r="30428">
          <cell r="A30428">
            <v>0</v>
          </cell>
          <cell r="B30428">
            <v>0</v>
          </cell>
          <cell r="C30428">
            <v>0</v>
          </cell>
          <cell r="D30428">
            <v>0</v>
          </cell>
        </row>
        <row r="30429">
          <cell r="A30429">
            <v>0</v>
          </cell>
          <cell r="B30429">
            <v>0</v>
          </cell>
          <cell r="C30429">
            <v>0</v>
          </cell>
          <cell r="D30429">
            <v>0</v>
          </cell>
        </row>
        <row r="30430">
          <cell r="A30430">
            <v>0</v>
          </cell>
          <cell r="B30430">
            <v>0</v>
          </cell>
          <cell r="C30430">
            <v>0</v>
          </cell>
          <cell r="D30430">
            <v>0</v>
          </cell>
        </row>
        <row r="30431">
          <cell r="A30431">
            <v>0</v>
          </cell>
          <cell r="B30431">
            <v>0</v>
          </cell>
          <cell r="C30431">
            <v>0</v>
          </cell>
          <cell r="D30431">
            <v>0</v>
          </cell>
        </row>
        <row r="30432">
          <cell r="A30432">
            <v>0</v>
          </cell>
          <cell r="B30432">
            <v>0</v>
          </cell>
          <cell r="C30432">
            <v>0</v>
          </cell>
          <cell r="D30432">
            <v>0</v>
          </cell>
        </row>
        <row r="30433">
          <cell r="A30433">
            <v>0</v>
          </cell>
          <cell r="B30433">
            <v>0</v>
          </cell>
          <cell r="C30433">
            <v>0</v>
          </cell>
          <cell r="D30433">
            <v>0</v>
          </cell>
        </row>
        <row r="30434">
          <cell r="A30434">
            <v>0</v>
          </cell>
          <cell r="B30434">
            <v>0</v>
          </cell>
          <cell r="C30434">
            <v>0</v>
          </cell>
          <cell r="D30434">
            <v>0</v>
          </cell>
        </row>
        <row r="30435">
          <cell r="A30435">
            <v>0</v>
          </cell>
          <cell r="B30435">
            <v>0</v>
          </cell>
          <cell r="C30435">
            <v>0</v>
          </cell>
          <cell r="D30435">
            <v>0</v>
          </cell>
        </row>
        <row r="30436">
          <cell r="A30436">
            <v>0</v>
          </cell>
          <cell r="B30436">
            <v>0</v>
          </cell>
          <cell r="C30436">
            <v>0</v>
          </cell>
          <cell r="D30436">
            <v>0</v>
          </cell>
        </row>
        <row r="30437">
          <cell r="A30437">
            <v>0</v>
          </cell>
          <cell r="B30437">
            <v>0</v>
          </cell>
          <cell r="C30437">
            <v>0</v>
          </cell>
          <cell r="D30437">
            <v>0</v>
          </cell>
        </row>
        <row r="30438">
          <cell r="A30438">
            <v>0</v>
          </cell>
          <cell r="B30438">
            <v>0</v>
          </cell>
          <cell r="C30438">
            <v>0</v>
          </cell>
          <cell r="D30438">
            <v>0</v>
          </cell>
        </row>
        <row r="30439">
          <cell r="A30439">
            <v>0</v>
          </cell>
          <cell r="B30439">
            <v>0</v>
          </cell>
          <cell r="C30439">
            <v>0</v>
          </cell>
          <cell r="D30439">
            <v>0</v>
          </cell>
        </row>
        <row r="30440">
          <cell r="A30440">
            <v>0</v>
          </cell>
          <cell r="B30440">
            <v>0</v>
          </cell>
          <cell r="C30440">
            <v>0</v>
          </cell>
          <cell r="D30440">
            <v>0</v>
          </cell>
        </row>
        <row r="30441">
          <cell r="A30441">
            <v>0</v>
          </cell>
          <cell r="B30441">
            <v>0</v>
          </cell>
          <cell r="C30441">
            <v>0</v>
          </cell>
          <cell r="D30441">
            <v>0</v>
          </cell>
        </row>
        <row r="30442">
          <cell r="A30442">
            <v>0</v>
          </cell>
          <cell r="B30442">
            <v>0</v>
          </cell>
          <cell r="C30442">
            <v>0</v>
          </cell>
          <cell r="D30442">
            <v>0</v>
          </cell>
        </row>
        <row r="30443">
          <cell r="A30443">
            <v>0</v>
          </cell>
          <cell r="B30443">
            <v>0</v>
          </cell>
          <cell r="C30443">
            <v>0</v>
          </cell>
          <cell r="D30443">
            <v>0</v>
          </cell>
        </row>
        <row r="30444">
          <cell r="A30444">
            <v>0</v>
          </cell>
          <cell r="B30444">
            <v>0</v>
          </cell>
          <cell r="C30444">
            <v>0</v>
          </cell>
          <cell r="D30444">
            <v>0</v>
          </cell>
        </row>
        <row r="30445">
          <cell r="A30445">
            <v>0</v>
          </cell>
          <cell r="B30445">
            <v>0</v>
          </cell>
          <cell r="C30445">
            <v>0</v>
          </cell>
          <cell r="D30445">
            <v>0</v>
          </cell>
        </row>
        <row r="30446">
          <cell r="A30446">
            <v>0</v>
          </cell>
          <cell r="B30446">
            <v>0</v>
          </cell>
          <cell r="C30446">
            <v>0</v>
          </cell>
          <cell r="D30446">
            <v>0</v>
          </cell>
        </row>
        <row r="30447">
          <cell r="A30447">
            <v>0</v>
          </cell>
          <cell r="B30447">
            <v>0</v>
          </cell>
          <cell r="C30447">
            <v>0</v>
          </cell>
          <cell r="D30447">
            <v>0</v>
          </cell>
        </row>
        <row r="30448">
          <cell r="A30448">
            <v>0</v>
          </cell>
          <cell r="B30448">
            <v>0</v>
          </cell>
          <cell r="C30448">
            <v>0</v>
          </cell>
          <cell r="D30448">
            <v>0</v>
          </cell>
        </row>
        <row r="30449">
          <cell r="A30449">
            <v>0</v>
          </cell>
          <cell r="B30449">
            <v>0</v>
          </cell>
          <cell r="C30449">
            <v>0</v>
          </cell>
          <cell r="D30449">
            <v>0</v>
          </cell>
        </row>
        <row r="30450">
          <cell r="A30450">
            <v>0</v>
          </cell>
          <cell r="B30450">
            <v>0</v>
          </cell>
          <cell r="C30450">
            <v>0</v>
          </cell>
          <cell r="D30450">
            <v>0</v>
          </cell>
        </row>
        <row r="30451">
          <cell r="A30451">
            <v>0</v>
          </cell>
          <cell r="B30451">
            <v>0</v>
          </cell>
          <cell r="C30451">
            <v>0</v>
          </cell>
          <cell r="D30451">
            <v>0</v>
          </cell>
        </row>
        <row r="30452">
          <cell r="A30452">
            <v>0</v>
          </cell>
          <cell r="B30452">
            <v>0</v>
          </cell>
          <cell r="C30452">
            <v>0</v>
          </cell>
          <cell r="D30452">
            <v>0</v>
          </cell>
        </row>
        <row r="30453">
          <cell r="A30453">
            <v>0</v>
          </cell>
          <cell r="B30453">
            <v>0</v>
          </cell>
          <cell r="C30453">
            <v>0</v>
          </cell>
          <cell r="D30453">
            <v>0</v>
          </cell>
        </row>
        <row r="30454">
          <cell r="A30454">
            <v>0</v>
          </cell>
          <cell r="B30454">
            <v>0</v>
          </cell>
          <cell r="C30454">
            <v>0</v>
          </cell>
          <cell r="D30454">
            <v>0</v>
          </cell>
        </row>
        <row r="30455">
          <cell r="A30455">
            <v>0</v>
          </cell>
          <cell r="B30455">
            <v>0</v>
          </cell>
          <cell r="C30455">
            <v>0</v>
          </cell>
          <cell r="D30455">
            <v>0</v>
          </cell>
        </row>
        <row r="30456">
          <cell r="A30456">
            <v>0</v>
          </cell>
          <cell r="B30456">
            <v>0</v>
          </cell>
          <cell r="C30456">
            <v>0</v>
          </cell>
          <cell r="D30456">
            <v>0</v>
          </cell>
        </row>
        <row r="30457">
          <cell r="A30457">
            <v>0</v>
          </cell>
          <cell r="B30457">
            <v>0</v>
          </cell>
          <cell r="C30457">
            <v>0</v>
          </cell>
          <cell r="D30457">
            <v>0</v>
          </cell>
        </row>
        <row r="30458">
          <cell r="A30458">
            <v>0</v>
          </cell>
          <cell r="B30458">
            <v>0</v>
          </cell>
          <cell r="C30458">
            <v>0</v>
          </cell>
          <cell r="D30458">
            <v>0</v>
          </cell>
        </row>
        <row r="30459">
          <cell r="A30459">
            <v>0</v>
          </cell>
          <cell r="B30459">
            <v>0</v>
          </cell>
          <cell r="C30459">
            <v>0</v>
          </cell>
          <cell r="D30459">
            <v>0</v>
          </cell>
        </row>
        <row r="30460">
          <cell r="A30460">
            <v>0</v>
          </cell>
          <cell r="B30460">
            <v>0</v>
          </cell>
          <cell r="C30460">
            <v>0</v>
          </cell>
          <cell r="D30460">
            <v>0</v>
          </cell>
        </row>
        <row r="30461">
          <cell r="A30461">
            <v>0</v>
          </cell>
          <cell r="B30461">
            <v>0</v>
          </cell>
          <cell r="C30461">
            <v>0</v>
          </cell>
          <cell r="D30461">
            <v>0</v>
          </cell>
        </row>
        <row r="30462">
          <cell r="A30462">
            <v>0</v>
          </cell>
          <cell r="B30462">
            <v>0</v>
          </cell>
          <cell r="C30462">
            <v>0</v>
          </cell>
          <cell r="D30462">
            <v>0</v>
          </cell>
        </row>
        <row r="30463">
          <cell r="A30463">
            <v>0</v>
          </cell>
          <cell r="B30463">
            <v>0</v>
          </cell>
          <cell r="C30463">
            <v>0</v>
          </cell>
          <cell r="D30463">
            <v>0</v>
          </cell>
        </row>
        <row r="30464">
          <cell r="A30464">
            <v>0</v>
          </cell>
          <cell r="B30464">
            <v>0</v>
          </cell>
          <cell r="C30464">
            <v>0</v>
          </cell>
          <cell r="D30464">
            <v>0</v>
          </cell>
        </row>
        <row r="30465">
          <cell r="A30465">
            <v>0</v>
          </cell>
          <cell r="B30465">
            <v>0</v>
          </cell>
          <cell r="C30465">
            <v>0</v>
          </cell>
          <cell r="D30465">
            <v>0</v>
          </cell>
        </row>
        <row r="30466">
          <cell r="A30466">
            <v>0</v>
          </cell>
          <cell r="B30466">
            <v>0</v>
          </cell>
          <cell r="C30466">
            <v>0</v>
          </cell>
          <cell r="D30466">
            <v>0</v>
          </cell>
        </row>
        <row r="30467">
          <cell r="A30467">
            <v>0</v>
          </cell>
          <cell r="B30467">
            <v>0</v>
          </cell>
          <cell r="C30467">
            <v>0</v>
          </cell>
          <cell r="D30467">
            <v>0</v>
          </cell>
        </row>
        <row r="30468">
          <cell r="A30468">
            <v>0</v>
          </cell>
          <cell r="B30468">
            <v>0</v>
          </cell>
          <cell r="C30468">
            <v>0</v>
          </cell>
          <cell r="D30468">
            <v>0</v>
          </cell>
        </row>
        <row r="30469">
          <cell r="A30469">
            <v>0</v>
          </cell>
          <cell r="B30469">
            <v>0</v>
          </cell>
          <cell r="C30469">
            <v>0</v>
          </cell>
          <cell r="D30469">
            <v>0</v>
          </cell>
        </row>
        <row r="30470">
          <cell r="A30470">
            <v>0</v>
          </cell>
          <cell r="B30470">
            <v>0</v>
          </cell>
          <cell r="C30470">
            <v>0</v>
          </cell>
          <cell r="D30470">
            <v>0</v>
          </cell>
        </row>
        <row r="30471">
          <cell r="A30471">
            <v>0</v>
          </cell>
          <cell r="B30471">
            <v>0</v>
          </cell>
          <cell r="C30471">
            <v>0</v>
          </cell>
          <cell r="D30471">
            <v>0</v>
          </cell>
        </row>
        <row r="30472">
          <cell r="A30472">
            <v>0</v>
          </cell>
          <cell r="B30472">
            <v>0</v>
          </cell>
          <cell r="C30472">
            <v>0</v>
          </cell>
          <cell r="D30472">
            <v>0</v>
          </cell>
        </row>
        <row r="30473">
          <cell r="A30473">
            <v>0</v>
          </cell>
          <cell r="B30473">
            <v>0</v>
          </cell>
          <cell r="C30473">
            <v>0</v>
          </cell>
          <cell r="D30473">
            <v>0</v>
          </cell>
        </row>
        <row r="30474">
          <cell r="A30474">
            <v>0</v>
          </cell>
          <cell r="B30474">
            <v>0</v>
          </cell>
          <cell r="C30474">
            <v>0</v>
          </cell>
          <cell r="D30474">
            <v>0</v>
          </cell>
        </row>
        <row r="30475">
          <cell r="A30475">
            <v>0</v>
          </cell>
          <cell r="B30475">
            <v>0</v>
          </cell>
          <cell r="C30475">
            <v>0</v>
          </cell>
          <cell r="D30475">
            <v>0</v>
          </cell>
        </row>
        <row r="30476">
          <cell r="A30476">
            <v>0</v>
          </cell>
          <cell r="B30476">
            <v>0</v>
          </cell>
          <cell r="C30476">
            <v>0</v>
          </cell>
          <cell r="D30476">
            <v>0</v>
          </cell>
        </row>
        <row r="30477">
          <cell r="A30477">
            <v>0</v>
          </cell>
          <cell r="B30477">
            <v>0</v>
          </cell>
          <cell r="C30477">
            <v>0</v>
          </cell>
          <cell r="D30477">
            <v>0</v>
          </cell>
        </row>
        <row r="30478">
          <cell r="A30478">
            <v>0</v>
          </cell>
          <cell r="B30478">
            <v>0</v>
          </cell>
          <cell r="C30478">
            <v>0</v>
          </cell>
          <cell r="D30478">
            <v>0</v>
          </cell>
        </row>
        <row r="30479">
          <cell r="A30479">
            <v>0</v>
          </cell>
          <cell r="B30479">
            <v>0</v>
          </cell>
          <cell r="C30479">
            <v>0</v>
          </cell>
          <cell r="D30479">
            <v>0</v>
          </cell>
        </row>
        <row r="30480">
          <cell r="A30480">
            <v>0</v>
          </cell>
          <cell r="B30480">
            <v>0</v>
          </cell>
          <cell r="C30480">
            <v>0</v>
          </cell>
          <cell r="D30480">
            <v>0</v>
          </cell>
        </row>
        <row r="30481">
          <cell r="A30481">
            <v>0</v>
          </cell>
          <cell r="B30481">
            <v>0</v>
          </cell>
          <cell r="C30481">
            <v>0</v>
          </cell>
          <cell r="D30481">
            <v>0</v>
          </cell>
        </row>
        <row r="30482">
          <cell r="A30482">
            <v>0</v>
          </cell>
          <cell r="B30482">
            <v>0</v>
          </cell>
          <cell r="C30482">
            <v>0</v>
          </cell>
          <cell r="D30482">
            <v>0</v>
          </cell>
        </row>
        <row r="30483">
          <cell r="A30483">
            <v>0</v>
          </cell>
          <cell r="B30483">
            <v>0</v>
          </cell>
          <cell r="C30483">
            <v>0</v>
          </cell>
          <cell r="D30483">
            <v>0</v>
          </cell>
        </row>
        <row r="30484">
          <cell r="A30484">
            <v>0</v>
          </cell>
          <cell r="B30484">
            <v>0</v>
          </cell>
          <cell r="C30484">
            <v>0</v>
          </cell>
          <cell r="D30484">
            <v>0</v>
          </cell>
        </row>
        <row r="30485">
          <cell r="A30485">
            <v>0</v>
          </cell>
          <cell r="B30485">
            <v>0</v>
          </cell>
          <cell r="C30485">
            <v>0</v>
          </cell>
          <cell r="D30485">
            <v>0</v>
          </cell>
        </row>
        <row r="30486">
          <cell r="A30486">
            <v>0</v>
          </cell>
          <cell r="B30486">
            <v>0</v>
          </cell>
          <cell r="C30486">
            <v>0</v>
          </cell>
          <cell r="D30486">
            <v>0</v>
          </cell>
        </row>
        <row r="30487">
          <cell r="A30487">
            <v>0</v>
          </cell>
          <cell r="B30487">
            <v>0</v>
          </cell>
          <cell r="C30487">
            <v>0</v>
          </cell>
          <cell r="D30487">
            <v>0</v>
          </cell>
        </row>
        <row r="30488">
          <cell r="A30488">
            <v>0</v>
          </cell>
          <cell r="B30488">
            <v>0</v>
          </cell>
          <cell r="C30488">
            <v>0</v>
          </cell>
          <cell r="D30488">
            <v>0</v>
          </cell>
        </row>
        <row r="30489">
          <cell r="A30489">
            <v>0</v>
          </cell>
          <cell r="B30489">
            <v>0</v>
          </cell>
          <cell r="C30489">
            <v>0</v>
          </cell>
          <cell r="D30489">
            <v>0</v>
          </cell>
        </row>
        <row r="30490">
          <cell r="A30490">
            <v>0</v>
          </cell>
          <cell r="B30490">
            <v>0</v>
          </cell>
          <cell r="C30490">
            <v>0</v>
          </cell>
          <cell r="D30490">
            <v>0</v>
          </cell>
        </row>
        <row r="30491">
          <cell r="A30491">
            <v>0</v>
          </cell>
          <cell r="B30491">
            <v>0</v>
          </cell>
          <cell r="C30491">
            <v>0</v>
          </cell>
          <cell r="D30491">
            <v>0</v>
          </cell>
        </row>
        <row r="30492">
          <cell r="A30492">
            <v>0</v>
          </cell>
          <cell r="B30492">
            <v>0</v>
          </cell>
          <cell r="C30492">
            <v>0</v>
          </cell>
          <cell r="D30492">
            <v>0</v>
          </cell>
        </row>
        <row r="30493">
          <cell r="A30493">
            <v>0</v>
          </cell>
          <cell r="B30493">
            <v>0</v>
          </cell>
          <cell r="C30493">
            <v>0</v>
          </cell>
          <cell r="D30493">
            <v>0</v>
          </cell>
        </row>
        <row r="30494">
          <cell r="A30494">
            <v>0</v>
          </cell>
          <cell r="B30494">
            <v>0</v>
          </cell>
          <cell r="C30494">
            <v>0</v>
          </cell>
          <cell r="D30494">
            <v>0</v>
          </cell>
        </row>
        <row r="30495">
          <cell r="A30495">
            <v>0</v>
          </cell>
          <cell r="B30495">
            <v>0</v>
          </cell>
          <cell r="C30495">
            <v>0</v>
          </cell>
          <cell r="D30495">
            <v>0</v>
          </cell>
        </row>
        <row r="30496">
          <cell r="A30496">
            <v>0</v>
          </cell>
          <cell r="B30496">
            <v>0</v>
          </cell>
          <cell r="C30496">
            <v>0</v>
          </cell>
          <cell r="D30496">
            <v>0</v>
          </cell>
        </row>
        <row r="30497">
          <cell r="A30497">
            <v>0</v>
          </cell>
          <cell r="B30497">
            <v>0</v>
          </cell>
          <cell r="C30497">
            <v>0</v>
          </cell>
          <cell r="D30497">
            <v>0</v>
          </cell>
        </row>
        <row r="30498">
          <cell r="A30498">
            <v>0</v>
          </cell>
          <cell r="B30498">
            <v>0</v>
          </cell>
          <cell r="C30498">
            <v>0</v>
          </cell>
          <cell r="D30498">
            <v>0</v>
          </cell>
        </row>
        <row r="30499">
          <cell r="A30499">
            <v>0</v>
          </cell>
          <cell r="B30499">
            <v>0</v>
          </cell>
          <cell r="C30499">
            <v>0</v>
          </cell>
          <cell r="D30499">
            <v>0</v>
          </cell>
        </row>
        <row r="30500">
          <cell r="A30500">
            <v>0</v>
          </cell>
          <cell r="B30500">
            <v>0</v>
          </cell>
          <cell r="C30500">
            <v>0</v>
          </cell>
          <cell r="D30500">
            <v>0</v>
          </cell>
        </row>
        <row r="30501">
          <cell r="A30501">
            <v>0</v>
          </cell>
          <cell r="B30501">
            <v>0</v>
          </cell>
          <cell r="C30501">
            <v>0</v>
          </cell>
          <cell r="D30501">
            <v>0</v>
          </cell>
        </row>
        <row r="30502">
          <cell r="A30502">
            <v>0</v>
          </cell>
          <cell r="B30502">
            <v>0</v>
          </cell>
          <cell r="C30502">
            <v>0</v>
          </cell>
          <cell r="D30502">
            <v>0</v>
          </cell>
        </row>
        <row r="30503">
          <cell r="A30503">
            <v>0</v>
          </cell>
          <cell r="B30503">
            <v>0</v>
          </cell>
          <cell r="C30503">
            <v>0</v>
          </cell>
          <cell r="D30503">
            <v>0</v>
          </cell>
        </row>
        <row r="30504">
          <cell r="A30504">
            <v>0</v>
          </cell>
          <cell r="B30504">
            <v>0</v>
          </cell>
          <cell r="C30504">
            <v>0</v>
          </cell>
          <cell r="D30504">
            <v>0</v>
          </cell>
        </row>
        <row r="30505">
          <cell r="A30505">
            <v>0</v>
          </cell>
          <cell r="B30505">
            <v>0</v>
          </cell>
          <cell r="C30505">
            <v>0</v>
          </cell>
          <cell r="D30505">
            <v>0</v>
          </cell>
        </row>
        <row r="30506">
          <cell r="A30506">
            <v>0</v>
          </cell>
          <cell r="B30506">
            <v>0</v>
          </cell>
          <cell r="C30506">
            <v>0</v>
          </cell>
          <cell r="D30506">
            <v>0</v>
          </cell>
        </row>
        <row r="30507">
          <cell r="A30507">
            <v>0</v>
          </cell>
          <cell r="B30507">
            <v>0</v>
          </cell>
          <cell r="C30507">
            <v>0</v>
          </cell>
          <cell r="D30507">
            <v>0</v>
          </cell>
        </row>
        <row r="30508">
          <cell r="A30508">
            <v>0</v>
          </cell>
          <cell r="B30508">
            <v>0</v>
          </cell>
          <cell r="C30508">
            <v>0</v>
          </cell>
          <cell r="D30508">
            <v>0</v>
          </cell>
        </row>
        <row r="30509">
          <cell r="A30509">
            <v>0</v>
          </cell>
          <cell r="B30509">
            <v>0</v>
          </cell>
          <cell r="C30509">
            <v>0</v>
          </cell>
          <cell r="D30509">
            <v>0</v>
          </cell>
        </row>
        <row r="30510">
          <cell r="A30510">
            <v>0</v>
          </cell>
          <cell r="B30510">
            <v>0</v>
          </cell>
          <cell r="C30510">
            <v>0</v>
          </cell>
          <cell r="D30510">
            <v>0</v>
          </cell>
        </row>
        <row r="30511">
          <cell r="A30511">
            <v>0</v>
          </cell>
          <cell r="B30511">
            <v>0</v>
          </cell>
          <cell r="C30511">
            <v>0</v>
          </cell>
          <cell r="D30511">
            <v>0</v>
          </cell>
        </row>
        <row r="30512">
          <cell r="A30512">
            <v>0</v>
          </cell>
          <cell r="B30512">
            <v>0</v>
          </cell>
          <cell r="C30512">
            <v>0</v>
          </cell>
          <cell r="D30512">
            <v>0</v>
          </cell>
        </row>
        <row r="30513">
          <cell r="A30513">
            <v>0</v>
          </cell>
          <cell r="B30513">
            <v>0</v>
          </cell>
          <cell r="C30513">
            <v>0</v>
          </cell>
          <cell r="D30513">
            <v>0</v>
          </cell>
        </row>
        <row r="30514">
          <cell r="A30514">
            <v>0</v>
          </cell>
          <cell r="B30514">
            <v>0</v>
          </cell>
          <cell r="C30514">
            <v>0</v>
          </cell>
          <cell r="D30514">
            <v>0</v>
          </cell>
        </row>
        <row r="30515">
          <cell r="A30515">
            <v>0</v>
          </cell>
          <cell r="B30515">
            <v>0</v>
          </cell>
          <cell r="C30515">
            <v>0</v>
          </cell>
          <cell r="D30515">
            <v>0</v>
          </cell>
        </row>
        <row r="30516">
          <cell r="A30516">
            <v>0</v>
          </cell>
          <cell r="B30516">
            <v>0</v>
          </cell>
          <cell r="C30516">
            <v>0</v>
          </cell>
          <cell r="D30516">
            <v>0</v>
          </cell>
        </row>
        <row r="30517">
          <cell r="A30517">
            <v>0</v>
          </cell>
          <cell r="B30517">
            <v>0</v>
          </cell>
          <cell r="C30517">
            <v>0</v>
          </cell>
          <cell r="D30517">
            <v>0</v>
          </cell>
        </row>
        <row r="30518">
          <cell r="A30518">
            <v>0</v>
          </cell>
          <cell r="B30518">
            <v>0</v>
          </cell>
          <cell r="C30518">
            <v>0</v>
          </cell>
          <cell r="D30518">
            <v>0</v>
          </cell>
        </row>
        <row r="30519">
          <cell r="A30519">
            <v>0</v>
          </cell>
          <cell r="B30519">
            <v>0</v>
          </cell>
          <cell r="C30519">
            <v>0</v>
          </cell>
          <cell r="D30519">
            <v>0</v>
          </cell>
        </row>
        <row r="30520">
          <cell r="A30520">
            <v>0</v>
          </cell>
          <cell r="B30520">
            <v>0</v>
          </cell>
          <cell r="C30520">
            <v>0</v>
          </cell>
          <cell r="D30520">
            <v>0</v>
          </cell>
        </row>
        <row r="30521">
          <cell r="A30521">
            <v>0</v>
          </cell>
          <cell r="B30521">
            <v>0</v>
          </cell>
          <cell r="C30521">
            <v>0</v>
          </cell>
          <cell r="D30521">
            <v>0</v>
          </cell>
        </row>
        <row r="30522">
          <cell r="A30522">
            <v>0</v>
          </cell>
          <cell r="B30522">
            <v>0</v>
          </cell>
          <cell r="C30522">
            <v>0</v>
          </cell>
          <cell r="D30522">
            <v>0</v>
          </cell>
        </row>
        <row r="30523">
          <cell r="A30523">
            <v>0</v>
          </cell>
          <cell r="B30523">
            <v>0</v>
          </cell>
          <cell r="C30523">
            <v>0</v>
          </cell>
          <cell r="D30523">
            <v>0</v>
          </cell>
        </row>
        <row r="30524">
          <cell r="A30524">
            <v>0</v>
          </cell>
          <cell r="B30524">
            <v>0</v>
          </cell>
          <cell r="C30524">
            <v>0</v>
          </cell>
          <cell r="D30524">
            <v>0</v>
          </cell>
        </row>
        <row r="30525">
          <cell r="A30525">
            <v>0</v>
          </cell>
          <cell r="B30525">
            <v>0</v>
          </cell>
          <cell r="C30525">
            <v>0</v>
          </cell>
          <cell r="D30525">
            <v>0</v>
          </cell>
        </row>
        <row r="30526">
          <cell r="A30526">
            <v>0</v>
          </cell>
          <cell r="B30526">
            <v>0</v>
          </cell>
          <cell r="C30526">
            <v>0</v>
          </cell>
          <cell r="D30526">
            <v>0</v>
          </cell>
        </row>
        <row r="30527">
          <cell r="A30527">
            <v>0</v>
          </cell>
          <cell r="B30527">
            <v>0</v>
          </cell>
          <cell r="C30527">
            <v>0</v>
          </cell>
          <cell r="D30527">
            <v>0</v>
          </cell>
        </row>
        <row r="30528">
          <cell r="A30528">
            <v>0</v>
          </cell>
          <cell r="B30528">
            <v>0</v>
          </cell>
          <cell r="C30528">
            <v>0</v>
          </cell>
          <cell r="D30528">
            <v>0</v>
          </cell>
        </row>
        <row r="30529">
          <cell r="A30529">
            <v>0</v>
          </cell>
          <cell r="B30529">
            <v>0</v>
          </cell>
          <cell r="C30529">
            <v>0</v>
          </cell>
          <cell r="D30529">
            <v>0</v>
          </cell>
        </row>
        <row r="30530">
          <cell r="A30530">
            <v>0</v>
          </cell>
          <cell r="B30530">
            <v>0</v>
          </cell>
          <cell r="C30530">
            <v>0</v>
          </cell>
          <cell r="D30530">
            <v>0</v>
          </cell>
        </row>
        <row r="30531">
          <cell r="A30531">
            <v>0</v>
          </cell>
          <cell r="B30531">
            <v>0</v>
          </cell>
          <cell r="C30531">
            <v>0</v>
          </cell>
          <cell r="D30531">
            <v>0</v>
          </cell>
        </row>
        <row r="30532">
          <cell r="A30532">
            <v>0</v>
          </cell>
          <cell r="B30532">
            <v>0</v>
          </cell>
          <cell r="C30532">
            <v>0</v>
          </cell>
          <cell r="D30532">
            <v>0</v>
          </cell>
        </row>
        <row r="30533">
          <cell r="A30533">
            <v>0</v>
          </cell>
          <cell r="B30533">
            <v>0</v>
          </cell>
          <cell r="C30533">
            <v>0</v>
          </cell>
          <cell r="D30533">
            <v>0</v>
          </cell>
        </row>
        <row r="30534">
          <cell r="A30534">
            <v>0</v>
          </cell>
          <cell r="B30534">
            <v>0</v>
          </cell>
          <cell r="C30534">
            <v>0</v>
          </cell>
          <cell r="D30534">
            <v>0</v>
          </cell>
        </row>
        <row r="30535">
          <cell r="A30535">
            <v>0</v>
          </cell>
          <cell r="B30535">
            <v>0</v>
          </cell>
          <cell r="C30535">
            <v>0</v>
          </cell>
          <cell r="D30535">
            <v>0</v>
          </cell>
        </row>
        <row r="30536">
          <cell r="A30536">
            <v>0</v>
          </cell>
          <cell r="B30536">
            <v>0</v>
          </cell>
          <cell r="C30536">
            <v>0</v>
          </cell>
          <cell r="D30536">
            <v>0</v>
          </cell>
        </row>
        <row r="30537">
          <cell r="A30537">
            <v>0</v>
          </cell>
          <cell r="B30537">
            <v>0</v>
          </cell>
          <cell r="C30537">
            <v>0</v>
          </cell>
          <cell r="D30537">
            <v>0</v>
          </cell>
        </row>
        <row r="30538">
          <cell r="A30538">
            <v>0</v>
          </cell>
          <cell r="B30538">
            <v>0</v>
          </cell>
          <cell r="C30538">
            <v>0</v>
          </cell>
          <cell r="D30538">
            <v>0</v>
          </cell>
        </row>
        <row r="30539">
          <cell r="A30539">
            <v>0</v>
          </cell>
          <cell r="B30539">
            <v>0</v>
          </cell>
          <cell r="C30539">
            <v>0</v>
          </cell>
          <cell r="D30539">
            <v>0</v>
          </cell>
        </row>
        <row r="30540">
          <cell r="A30540">
            <v>0</v>
          </cell>
          <cell r="B30540">
            <v>0</v>
          </cell>
          <cell r="C30540">
            <v>0</v>
          </cell>
          <cell r="D30540">
            <v>0</v>
          </cell>
        </row>
        <row r="30541">
          <cell r="A30541">
            <v>0</v>
          </cell>
          <cell r="B30541">
            <v>0</v>
          </cell>
          <cell r="C30541">
            <v>0</v>
          </cell>
          <cell r="D30541">
            <v>0</v>
          </cell>
        </row>
        <row r="30542">
          <cell r="A30542">
            <v>0</v>
          </cell>
          <cell r="B30542">
            <v>0</v>
          </cell>
          <cell r="C30542">
            <v>0</v>
          </cell>
          <cell r="D30542">
            <v>0</v>
          </cell>
        </row>
        <row r="30543">
          <cell r="A30543">
            <v>0</v>
          </cell>
          <cell r="B30543">
            <v>0</v>
          </cell>
          <cell r="C30543">
            <v>0</v>
          </cell>
          <cell r="D30543">
            <v>0</v>
          </cell>
        </row>
        <row r="30544">
          <cell r="A30544">
            <v>0</v>
          </cell>
          <cell r="B30544">
            <v>0</v>
          </cell>
          <cell r="C30544">
            <v>0</v>
          </cell>
          <cell r="D30544">
            <v>0</v>
          </cell>
        </row>
        <row r="30545">
          <cell r="A30545">
            <v>0</v>
          </cell>
          <cell r="B30545">
            <v>0</v>
          </cell>
          <cell r="C30545">
            <v>0</v>
          </cell>
          <cell r="D30545">
            <v>0</v>
          </cell>
        </row>
        <row r="30546">
          <cell r="A30546">
            <v>0</v>
          </cell>
          <cell r="B30546">
            <v>0</v>
          </cell>
          <cell r="C30546">
            <v>0</v>
          </cell>
          <cell r="D30546">
            <v>0</v>
          </cell>
        </row>
        <row r="30547">
          <cell r="A30547">
            <v>0</v>
          </cell>
          <cell r="B30547">
            <v>0</v>
          </cell>
          <cell r="C30547">
            <v>0</v>
          </cell>
          <cell r="D30547">
            <v>0</v>
          </cell>
        </row>
        <row r="30548">
          <cell r="A30548">
            <v>0</v>
          </cell>
          <cell r="B30548">
            <v>0</v>
          </cell>
          <cell r="C30548">
            <v>0</v>
          </cell>
          <cell r="D30548">
            <v>0</v>
          </cell>
        </row>
        <row r="30549">
          <cell r="A30549">
            <v>0</v>
          </cell>
          <cell r="B30549">
            <v>0</v>
          </cell>
          <cell r="C30549">
            <v>0</v>
          </cell>
          <cell r="D30549">
            <v>0</v>
          </cell>
        </row>
        <row r="30550">
          <cell r="A30550">
            <v>0</v>
          </cell>
          <cell r="B30550">
            <v>0</v>
          </cell>
          <cell r="C30550">
            <v>0</v>
          </cell>
          <cell r="D30550">
            <v>0</v>
          </cell>
        </row>
        <row r="30551">
          <cell r="A30551">
            <v>0</v>
          </cell>
          <cell r="B30551">
            <v>0</v>
          </cell>
          <cell r="C30551">
            <v>0</v>
          </cell>
          <cell r="D30551">
            <v>0</v>
          </cell>
        </row>
        <row r="30552">
          <cell r="A30552">
            <v>0</v>
          </cell>
          <cell r="B30552">
            <v>0</v>
          </cell>
          <cell r="C30552">
            <v>0</v>
          </cell>
          <cell r="D30552">
            <v>0</v>
          </cell>
        </row>
        <row r="30553">
          <cell r="A30553">
            <v>0</v>
          </cell>
          <cell r="B30553">
            <v>0</v>
          </cell>
          <cell r="C30553">
            <v>0</v>
          </cell>
          <cell r="D30553">
            <v>0</v>
          </cell>
        </row>
        <row r="30554">
          <cell r="A30554">
            <v>0</v>
          </cell>
          <cell r="B30554">
            <v>0</v>
          </cell>
          <cell r="C30554">
            <v>0</v>
          </cell>
          <cell r="D30554">
            <v>0</v>
          </cell>
        </row>
        <row r="30555">
          <cell r="A30555">
            <v>0</v>
          </cell>
          <cell r="B30555">
            <v>0</v>
          </cell>
          <cell r="C30555">
            <v>0</v>
          </cell>
          <cell r="D30555">
            <v>0</v>
          </cell>
        </row>
        <row r="30556">
          <cell r="A30556">
            <v>0</v>
          </cell>
          <cell r="B30556">
            <v>0</v>
          </cell>
          <cell r="C30556">
            <v>0</v>
          </cell>
          <cell r="D30556">
            <v>0</v>
          </cell>
        </row>
        <row r="30557">
          <cell r="A30557">
            <v>0</v>
          </cell>
          <cell r="B30557">
            <v>0</v>
          </cell>
          <cell r="C30557">
            <v>0</v>
          </cell>
          <cell r="D30557">
            <v>0</v>
          </cell>
        </row>
        <row r="30558">
          <cell r="A30558">
            <v>0</v>
          </cell>
          <cell r="B30558">
            <v>0</v>
          </cell>
          <cell r="C30558">
            <v>0</v>
          </cell>
          <cell r="D30558">
            <v>0</v>
          </cell>
        </row>
        <row r="30559">
          <cell r="A30559">
            <v>0</v>
          </cell>
          <cell r="B30559">
            <v>0</v>
          </cell>
          <cell r="C30559">
            <v>0</v>
          </cell>
          <cell r="D30559">
            <v>0</v>
          </cell>
        </row>
        <row r="30560">
          <cell r="A30560">
            <v>0</v>
          </cell>
          <cell r="B30560">
            <v>0</v>
          </cell>
          <cell r="C30560">
            <v>0</v>
          </cell>
          <cell r="D30560">
            <v>0</v>
          </cell>
        </row>
        <row r="30561">
          <cell r="A30561">
            <v>0</v>
          </cell>
          <cell r="B30561">
            <v>0</v>
          </cell>
          <cell r="C30561">
            <v>0</v>
          </cell>
          <cell r="D30561">
            <v>0</v>
          </cell>
        </row>
        <row r="30562">
          <cell r="A30562">
            <v>0</v>
          </cell>
          <cell r="B30562">
            <v>0</v>
          </cell>
          <cell r="C30562">
            <v>0</v>
          </cell>
          <cell r="D30562">
            <v>0</v>
          </cell>
        </row>
        <row r="30563">
          <cell r="A30563">
            <v>0</v>
          </cell>
          <cell r="B30563">
            <v>0</v>
          </cell>
          <cell r="C30563">
            <v>0</v>
          </cell>
          <cell r="D30563">
            <v>0</v>
          </cell>
        </row>
        <row r="30564">
          <cell r="A30564">
            <v>0</v>
          </cell>
          <cell r="B30564">
            <v>0</v>
          </cell>
          <cell r="C30564">
            <v>0</v>
          </cell>
          <cell r="D30564">
            <v>0</v>
          </cell>
        </row>
        <row r="30565">
          <cell r="A30565">
            <v>0</v>
          </cell>
          <cell r="B30565">
            <v>0</v>
          </cell>
          <cell r="C30565">
            <v>0</v>
          </cell>
          <cell r="D30565">
            <v>0</v>
          </cell>
        </row>
        <row r="30566">
          <cell r="A30566">
            <v>0</v>
          </cell>
          <cell r="B30566">
            <v>0</v>
          </cell>
          <cell r="C30566">
            <v>0</v>
          </cell>
          <cell r="D30566">
            <v>0</v>
          </cell>
        </row>
        <row r="30567">
          <cell r="A30567">
            <v>0</v>
          </cell>
          <cell r="B30567">
            <v>0</v>
          </cell>
          <cell r="C30567">
            <v>0</v>
          </cell>
          <cell r="D30567">
            <v>0</v>
          </cell>
        </row>
        <row r="30568">
          <cell r="A30568">
            <v>0</v>
          </cell>
          <cell r="B30568">
            <v>0</v>
          </cell>
          <cell r="C30568">
            <v>0</v>
          </cell>
          <cell r="D30568">
            <v>0</v>
          </cell>
        </row>
        <row r="30569">
          <cell r="A30569">
            <v>0</v>
          </cell>
          <cell r="B30569">
            <v>0</v>
          </cell>
          <cell r="C30569">
            <v>0</v>
          </cell>
          <cell r="D30569">
            <v>0</v>
          </cell>
        </row>
        <row r="30570">
          <cell r="A30570">
            <v>0</v>
          </cell>
          <cell r="B30570">
            <v>0</v>
          </cell>
          <cell r="C30570">
            <v>0</v>
          </cell>
          <cell r="D30570">
            <v>0</v>
          </cell>
        </row>
        <row r="30571">
          <cell r="A30571">
            <v>0</v>
          </cell>
          <cell r="B30571">
            <v>0</v>
          </cell>
          <cell r="C30571">
            <v>0</v>
          </cell>
          <cell r="D30571">
            <v>0</v>
          </cell>
        </row>
        <row r="30572">
          <cell r="A30572">
            <v>0</v>
          </cell>
          <cell r="B30572">
            <v>0</v>
          </cell>
          <cell r="C30572">
            <v>0</v>
          </cell>
          <cell r="D30572">
            <v>0</v>
          </cell>
        </row>
        <row r="30573">
          <cell r="A30573">
            <v>0</v>
          </cell>
          <cell r="B30573">
            <v>0</v>
          </cell>
          <cell r="C30573">
            <v>0</v>
          </cell>
          <cell r="D30573">
            <v>0</v>
          </cell>
        </row>
        <row r="30574">
          <cell r="A30574">
            <v>0</v>
          </cell>
          <cell r="B30574">
            <v>0</v>
          </cell>
          <cell r="C30574">
            <v>0</v>
          </cell>
          <cell r="D30574">
            <v>0</v>
          </cell>
        </row>
        <row r="30575">
          <cell r="A30575">
            <v>0</v>
          </cell>
          <cell r="B30575">
            <v>0</v>
          </cell>
          <cell r="C30575">
            <v>0</v>
          </cell>
          <cell r="D30575">
            <v>0</v>
          </cell>
        </row>
        <row r="30576">
          <cell r="A30576">
            <v>0</v>
          </cell>
          <cell r="B30576">
            <v>0</v>
          </cell>
          <cell r="C30576">
            <v>0</v>
          </cell>
          <cell r="D30576">
            <v>0</v>
          </cell>
        </row>
        <row r="30577">
          <cell r="A30577">
            <v>0</v>
          </cell>
          <cell r="B30577">
            <v>0</v>
          </cell>
          <cell r="C30577">
            <v>0</v>
          </cell>
          <cell r="D30577">
            <v>0</v>
          </cell>
        </row>
        <row r="30578">
          <cell r="A30578">
            <v>0</v>
          </cell>
          <cell r="B30578">
            <v>0</v>
          </cell>
          <cell r="C30578">
            <v>0</v>
          </cell>
          <cell r="D30578">
            <v>0</v>
          </cell>
        </row>
        <row r="30579">
          <cell r="A30579">
            <v>0</v>
          </cell>
          <cell r="B30579">
            <v>0</v>
          </cell>
          <cell r="C30579">
            <v>0</v>
          </cell>
          <cell r="D30579">
            <v>0</v>
          </cell>
        </row>
        <row r="30580">
          <cell r="A30580">
            <v>0</v>
          </cell>
          <cell r="B30580">
            <v>0</v>
          </cell>
          <cell r="C30580">
            <v>0</v>
          </cell>
          <cell r="D30580">
            <v>0</v>
          </cell>
        </row>
        <row r="30581">
          <cell r="A30581">
            <v>0</v>
          </cell>
          <cell r="B30581">
            <v>0</v>
          </cell>
          <cell r="C30581">
            <v>0</v>
          </cell>
          <cell r="D30581">
            <v>0</v>
          </cell>
        </row>
        <row r="30582">
          <cell r="A30582">
            <v>0</v>
          </cell>
          <cell r="B30582">
            <v>0</v>
          </cell>
          <cell r="C30582">
            <v>0</v>
          </cell>
          <cell r="D30582">
            <v>0</v>
          </cell>
        </row>
        <row r="30583">
          <cell r="A30583">
            <v>0</v>
          </cell>
          <cell r="B30583">
            <v>0</v>
          </cell>
          <cell r="C30583">
            <v>0</v>
          </cell>
          <cell r="D30583">
            <v>0</v>
          </cell>
        </row>
        <row r="30584">
          <cell r="A30584">
            <v>0</v>
          </cell>
          <cell r="B30584">
            <v>0</v>
          </cell>
          <cell r="C30584">
            <v>0</v>
          </cell>
          <cell r="D30584">
            <v>0</v>
          </cell>
        </row>
        <row r="30585">
          <cell r="A30585">
            <v>0</v>
          </cell>
          <cell r="B30585">
            <v>0</v>
          </cell>
          <cell r="C30585">
            <v>0</v>
          </cell>
          <cell r="D30585">
            <v>0</v>
          </cell>
        </row>
        <row r="30586">
          <cell r="A30586">
            <v>0</v>
          </cell>
          <cell r="B30586">
            <v>0</v>
          </cell>
          <cell r="C30586">
            <v>0</v>
          </cell>
          <cell r="D30586">
            <v>0</v>
          </cell>
        </row>
        <row r="30587">
          <cell r="A30587">
            <v>0</v>
          </cell>
          <cell r="B30587">
            <v>0</v>
          </cell>
          <cell r="C30587">
            <v>0</v>
          </cell>
          <cell r="D30587">
            <v>0</v>
          </cell>
        </row>
        <row r="30588">
          <cell r="A30588">
            <v>0</v>
          </cell>
          <cell r="B30588">
            <v>0</v>
          </cell>
          <cell r="C30588">
            <v>0</v>
          </cell>
          <cell r="D30588">
            <v>0</v>
          </cell>
        </row>
        <row r="30589">
          <cell r="A30589">
            <v>0</v>
          </cell>
          <cell r="B30589">
            <v>0</v>
          </cell>
          <cell r="C30589">
            <v>0</v>
          </cell>
          <cell r="D30589">
            <v>0</v>
          </cell>
        </row>
        <row r="30590">
          <cell r="A30590">
            <v>0</v>
          </cell>
          <cell r="B30590">
            <v>0</v>
          </cell>
          <cell r="C30590">
            <v>0</v>
          </cell>
          <cell r="D30590">
            <v>0</v>
          </cell>
        </row>
        <row r="30591">
          <cell r="A30591">
            <v>0</v>
          </cell>
          <cell r="B30591">
            <v>0</v>
          </cell>
          <cell r="C30591">
            <v>0</v>
          </cell>
          <cell r="D30591">
            <v>0</v>
          </cell>
        </row>
        <row r="30592">
          <cell r="A30592">
            <v>0</v>
          </cell>
          <cell r="B30592">
            <v>0</v>
          </cell>
          <cell r="C30592">
            <v>0</v>
          </cell>
          <cell r="D30592">
            <v>0</v>
          </cell>
        </row>
        <row r="30593">
          <cell r="A30593">
            <v>0</v>
          </cell>
          <cell r="B30593">
            <v>0</v>
          </cell>
          <cell r="C30593">
            <v>0</v>
          </cell>
          <cell r="D30593">
            <v>0</v>
          </cell>
        </row>
        <row r="30594">
          <cell r="A30594">
            <v>0</v>
          </cell>
          <cell r="B30594">
            <v>0</v>
          </cell>
          <cell r="C30594">
            <v>0</v>
          </cell>
          <cell r="D30594">
            <v>0</v>
          </cell>
        </row>
        <row r="30595">
          <cell r="A30595">
            <v>0</v>
          </cell>
          <cell r="B30595">
            <v>0</v>
          </cell>
          <cell r="C30595">
            <v>0</v>
          </cell>
          <cell r="D30595">
            <v>0</v>
          </cell>
        </row>
        <row r="30596">
          <cell r="A30596">
            <v>0</v>
          </cell>
          <cell r="B30596">
            <v>0</v>
          </cell>
          <cell r="C30596">
            <v>0</v>
          </cell>
          <cell r="D30596">
            <v>0</v>
          </cell>
        </row>
        <row r="30597">
          <cell r="A30597">
            <v>0</v>
          </cell>
          <cell r="B30597">
            <v>0</v>
          </cell>
          <cell r="C30597">
            <v>0</v>
          </cell>
          <cell r="D30597">
            <v>0</v>
          </cell>
        </row>
        <row r="30598">
          <cell r="A30598">
            <v>0</v>
          </cell>
          <cell r="B30598">
            <v>0</v>
          </cell>
          <cell r="C30598">
            <v>0</v>
          </cell>
          <cell r="D30598">
            <v>0</v>
          </cell>
        </row>
        <row r="30599">
          <cell r="A30599">
            <v>0</v>
          </cell>
          <cell r="B30599">
            <v>0</v>
          </cell>
          <cell r="C30599">
            <v>0</v>
          </cell>
          <cell r="D30599">
            <v>0</v>
          </cell>
        </row>
        <row r="30600">
          <cell r="A30600">
            <v>0</v>
          </cell>
          <cell r="B30600">
            <v>0</v>
          </cell>
          <cell r="C30600">
            <v>0</v>
          </cell>
          <cell r="D30600">
            <v>0</v>
          </cell>
        </row>
        <row r="30601">
          <cell r="A30601">
            <v>0</v>
          </cell>
          <cell r="B30601">
            <v>0</v>
          </cell>
          <cell r="C30601">
            <v>0</v>
          </cell>
          <cell r="D30601">
            <v>0</v>
          </cell>
        </row>
        <row r="30602">
          <cell r="A30602">
            <v>0</v>
          </cell>
          <cell r="B30602">
            <v>0</v>
          </cell>
          <cell r="C30602">
            <v>0</v>
          </cell>
          <cell r="D30602">
            <v>0</v>
          </cell>
        </row>
        <row r="30603">
          <cell r="A30603">
            <v>0</v>
          </cell>
          <cell r="B30603">
            <v>0</v>
          </cell>
          <cell r="C30603">
            <v>0</v>
          </cell>
          <cell r="D30603">
            <v>0</v>
          </cell>
        </row>
        <row r="30604">
          <cell r="A30604">
            <v>0</v>
          </cell>
          <cell r="B30604">
            <v>0</v>
          </cell>
          <cell r="C30604">
            <v>0</v>
          </cell>
          <cell r="D30604">
            <v>0</v>
          </cell>
        </row>
        <row r="30605">
          <cell r="A30605">
            <v>0</v>
          </cell>
          <cell r="B30605">
            <v>0</v>
          </cell>
          <cell r="C30605">
            <v>0</v>
          </cell>
          <cell r="D30605">
            <v>0</v>
          </cell>
        </row>
        <row r="30606">
          <cell r="A30606">
            <v>0</v>
          </cell>
          <cell r="B30606">
            <v>0</v>
          </cell>
          <cell r="C30606">
            <v>0</v>
          </cell>
          <cell r="D30606">
            <v>0</v>
          </cell>
        </row>
        <row r="30607">
          <cell r="A30607">
            <v>0</v>
          </cell>
          <cell r="B30607">
            <v>0</v>
          </cell>
          <cell r="C30607">
            <v>0</v>
          </cell>
          <cell r="D30607">
            <v>0</v>
          </cell>
        </row>
        <row r="30608">
          <cell r="A30608">
            <v>0</v>
          </cell>
          <cell r="B30608">
            <v>0</v>
          </cell>
          <cell r="C30608">
            <v>0</v>
          </cell>
          <cell r="D30608">
            <v>0</v>
          </cell>
        </row>
        <row r="30609">
          <cell r="A30609">
            <v>0</v>
          </cell>
          <cell r="B30609">
            <v>0</v>
          </cell>
          <cell r="C30609">
            <v>0</v>
          </cell>
          <cell r="D30609">
            <v>0</v>
          </cell>
        </row>
        <row r="30610">
          <cell r="A30610">
            <v>0</v>
          </cell>
          <cell r="B30610">
            <v>0</v>
          </cell>
          <cell r="C30610">
            <v>0</v>
          </cell>
          <cell r="D30610">
            <v>0</v>
          </cell>
        </row>
        <row r="30611">
          <cell r="A30611">
            <v>0</v>
          </cell>
          <cell r="B30611">
            <v>0</v>
          </cell>
          <cell r="C30611">
            <v>0</v>
          </cell>
          <cell r="D30611">
            <v>0</v>
          </cell>
        </row>
        <row r="30612">
          <cell r="A30612">
            <v>0</v>
          </cell>
          <cell r="B30612">
            <v>0</v>
          </cell>
          <cell r="C30612">
            <v>0</v>
          </cell>
          <cell r="D30612">
            <v>0</v>
          </cell>
        </row>
        <row r="30613">
          <cell r="A30613">
            <v>0</v>
          </cell>
          <cell r="B30613">
            <v>0</v>
          </cell>
          <cell r="C30613">
            <v>0</v>
          </cell>
          <cell r="D30613">
            <v>0</v>
          </cell>
        </row>
        <row r="30614">
          <cell r="A30614">
            <v>0</v>
          </cell>
          <cell r="B30614">
            <v>0</v>
          </cell>
          <cell r="C30614">
            <v>0</v>
          </cell>
          <cell r="D30614">
            <v>0</v>
          </cell>
        </row>
        <row r="30615">
          <cell r="A30615">
            <v>0</v>
          </cell>
          <cell r="B30615">
            <v>0</v>
          </cell>
          <cell r="C30615">
            <v>0</v>
          </cell>
          <cell r="D30615">
            <v>0</v>
          </cell>
        </row>
        <row r="30616">
          <cell r="A30616">
            <v>0</v>
          </cell>
          <cell r="B30616">
            <v>0</v>
          </cell>
          <cell r="C30616">
            <v>0</v>
          </cell>
          <cell r="D30616">
            <v>0</v>
          </cell>
        </row>
        <row r="30617">
          <cell r="A30617">
            <v>0</v>
          </cell>
          <cell r="B30617">
            <v>0</v>
          </cell>
          <cell r="C30617">
            <v>0</v>
          </cell>
          <cell r="D30617">
            <v>0</v>
          </cell>
        </row>
        <row r="30618">
          <cell r="A30618">
            <v>0</v>
          </cell>
          <cell r="B30618">
            <v>0</v>
          </cell>
          <cell r="C30618">
            <v>0</v>
          </cell>
          <cell r="D30618">
            <v>0</v>
          </cell>
        </row>
        <row r="30619">
          <cell r="A30619">
            <v>0</v>
          </cell>
          <cell r="B30619">
            <v>0</v>
          </cell>
          <cell r="C30619">
            <v>0</v>
          </cell>
          <cell r="D30619">
            <v>0</v>
          </cell>
        </row>
        <row r="30620">
          <cell r="A30620">
            <v>0</v>
          </cell>
          <cell r="B30620">
            <v>0</v>
          </cell>
          <cell r="C30620">
            <v>0</v>
          </cell>
          <cell r="D30620">
            <v>0</v>
          </cell>
        </row>
        <row r="30621">
          <cell r="A30621">
            <v>0</v>
          </cell>
          <cell r="B30621">
            <v>0</v>
          </cell>
          <cell r="C30621">
            <v>0</v>
          </cell>
          <cell r="D30621">
            <v>0</v>
          </cell>
        </row>
        <row r="30622">
          <cell r="A30622">
            <v>0</v>
          </cell>
          <cell r="B30622">
            <v>0</v>
          </cell>
          <cell r="C30622">
            <v>0</v>
          </cell>
          <cell r="D30622">
            <v>0</v>
          </cell>
        </row>
        <row r="30623">
          <cell r="A30623">
            <v>0</v>
          </cell>
          <cell r="B30623">
            <v>0</v>
          </cell>
          <cell r="C30623">
            <v>0</v>
          </cell>
          <cell r="D30623">
            <v>0</v>
          </cell>
        </row>
        <row r="30624">
          <cell r="A30624">
            <v>0</v>
          </cell>
          <cell r="B30624">
            <v>0</v>
          </cell>
          <cell r="C30624">
            <v>0</v>
          </cell>
          <cell r="D30624">
            <v>0</v>
          </cell>
        </row>
        <row r="30625">
          <cell r="A30625">
            <v>0</v>
          </cell>
          <cell r="B30625">
            <v>0</v>
          </cell>
          <cell r="C30625">
            <v>0</v>
          </cell>
          <cell r="D30625">
            <v>0</v>
          </cell>
        </row>
        <row r="30626">
          <cell r="A30626">
            <v>0</v>
          </cell>
          <cell r="B30626">
            <v>0</v>
          </cell>
          <cell r="C30626">
            <v>0</v>
          </cell>
          <cell r="D30626">
            <v>0</v>
          </cell>
        </row>
        <row r="30627">
          <cell r="A30627">
            <v>0</v>
          </cell>
          <cell r="B30627">
            <v>0</v>
          </cell>
          <cell r="C30627">
            <v>0</v>
          </cell>
          <cell r="D30627">
            <v>0</v>
          </cell>
        </row>
        <row r="30628">
          <cell r="A30628">
            <v>0</v>
          </cell>
          <cell r="B30628">
            <v>0</v>
          </cell>
          <cell r="C30628">
            <v>0</v>
          </cell>
          <cell r="D30628">
            <v>0</v>
          </cell>
        </row>
        <row r="30629">
          <cell r="A30629">
            <v>0</v>
          </cell>
          <cell r="B30629">
            <v>0</v>
          </cell>
          <cell r="C30629">
            <v>0</v>
          </cell>
          <cell r="D30629">
            <v>0</v>
          </cell>
        </row>
        <row r="30630">
          <cell r="A30630">
            <v>0</v>
          </cell>
          <cell r="B30630">
            <v>0</v>
          </cell>
          <cell r="C30630">
            <v>0</v>
          </cell>
          <cell r="D30630">
            <v>0</v>
          </cell>
        </row>
        <row r="30631">
          <cell r="A30631">
            <v>0</v>
          </cell>
          <cell r="B30631">
            <v>0</v>
          </cell>
          <cell r="C30631">
            <v>0</v>
          </cell>
          <cell r="D30631">
            <v>0</v>
          </cell>
        </row>
        <row r="30632">
          <cell r="A30632">
            <v>0</v>
          </cell>
          <cell r="B30632">
            <v>0</v>
          </cell>
          <cell r="C30632">
            <v>0</v>
          </cell>
          <cell r="D30632">
            <v>0</v>
          </cell>
        </row>
        <row r="30633">
          <cell r="A30633">
            <v>0</v>
          </cell>
          <cell r="B30633">
            <v>0</v>
          </cell>
          <cell r="C30633">
            <v>0</v>
          </cell>
          <cell r="D30633">
            <v>0</v>
          </cell>
        </row>
        <row r="30634">
          <cell r="A30634">
            <v>0</v>
          </cell>
          <cell r="B30634">
            <v>0</v>
          </cell>
          <cell r="C30634">
            <v>0</v>
          </cell>
          <cell r="D30634">
            <v>0</v>
          </cell>
        </row>
        <row r="30635">
          <cell r="A30635">
            <v>0</v>
          </cell>
          <cell r="B30635">
            <v>0</v>
          </cell>
          <cell r="C30635">
            <v>0</v>
          </cell>
          <cell r="D30635">
            <v>0</v>
          </cell>
        </row>
        <row r="30636">
          <cell r="A30636">
            <v>0</v>
          </cell>
          <cell r="B30636">
            <v>0</v>
          </cell>
          <cell r="C30636">
            <v>0</v>
          </cell>
          <cell r="D30636">
            <v>0</v>
          </cell>
        </row>
        <row r="30637">
          <cell r="A30637">
            <v>0</v>
          </cell>
          <cell r="B30637">
            <v>0</v>
          </cell>
          <cell r="C30637">
            <v>0</v>
          </cell>
          <cell r="D30637">
            <v>0</v>
          </cell>
        </row>
        <row r="30638">
          <cell r="A30638">
            <v>0</v>
          </cell>
          <cell r="B30638">
            <v>0</v>
          </cell>
          <cell r="C30638">
            <v>0</v>
          </cell>
          <cell r="D30638">
            <v>0</v>
          </cell>
        </row>
        <row r="30639">
          <cell r="A30639">
            <v>0</v>
          </cell>
          <cell r="B30639">
            <v>0</v>
          </cell>
          <cell r="C30639">
            <v>0</v>
          </cell>
          <cell r="D30639">
            <v>0</v>
          </cell>
        </row>
        <row r="30640">
          <cell r="A30640">
            <v>0</v>
          </cell>
          <cell r="B30640">
            <v>0</v>
          </cell>
          <cell r="C30640">
            <v>0</v>
          </cell>
          <cell r="D30640">
            <v>0</v>
          </cell>
        </row>
        <row r="30641">
          <cell r="A30641">
            <v>0</v>
          </cell>
          <cell r="B30641">
            <v>0</v>
          </cell>
          <cell r="C30641">
            <v>0</v>
          </cell>
          <cell r="D30641">
            <v>0</v>
          </cell>
        </row>
        <row r="30642">
          <cell r="A30642">
            <v>0</v>
          </cell>
          <cell r="B30642">
            <v>0</v>
          </cell>
          <cell r="C30642">
            <v>0</v>
          </cell>
          <cell r="D30642">
            <v>0</v>
          </cell>
        </row>
        <row r="30643">
          <cell r="A30643">
            <v>0</v>
          </cell>
          <cell r="B30643">
            <v>0</v>
          </cell>
          <cell r="C30643">
            <v>0</v>
          </cell>
          <cell r="D30643">
            <v>0</v>
          </cell>
        </row>
        <row r="30644">
          <cell r="A30644">
            <v>0</v>
          </cell>
          <cell r="B30644">
            <v>0</v>
          </cell>
          <cell r="C30644">
            <v>0</v>
          </cell>
          <cell r="D30644">
            <v>0</v>
          </cell>
        </row>
        <row r="30645">
          <cell r="A30645">
            <v>0</v>
          </cell>
          <cell r="B30645">
            <v>0</v>
          </cell>
          <cell r="C30645">
            <v>0</v>
          </cell>
          <cell r="D30645">
            <v>0</v>
          </cell>
        </row>
        <row r="30646">
          <cell r="A30646">
            <v>0</v>
          </cell>
          <cell r="B30646">
            <v>0</v>
          </cell>
          <cell r="C30646">
            <v>0</v>
          </cell>
          <cell r="D30646">
            <v>0</v>
          </cell>
        </row>
        <row r="30647">
          <cell r="A30647">
            <v>0</v>
          </cell>
          <cell r="B30647">
            <v>0</v>
          </cell>
          <cell r="C30647">
            <v>0</v>
          </cell>
          <cell r="D30647">
            <v>0</v>
          </cell>
        </row>
        <row r="30648">
          <cell r="A30648">
            <v>0</v>
          </cell>
          <cell r="B30648">
            <v>0</v>
          </cell>
          <cell r="C30648">
            <v>0</v>
          </cell>
          <cell r="D30648">
            <v>0</v>
          </cell>
        </row>
        <row r="30649">
          <cell r="A30649">
            <v>0</v>
          </cell>
          <cell r="B30649">
            <v>0</v>
          </cell>
          <cell r="C30649">
            <v>0</v>
          </cell>
          <cell r="D30649">
            <v>0</v>
          </cell>
        </row>
        <row r="30650">
          <cell r="A30650">
            <v>0</v>
          </cell>
          <cell r="B30650">
            <v>0</v>
          </cell>
          <cell r="C30650">
            <v>0</v>
          </cell>
          <cell r="D30650">
            <v>0</v>
          </cell>
        </row>
        <row r="30651">
          <cell r="A30651">
            <v>0</v>
          </cell>
          <cell r="B30651">
            <v>0</v>
          </cell>
          <cell r="C30651">
            <v>0</v>
          </cell>
          <cell r="D30651">
            <v>0</v>
          </cell>
        </row>
        <row r="30652">
          <cell r="A30652">
            <v>0</v>
          </cell>
          <cell r="B30652">
            <v>0</v>
          </cell>
          <cell r="C30652">
            <v>0</v>
          </cell>
          <cell r="D30652">
            <v>0</v>
          </cell>
        </row>
        <row r="30653">
          <cell r="A30653">
            <v>0</v>
          </cell>
          <cell r="B30653">
            <v>0</v>
          </cell>
          <cell r="C30653">
            <v>0</v>
          </cell>
          <cell r="D30653">
            <v>0</v>
          </cell>
        </row>
        <row r="30654">
          <cell r="A30654">
            <v>0</v>
          </cell>
          <cell r="B30654">
            <v>0</v>
          </cell>
          <cell r="C30654">
            <v>0</v>
          </cell>
          <cell r="D30654">
            <v>0</v>
          </cell>
        </row>
        <row r="30655">
          <cell r="A30655">
            <v>0</v>
          </cell>
          <cell r="B30655">
            <v>0</v>
          </cell>
          <cell r="C30655">
            <v>0</v>
          </cell>
          <cell r="D30655">
            <v>0</v>
          </cell>
        </row>
        <row r="30656">
          <cell r="A30656">
            <v>0</v>
          </cell>
          <cell r="B30656">
            <v>0</v>
          </cell>
          <cell r="C30656">
            <v>0</v>
          </cell>
          <cell r="D30656">
            <v>0</v>
          </cell>
        </row>
        <row r="30657">
          <cell r="A30657">
            <v>0</v>
          </cell>
          <cell r="B30657">
            <v>0</v>
          </cell>
          <cell r="C30657">
            <v>0</v>
          </cell>
          <cell r="D30657">
            <v>0</v>
          </cell>
        </row>
        <row r="30658">
          <cell r="A30658">
            <v>0</v>
          </cell>
          <cell r="B30658">
            <v>0</v>
          </cell>
          <cell r="C30658">
            <v>0</v>
          </cell>
          <cell r="D30658">
            <v>0</v>
          </cell>
        </row>
        <row r="30659">
          <cell r="A30659">
            <v>0</v>
          </cell>
          <cell r="B30659">
            <v>0</v>
          </cell>
          <cell r="C30659">
            <v>0</v>
          </cell>
          <cell r="D30659">
            <v>0</v>
          </cell>
        </row>
        <row r="30660">
          <cell r="A30660">
            <v>0</v>
          </cell>
          <cell r="B30660">
            <v>0</v>
          </cell>
          <cell r="C30660">
            <v>0</v>
          </cell>
          <cell r="D30660">
            <v>0</v>
          </cell>
        </row>
        <row r="30661">
          <cell r="A30661">
            <v>0</v>
          </cell>
          <cell r="B30661">
            <v>0</v>
          </cell>
          <cell r="C30661">
            <v>0</v>
          </cell>
          <cell r="D30661">
            <v>0</v>
          </cell>
        </row>
        <row r="30662">
          <cell r="A30662">
            <v>0</v>
          </cell>
          <cell r="B30662">
            <v>0</v>
          </cell>
          <cell r="C30662">
            <v>0</v>
          </cell>
          <cell r="D30662">
            <v>0</v>
          </cell>
        </row>
        <row r="30663">
          <cell r="A30663">
            <v>0</v>
          </cell>
          <cell r="B30663">
            <v>0</v>
          </cell>
          <cell r="C30663">
            <v>0</v>
          </cell>
          <cell r="D30663">
            <v>0</v>
          </cell>
        </row>
        <row r="30664">
          <cell r="A30664">
            <v>0</v>
          </cell>
          <cell r="B30664">
            <v>0</v>
          </cell>
          <cell r="C30664">
            <v>0</v>
          </cell>
          <cell r="D30664">
            <v>0</v>
          </cell>
        </row>
        <row r="30665">
          <cell r="A30665">
            <v>0</v>
          </cell>
          <cell r="B30665">
            <v>0</v>
          </cell>
          <cell r="C30665">
            <v>0</v>
          </cell>
          <cell r="D30665">
            <v>0</v>
          </cell>
        </row>
        <row r="30666">
          <cell r="A30666">
            <v>0</v>
          </cell>
          <cell r="B30666">
            <v>0</v>
          </cell>
          <cell r="C30666">
            <v>0</v>
          </cell>
          <cell r="D30666">
            <v>0</v>
          </cell>
        </row>
        <row r="30667">
          <cell r="A30667">
            <v>0</v>
          </cell>
          <cell r="B30667">
            <v>0</v>
          </cell>
          <cell r="C30667">
            <v>0</v>
          </cell>
          <cell r="D30667">
            <v>0</v>
          </cell>
        </row>
        <row r="30668">
          <cell r="A30668">
            <v>0</v>
          </cell>
          <cell r="B30668">
            <v>0</v>
          </cell>
          <cell r="C30668">
            <v>0</v>
          </cell>
          <cell r="D30668">
            <v>0</v>
          </cell>
        </row>
        <row r="30669">
          <cell r="A30669">
            <v>0</v>
          </cell>
          <cell r="B30669">
            <v>0</v>
          </cell>
          <cell r="C30669">
            <v>0</v>
          </cell>
          <cell r="D30669">
            <v>0</v>
          </cell>
        </row>
        <row r="30670">
          <cell r="A30670">
            <v>0</v>
          </cell>
          <cell r="B30670">
            <v>0</v>
          </cell>
          <cell r="C30670">
            <v>0</v>
          </cell>
          <cell r="D30670">
            <v>0</v>
          </cell>
        </row>
        <row r="30671">
          <cell r="A30671">
            <v>0</v>
          </cell>
          <cell r="B30671">
            <v>0</v>
          </cell>
          <cell r="C30671">
            <v>0</v>
          </cell>
          <cell r="D30671">
            <v>0</v>
          </cell>
        </row>
        <row r="30672">
          <cell r="A30672">
            <v>0</v>
          </cell>
          <cell r="B30672">
            <v>0</v>
          </cell>
          <cell r="C30672">
            <v>0</v>
          </cell>
          <cell r="D30672">
            <v>0</v>
          </cell>
        </row>
        <row r="30673">
          <cell r="A30673">
            <v>0</v>
          </cell>
          <cell r="B30673">
            <v>0</v>
          </cell>
          <cell r="C30673">
            <v>0</v>
          </cell>
          <cell r="D30673">
            <v>0</v>
          </cell>
        </row>
        <row r="30674">
          <cell r="A30674">
            <v>0</v>
          </cell>
          <cell r="B30674">
            <v>0</v>
          </cell>
          <cell r="C30674">
            <v>0</v>
          </cell>
          <cell r="D30674">
            <v>0</v>
          </cell>
        </row>
        <row r="30675">
          <cell r="A30675">
            <v>0</v>
          </cell>
          <cell r="B30675">
            <v>0</v>
          </cell>
          <cell r="C30675">
            <v>0</v>
          </cell>
          <cell r="D30675">
            <v>0</v>
          </cell>
        </row>
        <row r="30676">
          <cell r="A30676">
            <v>0</v>
          </cell>
          <cell r="B30676">
            <v>0</v>
          </cell>
          <cell r="C30676">
            <v>0</v>
          </cell>
          <cell r="D30676">
            <v>0</v>
          </cell>
        </row>
        <row r="30677">
          <cell r="A30677">
            <v>0</v>
          </cell>
          <cell r="B30677">
            <v>0</v>
          </cell>
          <cell r="C30677">
            <v>0</v>
          </cell>
          <cell r="D30677">
            <v>0</v>
          </cell>
        </row>
        <row r="30678">
          <cell r="A30678">
            <v>0</v>
          </cell>
          <cell r="B30678">
            <v>0</v>
          </cell>
          <cell r="C30678">
            <v>0</v>
          </cell>
          <cell r="D30678">
            <v>0</v>
          </cell>
        </row>
        <row r="30679">
          <cell r="A30679">
            <v>0</v>
          </cell>
          <cell r="B30679">
            <v>0</v>
          </cell>
          <cell r="C30679">
            <v>0</v>
          </cell>
          <cell r="D30679">
            <v>0</v>
          </cell>
        </row>
        <row r="30680">
          <cell r="A30680">
            <v>0</v>
          </cell>
          <cell r="B30680">
            <v>0</v>
          </cell>
          <cell r="C30680">
            <v>0</v>
          </cell>
          <cell r="D30680">
            <v>0</v>
          </cell>
        </row>
        <row r="30681">
          <cell r="A30681">
            <v>0</v>
          </cell>
          <cell r="B30681">
            <v>0</v>
          </cell>
          <cell r="C30681">
            <v>0</v>
          </cell>
          <cell r="D30681">
            <v>0</v>
          </cell>
        </row>
        <row r="30682">
          <cell r="A30682">
            <v>0</v>
          </cell>
          <cell r="B30682">
            <v>0</v>
          </cell>
          <cell r="C30682">
            <v>0</v>
          </cell>
          <cell r="D30682">
            <v>0</v>
          </cell>
        </row>
        <row r="30683">
          <cell r="A30683">
            <v>0</v>
          </cell>
          <cell r="B30683">
            <v>0</v>
          </cell>
          <cell r="C30683">
            <v>0</v>
          </cell>
          <cell r="D30683">
            <v>0</v>
          </cell>
        </row>
        <row r="30684">
          <cell r="A30684">
            <v>0</v>
          </cell>
          <cell r="B30684">
            <v>0</v>
          </cell>
          <cell r="C30684">
            <v>0</v>
          </cell>
          <cell r="D30684">
            <v>0</v>
          </cell>
        </row>
        <row r="30685">
          <cell r="A30685">
            <v>0</v>
          </cell>
          <cell r="B30685">
            <v>0</v>
          </cell>
          <cell r="C30685">
            <v>0</v>
          </cell>
          <cell r="D30685">
            <v>0</v>
          </cell>
        </row>
        <row r="30686">
          <cell r="A30686">
            <v>0</v>
          </cell>
          <cell r="B30686">
            <v>0</v>
          </cell>
          <cell r="C30686">
            <v>0</v>
          </cell>
          <cell r="D30686">
            <v>0</v>
          </cell>
        </row>
        <row r="30687">
          <cell r="A30687">
            <v>0</v>
          </cell>
          <cell r="B30687">
            <v>0</v>
          </cell>
          <cell r="C30687">
            <v>0</v>
          </cell>
          <cell r="D30687">
            <v>0</v>
          </cell>
        </row>
        <row r="30688">
          <cell r="A30688">
            <v>0</v>
          </cell>
          <cell r="B30688">
            <v>0</v>
          </cell>
          <cell r="C30688">
            <v>0</v>
          </cell>
          <cell r="D30688">
            <v>0</v>
          </cell>
        </row>
        <row r="30689">
          <cell r="A30689">
            <v>0</v>
          </cell>
          <cell r="B30689">
            <v>0</v>
          </cell>
          <cell r="C30689">
            <v>0</v>
          </cell>
          <cell r="D30689">
            <v>0</v>
          </cell>
        </row>
        <row r="30690">
          <cell r="A30690">
            <v>0</v>
          </cell>
          <cell r="B30690">
            <v>0</v>
          </cell>
          <cell r="C30690">
            <v>0</v>
          </cell>
          <cell r="D30690">
            <v>0</v>
          </cell>
        </row>
        <row r="30691">
          <cell r="A30691">
            <v>0</v>
          </cell>
          <cell r="B30691">
            <v>0</v>
          </cell>
          <cell r="C30691">
            <v>0</v>
          </cell>
          <cell r="D30691">
            <v>0</v>
          </cell>
        </row>
        <row r="30692">
          <cell r="A30692">
            <v>0</v>
          </cell>
          <cell r="B30692">
            <v>0</v>
          </cell>
          <cell r="C30692">
            <v>0</v>
          </cell>
          <cell r="D30692">
            <v>0</v>
          </cell>
        </row>
        <row r="30693">
          <cell r="A30693">
            <v>0</v>
          </cell>
          <cell r="B30693">
            <v>0</v>
          </cell>
          <cell r="C30693">
            <v>0</v>
          </cell>
          <cell r="D30693">
            <v>0</v>
          </cell>
        </row>
        <row r="30694">
          <cell r="A30694">
            <v>0</v>
          </cell>
          <cell r="B30694">
            <v>0</v>
          </cell>
          <cell r="C30694">
            <v>0</v>
          </cell>
          <cell r="D30694">
            <v>0</v>
          </cell>
        </row>
        <row r="30695">
          <cell r="A30695">
            <v>0</v>
          </cell>
          <cell r="B30695">
            <v>0</v>
          </cell>
          <cell r="C30695">
            <v>0</v>
          </cell>
          <cell r="D30695">
            <v>0</v>
          </cell>
        </row>
        <row r="30696">
          <cell r="A30696">
            <v>0</v>
          </cell>
          <cell r="B30696">
            <v>0</v>
          </cell>
          <cell r="C30696">
            <v>0</v>
          </cell>
          <cell r="D30696">
            <v>0</v>
          </cell>
        </row>
        <row r="30697">
          <cell r="A30697">
            <v>0</v>
          </cell>
          <cell r="B30697">
            <v>0</v>
          </cell>
          <cell r="C30697">
            <v>0</v>
          </cell>
          <cell r="D30697">
            <v>0</v>
          </cell>
        </row>
        <row r="30698">
          <cell r="A30698">
            <v>0</v>
          </cell>
          <cell r="B30698">
            <v>0</v>
          </cell>
          <cell r="C30698">
            <v>0</v>
          </cell>
          <cell r="D30698">
            <v>0</v>
          </cell>
        </row>
        <row r="30699">
          <cell r="A30699">
            <v>0</v>
          </cell>
          <cell r="B30699">
            <v>0</v>
          </cell>
          <cell r="C30699">
            <v>0</v>
          </cell>
          <cell r="D30699">
            <v>0</v>
          </cell>
        </row>
        <row r="30700">
          <cell r="A30700">
            <v>0</v>
          </cell>
          <cell r="B30700">
            <v>0</v>
          </cell>
          <cell r="C30700">
            <v>0</v>
          </cell>
          <cell r="D30700">
            <v>0</v>
          </cell>
        </row>
        <row r="30701">
          <cell r="A30701">
            <v>0</v>
          </cell>
          <cell r="B30701">
            <v>0</v>
          </cell>
          <cell r="C30701">
            <v>0</v>
          </cell>
          <cell r="D30701">
            <v>0</v>
          </cell>
        </row>
        <row r="30702">
          <cell r="A30702">
            <v>0</v>
          </cell>
          <cell r="B30702">
            <v>0</v>
          </cell>
          <cell r="C30702">
            <v>0</v>
          </cell>
          <cell r="D30702">
            <v>0</v>
          </cell>
        </row>
        <row r="30703">
          <cell r="A30703">
            <v>0</v>
          </cell>
          <cell r="B30703">
            <v>0</v>
          </cell>
          <cell r="C30703">
            <v>0</v>
          </cell>
          <cell r="D30703">
            <v>0</v>
          </cell>
        </row>
        <row r="30704">
          <cell r="A30704">
            <v>0</v>
          </cell>
          <cell r="B30704">
            <v>0</v>
          </cell>
          <cell r="C30704">
            <v>0</v>
          </cell>
          <cell r="D30704">
            <v>0</v>
          </cell>
        </row>
        <row r="30705">
          <cell r="A30705">
            <v>0</v>
          </cell>
          <cell r="B30705">
            <v>0</v>
          </cell>
          <cell r="C30705">
            <v>0</v>
          </cell>
          <cell r="D30705">
            <v>0</v>
          </cell>
        </row>
        <row r="30706">
          <cell r="A30706">
            <v>0</v>
          </cell>
          <cell r="B30706">
            <v>0</v>
          </cell>
          <cell r="C30706">
            <v>0</v>
          </cell>
          <cell r="D30706">
            <v>0</v>
          </cell>
        </row>
        <row r="30707">
          <cell r="A30707">
            <v>0</v>
          </cell>
          <cell r="B30707">
            <v>0</v>
          </cell>
          <cell r="C30707">
            <v>0</v>
          </cell>
          <cell r="D30707">
            <v>0</v>
          </cell>
        </row>
        <row r="30708">
          <cell r="A30708">
            <v>0</v>
          </cell>
          <cell r="B30708">
            <v>0</v>
          </cell>
          <cell r="C30708">
            <v>0</v>
          </cell>
          <cell r="D30708">
            <v>0</v>
          </cell>
        </row>
        <row r="30709">
          <cell r="A30709">
            <v>0</v>
          </cell>
          <cell r="B30709">
            <v>0</v>
          </cell>
          <cell r="C30709">
            <v>0</v>
          </cell>
          <cell r="D30709">
            <v>0</v>
          </cell>
        </row>
        <row r="30710">
          <cell r="A30710">
            <v>0</v>
          </cell>
          <cell r="B30710">
            <v>0</v>
          </cell>
          <cell r="C30710">
            <v>0</v>
          </cell>
          <cell r="D30710">
            <v>0</v>
          </cell>
        </row>
        <row r="30711">
          <cell r="A30711">
            <v>0</v>
          </cell>
          <cell r="B30711">
            <v>0</v>
          </cell>
          <cell r="C30711">
            <v>0</v>
          </cell>
          <cell r="D30711">
            <v>0</v>
          </cell>
        </row>
        <row r="30712">
          <cell r="A30712">
            <v>0</v>
          </cell>
          <cell r="B30712">
            <v>0</v>
          </cell>
          <cell r="C30712">
            <v>0</v>
          </cell>
          <cell r="D30712">
            <v>0</v>
          </cell>
        </row>
        <row r="30713">
          <cell r="A30713">
            <v>0</v>
          </cell>
          <cell r="B30713">
            <v>0</v>
          </cell>
          <cell r="C30713">
            <v>0</v>
          </cell>
          <cell r="D30713">
            <v>0</v>
          </cell>
        </row>
        <row r="30714">
          <cell r="A30714">
            <v>0</v>
          </cell>
          <cell r="B30714">
            <v>0</v>
          </cell>
          <cell r="C30714">
            <v>0</v>
          </cell>
          <cell r="D30714">
            <v>0</v>
          </cell>
        </row>
        <row r="30715">
          <cell r="A30715">
            <v>0</v>
          </cell>
          <cell r="B30715">
            <v>0</v>
          </cell>
          <cell r="C30715">
            <v>0</v>
          </cell>
          <cell r="D30715">
            <v>0</v>
          </cell>
        </row>
        <row r="30716">
          <cell r="A30716">
            <v>0</v>
          </cell>
          <cell r="B30716">
            <v>0</v>
          </cell>
          <cell r="C30716">
            <v>0</v>
          </cell>
          <cell r="D30716">
            <v>0</v>
          </cell>
        </row>
        <row r="30717">
          <cell r="A30717">
            <v>0</v>
          </cell>
          <cell r="B30717">
            <v>0</v>
          </cell>
          <cell r="C30717">
            <v>0</v>
          </cell>
          <cell r="D30717">
            <v>0</v>
          </cell>
        </row>
        <row r="30718">
          <cell r="A30718">
            <v>0</v>
          </cell>
          <cell r="B30718">
            <v>0</v>
          </cell>
          <cell r="C30718">
            <v>0</v>
          </cell>
          <cell r="D30718">
            <v>0</v>
          </cell>
        </row>
        <row r="30719">
          <cell r="A30719">
            <v>0</v>
          </cell>
          <cell r="B30719">
            <v>0</v>
          </cell>
          <cell r="C30719">
            <v>0</v>
          </cell>
          <cell r="D30719">
            <v>0</v>
          </cell>
        </row>
        <row r="30720">
          <cell r="A30720">
            <v>0</v>
          </cell>
          <cell r="B30720">
            <v>0</v>
          </cell>
          <cell r="C30720">
            <v>0</v>
          </cell>
          <cell r="D30720">
            <v>0</v>
          </cell>
        </row>
        <row r="30721">
          <cell r="A30721">
            <v>0</v>
          </cell>
          <cell r="B30721">
            <v>0</v>
          </cell>
          <cell r="C30721">
            <v>0</v>
          </cell>
          <cell r="D30721">
            <v>0</v>
          </cell>
        </row>
        <row r="30722">
          <cell r="A30722">
            <v>0</v>
          </cell>
          <cell r="B30722">
            <v>0</v>
          </cell>
          <cell r="C30722">
            <v>0</v>
          </cell>
          <cell r="D30722">
            <v>0</v>
          </cell>
        </row>
        <row r="30723">
          <cell r="A30723">
            <v>0</v>
          </cell>
          <cell r="B30723">
            <v>0</v>
          </cell>
          <cell r="C30723">
            <v>0</v>
          </cell>
          <cell r="D30723">
            <v>0</v>
          </cell>
        </row>
        <row r="30724">
          <cell r="A30724">
            <v>0</v>
          </cell>
          <cell r="B30724">
            <v>0</v>
          </cell>
          <cell r="C30724">
            <v>0</v>
          </cell>
          <cell r="D30724">
            <v>0</v>
          </cell>
        </row>
        <row r="30725">
          <cell r="A30725">
            <v>0</v>
          </cell>
          <cell r="B30725">
            <v>0</v>
          </cell>
          <cell r="C30725">
            <v>0</v>
          </cell>
          <cell r="D30725">
            <v>0</v>
          </cell>
        </row>
        <row r="30726">
          <cell r="A30726">
            <v>0</v>
          </cell>
          <cell r="B30726">
            <v>0</v>
          </cell>
          <cell r="C30726">
            <v>0</v>
          </cell>
          <cell r="D30726">
            <v>0</v>
          </cell>
        </row>
        <row r="30727">
          <cell r="A30727">
            <v>0</v>
          </cell>
          <cell r="B30727">
            <v>0</v>
          </cell>
          <cell r="C30727">
            <v>0</v>
          </cell>
          <cell r="D30727">
            <v>0</v>
          </cell>
        </row>
        <row r="30728">
          <cell r="A30728">
            <v>0</v>
          </cell>
          <cell r="B30728">
            <v>0</v>
          </cell>
          <cell r="C30728">
            <v>0</v>
          </cell>
          <cell r="D30728">
            <v>0</v>
          </cell>
        </row>
        <row r="30729">
          <cell r="A30729">
            <v>0</v>
          </cell>
          <cell r="B30729">
            <v>0</v>
          </cell>
          <cell r="C30729">
            <v>0</v>
          </cell>
          <cell r="D30729">
            <v>0</v>
          </cell>
        </row>
        <row r="30730">
          <cell r="A30730">
            <v>0</v>
          </cell>
          <cell r="B30730">
            <v>0</v>
          </cell>
          <cell r="C30730">
            <v>0</v>
          </cell>
          <cell r="D30730">
            <v>0</v>
          </cell>
        </row>
        <row r="30731">
          <cell r="A30731">
            <v>0</v>
          </cell>
          <cell r="B30731">
            <v>0</v>
          </cell>
          <cell r="C30731">
            <v>0</v>
          </cell>
          <cell r="D30731">
            <v>0</v>
          </cell>
        </row>
        <row r="30732">
          <cell r="A30732">
            <v>0</v>
          </cell>
          <cell r="B30732">
            <v>0</v>
          </cell>
          <cell r="C30732">
            <v>0</v>
          </cell>
          <cell r="D30732">
            <v>0</v>
          </cell>
        </row>
        <row r="30733">
          <cell r="A30733">
            <v>0</v>
          </cell>
          <cell r="B30733">
            <v>0</v>
          </cell>
          <cell r="C30733">
            <v>0</v>
          </cell>
          <cell r="D30733">
            <v>0</v>
          </cell>
        </row>
        <row r="30734">
          <cell r="A30734">
            <v>0</v>
          </cell>
          <cell r="B30734">
            <v>0</v>
          </cell>
          <cell r="C30734">
            <v>0</v>
          </cell>
          <cell r="D30734">
            <v>0</v>
          </cell>
        </row>
        <row r="30735">
          <cell r="A30735">
            <v>0</v>
          </cell>
          <cell r="B30735">
            <v>0</v>
          </cell>
          <cell r="C30735">
            <v>0</v>
          </cell>
          <cell r="D30735">
            <v>0</v>
          </cell>
        </row>
        <row r="30736">
          <cell r="A30736">
            <v>0</v>
          </cell>
          <cell r="B30736">
            <v>0</v>
          </cell>
          <cell r="C30736">
            <v>0</v>
          </cell>
          <cell r="D30736">
            <v>0</v>
          </cell>
        </row>
        <row r="30737">
          <cell r="A30737">
            <v>0</v>
          </cell>
          <cell r="B30737">
            <v>0</v>
          </cell>
          <cell r="C30737">
            <v>0</v>
          </cell>
          <cell r="D30737">
            <v>0</v>
          </cell>
        </row>
        <row r="30738">
          <cell r="A30738">
            <v>0</v>
          </cell>
          <cell r="B30738">
            <v>0</v>
          </cell>
          <cell r="C30738">
            <v>0</v>
          </cell>
          <cell r="D30738">
            <v>0</v>
          </cell>
        </row>
        <row r="30739">
          <cell r="A30739">
            <v>0</v>
          </cell>
          <cell r="B30739">
            <v>0</v>
          </cell>
          <cell r="C30739">
            <v>0</v>
          </cell>
          <cell r="D30739">
            <v>0</v>
          </cell>
        </row>
        <row r="30740">
          <cell r="A30740">
            <v>0</v>
          </cell>
          <cell r="B30740">
            <v>0</v>
          </cell>
          <cell r="C30740">
            <v>0</v>
          </cell>
          <cell r="D30740">
            <v>0</v>
          </cell>
        </row>
        <row r="30741">
          <cell r="A30741">
            <v>0</v>
          </cell>
          <cell r="B30741">
            <v>0</v>
          </cell>
          <cell r="C30741">
            <v>0</v>
          </cell>
          <cell r="D30741">
            <v>0</v>
          </cell>
        </row>
        <row r="30742">
          <cell r="A30742">
            <v>0</v>
          </cell>
          <cell r="B30742">
            <v>0</v>
          </cell>
          <cell r="C30742">
            <v>0</v>
          </cell>
          <cell r="D30742">
            <v>0</v>
          </cell>
        </row>
        <row r="30743">
          <cell r="A30743">
            <v>0</v>
          </cell>
          <cell r="B30743">
            <v>0</v>
          </cell>
          <cell r="C30743">
            <v>0</v>
          </cell>
          <cell r="D30743">
            <v>0</v>
          </cell>
        </row>
        <row r="30744">
          <cell r="A30744">
            <v>0</v>
          </cell>
          <cell r="B30744">
            <v>0</v>
          </cell>
          <cell r="C30744">
            <v>0</v>
          </cell>
          <cell r="D30744">
            <v>0</v>
          </cell>
        </row>
        <row r="30745">
          <cell r="A30745">
            <v>0</v>
          </cell>
          <cell r="B30745">
            <v>0</v>
          </cell>
          <cell r="C30745">
            <v>0</v>
          </cell>
          <cell r="D30745">
            <v>0</v>
          </cell>
        </row>
        <row r="30746">
          <cell r="A30746">
            <v>0</v>
          </cell>
          <cell r="B30746">
            <v>0</v>
          </cell>
          <cell r="C30746">
            <v>0</v>
          </cell>
          <cell r="D30746">
            <v>0</v>
          </cell>
        </row>
        <row r="30747">
          <cell r="A30747">
            <v>0</v>
          </cell>
          <cell r="B30747">
            <v>0</v>
          </cell>
          <cell r="C30747">
            <v>0</v>
          </cell>
          <cell r="D30747">
            <v>0</v>
          </cell>
        </row>
        <row r="30748">
          <cell r="A30748">
            <v>0</v>
          </cell>
          <cell r="B30748">
            <v>0</v>
          </cell>
          <cell r="C30748">
            <v>0</v>
          </cell>
          <cell r="D30748">
            <v>0</v>
          </cell>
        </row>
        <row r="30749">
          <cell r="A30749">
            <v>0</v>
          </cell>
          <cell r="B30749">
            <v>0</v>
          </cell>
          <cell r="C30749">
            <v>0</v>
          </cell>
          <cell r="D30749">
            <v>0</v>
          </cell>
        </row>
        <row r="30750">
          <cell r="A30750">
            <v>0</v>
          </cell>
          <cell r="B30750">
            <v>0</v>
          </cell>
          <cell r="C30750">
            <v>0</v>
          </cell>
          <cell r="D30750">
            <v>0</v>
          </cell>
        </row>
        <row r="30751">
          <cell r="A30751">
            <v>0</v>
          </cell>
          <cell r="B30751">
            <v>0</v>
          </cell>
          <cell r="C30751">
            <v>0</v>
          </cell>
          <cell r="D30751">
            <v>0</v>
          </cell>
        </row>
        <row r="30752">
          <cell r="A30752">
            <v>0</v>
          </cell>
          <cell r="B30752">
            <v>0</v>
          </cell>
          <cell r="C30752">
            <v>0</v>
          </cell>
          <cell r="D30752">
            <v>0</v>
          </cell>
        </row>
        <row r="30753">
          <cell r="A30753">
            <v>0</v>
          </cell>
          <cell r="B30753">
            <v>0</v>
          </cell>
          <cell r="C30753">
            <v>0</v>
          </cell>
          <cell r="D30753">
            <v>0</v>
          </cell>
        </row>
        <row r="30754">
          <cell r="A30754">
            <v>0</v>
          </cell>
          <cell r="B30754">
            <v>0</v>
          </cell>
          <cell r="C30754">
            <v>0</v>
          </cell>
          <cell r="D30754">
            <v>0</v>
          </cell>
        </row>
        <row r="30755">
          <cell r="A30755">
            <v>0</v>
          </cell>
          <cell r="B30755">
            <v>0</v>
          </cell>
          <cell r="C30755">
            <v>0</v>
          </cell>
          <cell r="D30755">
            <v>0</v>
          </cell>
        </row>
        <row r="30756">
          <cell r="A30756">
            <v>0</v>
          </cell>
          <cell r="B30756">
            <v>0</v>
          </cell>
          <cell r="C30756">
            <v>0</v>
          </cell>
          <cell r="D30756">
            <v>0</v>
          </cell>
        </row>
        <row r="30757">
          <cell r="A30757">
            <v>0</v>
          </cell>
          <cell r="B30757">
            <v>0</v>
          </cell>
          <cell r="C30757">
            <v>0</v>
          </cell>
          <cell r="D30757">
            <v>0</v>
          </cell>
        </row>
        <row r="30758">
          <cell r="A30758">
            <v>0</v>
          </cell>
          <cell r="B30758">
            <v>0</v>
          </cell>
          <cell r="C30758">
            <v>0</v>
          </cell>
          <cell r="D30758">
            <v>0</v>
          </cell>
        </row>
        <row r="30759">
          <cell r="A30759">
            <v>0</v>
          </cell>
          <cell r="B30759">
            <v>0</v>
          </cell>
          <cell r="C30759">
            <v>0</v>
          </cell>
          <cell r="D30759">
            <v>0</v>
          </cell>
        </row>
        <row r="30760">
          <cell r="A30760">
            <v>0</v>
          </cell>
          <cell r="B30760">
            <v>0</v>
          </cell>
          <cell r="C30760">
            <v>0</v>
          </cell>
          <cell r="D30760">
            <v>0</v>
          </cell>
        </row>
        <row r="30761">
          <cell r="A30761">
            <v>0</v>
          </cell>
          <cell r="B30761">
            <v>0</v>
          </cell>
          <cell r="C30761">
            <v>0</v>
          </cell>
          <cell r="D30761">
            <v>0</v>
          </cell>
        </row>
        <row r="30762">
          <cell r="A30762">
            <v>0</v>
          </cell>
          <cell r="B30762">
            <v>0</v>
          </cell>
          <cell r="C30762">
            <v>0</v>
          </cell>
          <cell r="D30762">
            <v>0</v>
          </cell>
        </row>
        <row r="30763">
          <cell r="A30763">
            <v>0</v>
          </cell>
          <cell r="B30763">
            <v>0</v>
          </cell>
          <cell r="C30763">
            <v>0</v>
          </cell>
          <cell r="D30763">
            <v>0</v>
          </cell>
        </row>
        <row r="30764">
          <cell r="A30764">
            <v>0</v>
          </cell>
          <cell r="B30764">
            <v>0</v>
          </cell>
          <cell r="C30764">
            <v>0</v>
          </cell>
          <cell r="D30764">
            <v>0</v>
          </cell>
        </row>
        <row r="30765">
          <cell r="A30765">
            <v>0</v>
          </cell>
          <cell r="B30765">
            <v>0</v>
          </cell>
          <cell r="C30765">
            <v>0</v>
          </cell>
          <cell r="D30765">
            <v>0</v>
          </cell>
        </row>
        <row r="30766">
          <cell r="A30766">
            <v>0</v>
          </cell>
          <cell r="B30766">
            <v>0</v>
          </cell>
          <cell r="C30766">
            <v>0</v>
          </cell>
          <cell r="D30766">
            <v>0</v>
          </cell>
        </row>
        <row r="30767">
          <cell r="A30767">
            <v>0</v>
          </cell>
          <cell r="B30767">
            <v>0</v>
          </cell>
          <cell r="C30767">
            <v>0</v>
          </cell>
          <cell r="D30767">
            <v>0</v>
          </cell>
        </row>
        <row r="30768">
          <cell r="A30768">
            <v>0</v>
          </cell>
          <cell r="B30768">
            <v>0</v>
          </cell>
          <cell r="C30768">
            <v>0</v>
          </cell>
          <cell r="D30768">
            <v>0</v>
          </cell>
        </row>
        <row r="30769">
          <cell r="A30769">
            <v>0</v>
          </cell>
          <cell r="B30769">
            <v>0</v>
          </cell>
          <cell r="C30769">
            <v>0</v>
          </cell>
          <cell r="D30769">
            <v>0</v>
          </cell>
        </row>
        <row r="30770">
          <cell r="A30770">
            <v>0</v>
          </cell>
          <cell r="B30770">
            <v>0</v>
          </cell>
          <cell r="C30770">
            <v>0</v>
          </cell>
          <cell r="D30770">
            <v>0</v>
          </cell>
        </row>
        <row r="30771">
          <cell r="A30771">
            <v>0</v>
          </cell>
          <cell r="B30771">
            <v>0</v>
          </cell>
          <cell r="C30771">
            <v>0</v>
          </cell>
          <cell r="D30771">
            <v>0</v>
          </cell>
        </row>
        <row r="30772">
          <cell r="A30772">
            <v>0</v>
          </cell>
          <cell r="B30772">
            <v>0</v>
          </cell>
          <cell r="C30772">
            <v>0</v>
          </cell>
          <cell r="D30772">
            <v>0</v>
          </cell>
        </row>
        <row r="30773">
          <cell r="A30773">
            <v>0</v>
          </cell>
          <cell r="B30773">
            <v>0</v>
          </cell>
          <cell r="C30773">
            <v>0</v>
          </cell>
          <cell r="D30773">
            <v>0</v>
          </cell>
        </row>
        <row r="30774">
          <cell r="A30774">
            <v>0</v>
          </cell>
          <cell r="B30774">
            <v>0</v>
          </cell>
          <cell r="C30774">
            <v>0</v>
          </cell>
          <cell r="D30774">
            <v>0</v>
          </cell>
        </row>
        <row r="30775">
          <cell r="A30775">
            <v>0</v>
          </cell>
          <cell r="B30775">
            <v>0</v>
          </cell>
          <cell r="C30775">
            <v>0</v>
          </cell>
          <cell r="D30775">
            <v>0</v>
          </cell>
        </row>
        <row r="30776">
          <cell r="A30776">
            <v>0</v>
          </cell>
          <cell r="B30776">
            <v>0</v>
          </cell>
          <cell r="C30776">
            <v>0</v>
          </cell>
          <cell r="D30776">
            <v>0</v>
          </cell>
        </row>
        <row r="30777">
          <cell r="A30777">
            <v>0</v>
          </cell>
          <cell r="B30777">
            <v>0</v>
          </cell>
          <cell r="C30777">
            <v>0</v>
          </cell>
          <cell r="D30777">
            <v>0</v>
          </cell>
        </row>
        <row r="30778">
          <cell r="A30778">
            <v>0</v>
          </cell>
          <cell r="B30778">
            <v>0</v>
          </cell>
          <cell r="C30778">
            <v>0</v>
          </cell>
          <cell r="D30778">
            <v>0</v>
          </cell>
        </row>
        <row r="30779">
          <cell r="A30779">
            <v>0</v>
          </cell>
          <cell r="B30779">
            <v>0</v>
          </cell>
          <cell r="C30779">
            <v>0</v>
          </cell>
          <cell r="D30779">
            <v>0</v>
          </cell>
        </row>
        <row r="30780">
          <cell r="A30780">
            <v>0</v>
          </cell>
          <cell r="B30780">
            <v>0</v>
          </cell>
          <cell r="C30780">
            <v>0</v>
          </cell>
          <cell r="D30780">
            <v>0</v>
          </cell>
        </row>
        <row r="30781">
          <cell r="A30781">
            <v>0</v>
          </cell>
          <cell r="B30781">
            <v>0</v>
          </cell>
          <cell r="C30781">
            <v>0</v>
          </cell>
          <cell r="D30781">
            <v>0</v>
          </cell>
        </row>
        <row r="30782">
          <cell r="A30782">
            <v>0</v>
          </cell>
          <cell r="B30782">
            <v>0</v>
          </cell>
          <cell r="C30782">
            <v>0</v>
          </cell>
          <cell r="D30782">
            <v>0</v>
          </cell>
        </row>
        <row r="30783">
          <cell r="A30783">
            <v>0</v>
          </cell>
          <cell r="B30783">
            <v>0</v>
          </cell>
          <cell r="C30783">
            <v>0</v>
          </cell>
          <cell r="D30783">
            <v>0</v>
          </cell>
        </row>
        <row r="30784">
          <cell r="A30784">
            <v>0</v>
          </cell>
          <cell r="B30784">
            <v>0</v>
          </cell>
          <cell r="C30784">
            <v>0</v>
          </cell>
          <cell r="D30784">
            <v>0</v>
          </cell>
        </row>
        <row r="30785">
          <cell r="A30785">
            <v>0</v>
          </cell>
          <cell r="B30785">
            <v>0</v>
          </cell>
          <cell r="C30785">
            <v>0</v>
          </cell>
          <cell r="D30785">
            <v>0</v>
          </cell>
        </row>
        <row r="30786">
          <cell r="A30786">
            <v>0</v>
          </cell>
          <cell r="B30786">
            <v>0</v>
          </cell>
          <cell r="C30786">
            <v>0</v>
          </cell>
          <cell r="D30786">
            <v>0</v>
          </cell>
        </row>
        <row r="30787">
          <cell r="A30787">
            <v>0</v>
          </cell>
          <cell r="B30787">
            <v>0</v>
          </cell>
          <cell r="C30787">
            <v>0</v>
          </cell>
          <cell r="D30787">
            <v>0</v>
          </cell>
        </row>
        <row r="30788">
          <cell r="A30788">
            <v>0</v>
          </cell>
          <cell r="B30788">
            <v>0</v>
          </cell>
          <cell r="C30788">
            <v>0</v>
          </cell>
          <cell r="D30788">
            <v>0</v>
          </cell>
        </row>
        <row r="30789">
          <cell r="A30789">
            <v>0</v>
          </cell>
          <cell r="B30789">
            <v>0</v>
          </cell>
          <cell r="C30789">
            <v>0</v>
          </cell>
          <cell r="D30789">
            <v>0</v>
          </cell>
        </row>
        <row r="30790">
          <cell r="A30790">
            <v>0</v>
          </cell>
          <cell r="B30790">
            <v>0</v>
          </cell>
          <cell r="C30790">
            <v>0</v>
          </cell>
          <cell r="D30790">
            <v>0</v>
          </cell>
        </row>
        <row r="30791">
          <cell r="A30791">
            <v>0</v>
          </cell>
          <cell r="B30791">
            <v>0</v>
          </cell>
          <cell r="C30791">
            <v>0</v>
          </cell>
          <cell r="D30791">
            <v>0</v>
          </cell>
        </row>
        <row r="30792">
          <cell r="A30792">
            <v>0</v>
          </cell>
          <cell r="B30792">
            <v>0</v>
          </cell>
          <cell r="C30792">
            <v>0</v>
          </cell>
          <cell r="D30792">
            <v>0</v>
          </cell>
        </row>
        <row r="30793">
          <cell r="A30793">
            <v>0</v>
          </cell>
          <cell r="B30793">
            <v>0</v>
          </cell>
          <cell r="C30793">
            <v>0</v>
          </cell>
          <cell r="D30793">
            <v>0</v>
          </cell>
        </row>
        <row r="30794">
          <cell r="A30794">
            <v>0</v>
          </cell>
          <cell r="B30794">
            <v>0</v>
          </cell>
          <cell r="C30794">
            <v>0</v>
          </cell>
          <cell r="D30794">
            <v>0</v>
          </cell>
        </row>
        <row r="30795">
          <cell r="A30795">
            <v>0</v>
          </cell>
          <cell r="B30795">
            <v>0</v>
          </cell>
          <cell r="C30795">
            <v>0</v>
          </cell>
          <cell r="D30795">
            <v>0</v>
          </cell>
        </row>
        <row r="30796">
          <cell r="A30796">
            <v>0</v>
          </cell>
          <cell r="B30796">
            <v>0</v>
          </cell>
          <cell r="C30796">
            <v>0</v>
          </cell>
          <cell r="D30796">
            <v>0</v>
          </cell>
        </row>
        <row r="30797">
          <cell r="A30797">
            <v>0</v>
          </cell>
          <cell r="B30797">
            <v>0</v>
          </cell>
          <cell r="C30797">
            <v>0</v>
          </cell>
          <cell r="D30797">
            <v>0</v>
          </cell>
        </row>
        <row r="30798">
          <cell r="A30798">
            <v>0</v>
          </cell>
          <cell r="B30798">
            <v>0</v>
          </cell>
          <cell r="C30798">
            <v>0</v>
          </cell>
          <cell r="D30798">
            <v>0</v>
          </cell>
        </row>
        <row r="30799">
          <cell r="A30799">
            <v>0</v>
          </cell>
          <cell r="B30799">
            <v>0</v>
          </cell>
          <cell r="C30799">
            <v>0</v>
          </cell>
          <cell r="D30799">
            <v>0</v>
          </cell>
        </row>
        <row r="30800">
          <cell r="A30800">
            <v>0</v>
          </cell>
          <cell r="B30800">
            <v>0</v>
          </cell>
          <cell r="C30800">
            <v>0</v>
          </cell>
          <cell r="D30800">
            <v>0</v>
          </cell>
        </row>
        <row r="30801">
          <cell r="A30801">
            <v>0</v>
          </cell>
          <cell r="B30801">
            <v>0</v>
          </cell>
          <cell r="C30801">
            <v>0</v>
          </cell>
          <cell r="D30801">
            <v>0</v>
          </cell>
        </row>
        <row r="30802">
          <cell r="A30802">
            <v>0</v>
          </cell>
          <cell r="B30802">
            <v>0</v>
          </cell>
          <cell r="C30802">
            <v>0</v>
          </cell>
          <cell r="D30802">
            <v>0</v>
          </cell>
        </row>
        <row r="30803">
          <cell r="A30803">
            <v>0</v>
          </cell>
          <cell r="B30803">
            <v>0</v>
          </cell>
          <cell r="C30803">
            <v>0</v>
          </cell>
          <cell r="D30803">
            <v>0</v>
          </cell>
        </row>
        <row r="30804">
          <cell r="A30804">
            <v>0</v>
          </cell>
          <cell r="B30804">
            <v>0</v>
          </cell>
          <cell r="C30804">
            <v>0</v>
          </cell>
          <cell r="D30804">
            <v>0</v>
          </cell>
        </row>
        <row r="30805">
          <cell r="A30805">
            <v>0</v>
          </cell>
          <cell r="B30805">
            <v>0</v>
          </cell>
          <cell r="C30805">
            <v>0</v>
          </cell>
          <cell r="D30805">
            <v>0</v>
          </cell>
        </row>
        <row r="30806">
          <cell r="A30806">
            <v>0</v>
          </cell>
          <cell r="B30806">
            <v>0</v>
          </cell>
          <cell r="C30806">
            <v>0</v>
          </cell>
          <cell r="D30806">
            <v>0</v>
          </cell>
        </row>
        <row r="30807">
          <cell r="A30807">
            <v>0</v>
          </cell>
          <cell r="B30807">
            <v>0</v>
          </cell>
          <cell r="C30807">
            <v>0</v>
          </cell>
          <cell r="D30807">
            <v>0</v>
          </cell>
        </row>
        <row r="30808">
          <cell r="A30808">
            <v>0</v>
          </cell>
          <cell r="B30808">
            <v>0</v>
          </cell>
          <cell r="C30808">
            <v>0</v>
          </cell>
          <cell r="D30808">
            <v>0</v>
          </cell>
        </row>
        <row r="30809">
          <cell r="A30809">
            <v>0</v>
          </cell>
          <cell r="B30809">
            <v>0</v>
          </cell>
          <cell r="C30809">
            <v>0</v>
          </cell>
          <cell r="D30809">
            <v>0</v>
          </cell>
        </row>
        <row r="30810">
          <cell r="A30810">
            <v>0</v>
          </cell>
          <cell r="B30810">
            <v>0</v>
          </cell>
          <cell r="C30810">
            <v>0</v>
          </cell>
          <cell r="D30810">
            <v>0</v>
          </cell>
        </row>
        <row r="30811">
          <cell r="A30811">
            <v>0</v>
          </cell>
          <cell r="B30811">
            <v>0</v>
          </cell>
          <cell r="C30811">
            <v>0</v>
          </cell>
          <cell r="D30811">
            <v>0</v>
          </cell>
        </row>
        <row r="30812">
          <cell r="A30812">
            <v>0</v>
          </cell>
          <cell r="B30812">
            <v>0</v>
          </cell>
          <cell r="C30812">
            <v>0</v>
          </cell>
          <cell r="D30812">
            <v>0</v>
          </cell>
        </row>
        <row r="30813">
          <cell r="A30813">
            <v>0</v>
          </cell>
          <cell r="B30813">
            <v>0</v>
          </cell>
          <cell r="C30813">
            <v>0</v>
          </cell>
          <cell r="D30813">
            <v>0</v>
          </cell>
        </row>
        <row r="30814">
          <cell r="A30814">
            <v>0</v>
          </cell>
          <cell r="B30814">
            <v>0</v>
          </cell>
          <cell r="C30814">
            <v>0</v>
          </cell>
          <cell r="D30814">
            <v>0</v>
          </cell>
        </row>
        <row r="30815">
          <cell r="A30815">
            <v>0</v>
          </cell>
          <cell r="B30815">
            <v>0</v>
          </cell>
          <cell r="C30815">
            <v>0</v>
          </cell>
          <cell r="D30815">
            <v>0</v>
          </cell>
        </row>
        <row r="30816">
          <cell r="A30816">
            <v>0</v>
          </cell>
          <cell r="B30816">
            <v>0</v>
          </cell>
          <cell r="C30816">
            <v>0</v>
          </cell>
          <cell r="D30816">
            <v>0</v>
          </cell>
        </row>
        <row r="30817">
          <cell r="A30817">
            <v>0</v>
          </cell>
          <cell r="B30817">
            <v>0</v>
          </cell>
          <cell r="C30817">
            <v>0</v>
          </cell>
          <cell r="D30817">
            <v>0</v>
          </cell>
        </row>
        <row r="30818">
          <cell r="A30818">
            <v>0</v>
          </cell>
          <cell r="B30818">
            <v>0</v>
          </cell>
          <cell r="C30818">
            <v>0</v>
          </cell>
          <cell r="D30818">
            <v>0</v>
          </cell>
        </row>
        <row r="30819">
          <cell r="A30819">
            <v>0</v>
          </cell>
          <cell r="B30819">
            <v>0</v>
          </cell>
          <cell r="C30819">
            <v>0</v>
          </cell>
          <cell r="D30819">
            <v>0</v>
          </cell>
        </row>
        <row r="30820">
          <cell r="A30820">
            <v>0</v>
          </cell>
          <cell r="B30820">
            <v>0</v>
          </cell>
          <cell r="C30820">
            <v>0</v>
          </cell>
          <cell r="D30820">
            <v>0</v>
          </cell>
        </row>
        <row r="30821">
          <cell r="A30821">
            <v>0</v>
          </cell>
          <cell r="B30821">
            <v>0</v>
          </cell>
          <cell r="C30821">
            <v>0</v>
          </cell>
          <cell r="D30821">
            <v>0</v>
          </cell>
        </row>
        <row r="30822">
          <cell r="A30822">
            <v>0</v>
          </cell>
          <cell r="B30822">
            <v>0</v>
          </cell>
          <cell r="C30822">
            <v>0</v>
          </cell>
          <cell r="D30822">
            <v>0</v>
          </cell>
        </row>
        <row r="30823">
          <cell r="A30823">
            <v>0</v>
          </cell>
          <cell r="B30823">
            <v>0</v>
          </cell>
          <cell r="C30823">
            <v>0</v>
          </cell>
          <cell r="D30823">
            <v>0</v>
          </cell>
        </row>
        <row r="30824">
          <cell r="A30824">
            <v>0</v>
          </cell>
          <cell r="B30824">
            <v>0</v>
          </cell>
          <cell r="C30824">
            <v>0</v>
          </cell>
          <cell r="D30824">
            <v>0</v>
          </cell>
        </row>
        <row r="30825">
          <cell r="A30825">
            <v>0</v>
          </cell>
          <cell r="B30825">
            <v>0</v>
          </cell>
          <cell r="C30825">
            <v>0</v>
          </cell>
          <cell r="D30825">
            <v>0</v>
          </cell>
        </row>
        <row r="30826">
          <cell r="A30826">
            <v>0</v>
          </cell>
          <cell r="B30826">
            <v>0</v>
          </cell>
          <cell r="C30826">
            <v>0</v>
          </cell>
          <cell r="D30826">
            <v>0</v>
          </cell>
        </row>
        <row r="30827">
          <cell r="A30827">
            <v>0</v>
          </cell>
          <cell r="B30827">
            <v>0</v>
          </cell>
          <cell r="C30827">
            <v>0</v>
          </cell>
          <cell r="D30827">
            <v>0</v>
          </cell>
        </row>
        <row r="30828">
          <cell r="A30828">
            <v>0</v>
          </cell>
          <cell r="B30828">
            <v>0</v>
          </cell>
          <cell r="C30828">
            <v>0</v>
          </cell>
          <cell r="D30828">
            <v>0</v>
          </cell>
        </row>
        <row r="30829">
          <cell r="A30829">
            <v>0</v>
          </cell>
          <cell r="B30829">
            <v>0</v>
          </cell>
          <cell r="C30829">
            <v>0</v>
          </cell>
          <cell r="D30829">
            <v>0</v>
          </cell>
        </row>
        <row r="30830">
          <cell r="A30830">
            <v>0</v>
          </cell>
          <cell r="B30830">
            <v>0</v>
          </cell>
          <cell r="C30830">
            <v>0</v>
          </cell>
          <cell r="D30830">
            <v>0</v>
          </cell>
        </row>
        <row r="30831">
          <cell r="A30831">
            <v>0</v>
          </cell>
          <cell r="B30831">
            <v>0</v>
          </cell>
          <cell r="C30831">
            <v>0</v>
          </cell>
          <cell r="D30831">
            <v>0</v>
          </cell>
        </row>
        <row r="30832">
          <cell r="A30832">
            <v>0</v>
          </cell>
          <cell r="B30832">
            <v>0</v>
          </cell>
          <cell r="C30832">
            <v>0</v>
          </cell>
          <cell r="D30832">
            <v>0</v>
          </cell>
        </row>
        <row r="30833">
          <cell r="A30833">
            <v>0</v>
          </cell>
          <cell r="B30833">
            <v>0</v>
          </cell>
          <cell r="C30833">
            <v>0</v>
          </cell>
          <cell r="D30833">
            <v>0</v>
          </cell>
        </row>
        <row r="30834">
          <cell r="A30834">
            <v>0</v>
          </cell>
          <cell r="B30834">
            <v>0</v>
          </cell>
          <cell r="C30834">
            <v>0</v>
          </cell>
          <cell r="D30834">
            <v>0</v>
          </cell>
        </row>
        <row r="30835">
          <cell r="A30835">
            <v>0</v>
          </cell>
          <cell r="B30835">
            <v>0</v>
          </cell>
          <cell r="C30835">
            <v>0</v>
          </cell>
          <cell r="D30835">
            <v>0</v>
          </cell>
        </row>
        <row r="30836">
          <cell r="A30836">
            <v>0</v>
          </cell>
          <cell r="B30836">
            <v>0</v>
          </cell>
          <cell r="C30836">
            <v>0</v>
          </cell>
          <cell r="D30836">
            <v>0</v>
          </cell>
        </row>
        <row r="30837">
          <cell r="A30837">
            <v>0</v>
          </cell>
          <cell r="B30837">
            <v>0</v>
          </cell>
          <cell r="C30837">
            <v>0</v>
          </cell>
          <cell r="D30837">
            <v>0</v>
          </cell>
        </row>
        <row r="30838">
          <cell r="A30838">
            <v>0</v>
          </cell>
          <cell r="B30838">
            <v>0</v>
          </cell>
          <cell r="C30838">
            <v>0</v>
          </cell>
          <cell r="D30838">
            <v>0</v>
          </cell>
        </row>
        <row r="30839">
          <cell r="A30839">
            <v>0</v>
          </cell>
          <cell r="B30839">
            <v>0</v>
          </cell>
          <cell r="C30839">
            <v>0</v>
          </cell>
          <cell r="D30839">
            <v>0</v>
          </cell>
        </row>
        <row r="30840">
          <cell r="A30840">
            <v>0</v>
          </cell>
          <cell r="B30840">
            <v>0</v>
          </cell>
          <cell r="C30840">
            <v>0</v>
          </cell>
          <cell r="D30840">
            <v>0</v>
          </cell>
        </row>
        <row r="30841">
          <cell r="A30841">
            <v>0</v>
          </cell>
          <cell r="B30841">
            <v>0</v>
          </cell>
          <cell r="C30841">
            <v>0</v>
          </cell>
          <cell r="D30841">
            <v>0</v>
          </cell>
        </row>
        <row r="30842">
          <cell r="A30842">
            <v>0</v>
          </cell>
          <cell r="B30842">
            <v>0</v>
          </cell>
          <cell r="C30842">
            <v>0</v>
          </cell>
          <cell r="D30842">
            <v>0</v>
          </cell>
        </row>
        <row r="30843">
          <cell r="A30843">
            <v>0</v>
          </cell>
          <cell r="B30843">
            <v>0</v>
          </cell>
          <cell r="C30843">
            <v>0</v>
          </cell>
          <cell r="D30843">
            <v>0</v>
          </cell>
        </row>
        <row r="30844">
          <cell r="A30844">
            <v>0</v>
          </cell>
          <cell r="B30844">
            <v>0</v>
          </cell>
          <cell r="C30844">
            <v>0</v>
          </cell>
          <cell r="D30844">
            <v>0</v>
          </cell>
        </row>
        <row r="30845">
          <cell r="A30845">
            <v>0</v>
          </cell>
          <cell r="B30845">
            <v>0</v>
          </cell>
          <cell r="C30845">
            <v>0</v>
          </cell>
          <cell r="D30845">
            <v>0</v>
          </cell>
        </row>
        <row r="30846">
          <cell r="A30846">
            <v>0</v>
          </cell>
          <cell r="B30846">
            <v>0</v>
          </cell>
          <cell r="C30846">
            <v>0</v>
          </cell>
          <cell r="D30846">
            <v>0</v>
          </cell>
        </row>
        <row r="30847">
          <cell r="A30847">
            <v>0</v>
          </cell>
          <cell r="B30847">
            <v>0</v>
          </cell>
          <cell r="C30847">
            <v>0</v>
          </cell>
          <cell r="D30847">
            <v>0</v>
          </cell>
        </row>
        <row r="30848">
          <cell r="A30848">
            <v>0</v>
          </cell>
          <cell r="B30848">
            <v>0</v>
          </cell>
          <cell r="C30848">
            <v>0</v>
          </cell>
          <cell r="D30848">
            <v>0</v>
          </cell>
        </row>
        <row r="30849">
          <cell r="A30849">
            <v>0</v>
          </cell>
          <cell r="B30849">
            <v>0</v>
          </cell>
          <cell r="C30849">
            <v>0</v>
          </cell>
          <cell r="D30849">
            <v>0</v>
          </cell>
        </row>
        <row r="30850">
          <cell r="A30850">
            <v>0</v>
          </cell>
          <cell r="B30850">
            <v>0</v>
          </cell>
          <cell r="C30850">
            <v>0</v>
          </cell>
          <cell r="D30850">
            <v>0</v>
          </cell>
        </row>
        <row r="30851">
          <cell r="A30851">
            <v>0</v>
          </cell>
          <cell r="B30851">
            <v>0</v>
          </cell>
          <cell r="C30851">
            <v>0</v>
          </cell>
          <cell r="D30851">
            <v>0</v>
          </cell>
        </row>
        <row r="30852">
          <cell r="A30852">
            <v>0</v>
          </cell>
          <cell r="B30852">
            <v>0</v>
          </cell>
          <cell r="C30852">
            <v>0</v>
          </cell>
          <cell r="D30852">
            <v>0</v>
          </cell>
        </row>
        <row r="30853">
          <cell r="A30853">
            <v>0</v>
          </cell>
          <cell r="B30853">
            <v>0</v>
          </cell>
          <cell r="C30853">
            <v>0</v>
          </cell>
          <cell r="D30853">
            <v>0</v>
          </cell>
        </row>
        <row r="30854">
          <cell r="A30854">
            <v>0</v>
          </cell>
          <cell r="B30854">
            <v>0</v>
          </cell>
          <cell r="C30854">
            <v>0</v>
          </cell>
          <cell r="D30854">
            <v>0</v>
          </cell>
        </row>
        <row r="30855">
          <cell r="A30855">
            <v>0</v>
          </cell>
          <cell r="B30855">
            <v>0</v>
          </cell>
          <cell r="C30855">
            <v>0</v>
          </cell>
          <cell r="D30855">
            <v>0</v>
          </cell>
        </row>
        <row r="30856">
          <cell r="A30856">
            <v>0</v>
          </cell>
          <cell r="B30856">
            <v>0</v>
          </cell>
          <cell r="C30856">
            <v>0</v>
          </cell>
          <cell r="D30856">
            <v>0</v>
          </cell>
        </row>
        <row r="30857">
          <cell r="A30857">
            <v>0</v>
          </cell>
          <cell r="B30857">
            <v>0</v>
          </cell>
          <cell r="C30857">
            <v>0</v>
          </cell>
          <cell r="D30857">
            <v>0</v>
          </cell>
        </row>
        <row r="30858">
          <cell r="A30858">
            <v>0</v>
          </cell>
          <cell r="B30858">
            <v>0</v>
          </cell>
          <cell r="C30858">
            <v>0</v>
          </cell>
          <cell r="D30858">
            <v>0</v>
          </cell>
        </row>
        <row r="30859">
          <cell r="A30859">
            <v>0</v>
          </cell>
          <cell r="B30859">
            <v>0</v>
          </cell>
          <cell r="C30859">
            <v>0</v>
          </cell>
          <cell r="D30859">
            <v>0</v>
          </cell>
        </row>
        <row r="30860">
          <cell r="A30860">
            <v>0</v>
          </cell>
          <cell r="B30860">
            <v>0</v>
          </cell>
          <cell r="C30860">
            <v>0</v>
          </cell>
          <cell r="D30860">
            <v>0</v>
          </cell>
        </row>
        <row r="30861">
          <cell r="A30861">
            <v>0</v>
          </cell>
          <cell r="B30861">
            <v>0</v>
          </cell>
          <cell r="C30861">
            <v>0</v>
          </cell>
          <cell r="D30861">
            <v>0</v>
          </cell>
        </row>
        <row r="30862">
          <cell r="A30862">
            <v>0</v>
          </cell>
          <cell r="B30862">
            <v>0</v>
          </cell>
          <cell r="C30862">
            <v>0</v>
          </cell>
          <cell r="D30862">
            <v>0</v>
          </cell>
        </row>
        <row r="30863">
          <cell r="A30863">
            <v>0</v>
          </cell>
          <cell r="B30863">
            <v>0</v>
          </cell>
          <cell r="C30863">
            <v>0</v>
          </cell>
          <cell r="D30863">
            <v>0</v>
          </cell>
        </row>
        <row r="30864">
          <cell r="A30864">
            <v>0</v>
          </cell>
          <cell r="B30864">
            <v>0</v>
          </cell>
          <cell r="C30864">
            <v>0</v>
          </cell>
          <cell r="D30864">
            <v>0</v>
          </cell>
        </row>
        <row r="30865">
          <cell r="A30865">
            <v>0</v>
          </cell>
          <cell r="B30865">
            <v>0</v>
          </cell>
          <cell r="C30865">
            <v>0</v>
          </cell>
          <cell r="D30865">
            <v>0</v>
          </cell>
        </row>
        <row r="30866">
          <cell r="A30866">
            <v>0</v>
          </cell>
          <cell r="B30866">
            <v>0</v>
          </cell>
          <cell r="C30866">
            <v>0</v>
          </cell>
          <cell r="D30866">
            <v>0</v>
          </cell>
        </row>
        <row r="30867">
          <cell r="A30867">
            <v>0</v>
          </cell>
          <cell r="B30867">
            <v>0</v>
          </cell>
          <cell r="C30867">
            <v>0</v>
          </cell>
          <cell r="D30867">
            <v>0</v>
          </cell>
        </row>
        <row r="30868">
          <cell r="A30868">
            <v>0</v>
          </cell>
          <cell r="B30868">
            <v>0</v>
          </cell>
          <cell r="C30868">
            <v>0</v>
          </cell>
          <cell r="D30868">
            <v>0</v>
          </cell>
        </row>
        <row r="30869">
          <cell r="A30869">
            <v>0</v>
          </cell>
          <cell r="B30869">
            <v>0</v>
          </cell>
          <cell r="C30869">
            <v>0</v>
          </cell>
          <cell r="D30869">
            <v>0</v>
          </cell>
        </row>
        <row r="30870">
          <cell r="A30870">
            <v>0</v>
          </cell>
          <cell r="B30870">
            <v>0</v>
          </cell>
          <cell r="C30870">
            <v>0</v>
          </cell>
          <cell r="D30870">
            <v>0</v>
          </cell>
        </row>
        <row r="30871">
          <cell r="A30871">
            <v>0</v>
          </cell>
          <cell r="B30871">
            <v>0</v>
          </cell>
          <cell r="C30871">
            <v>0</v>
          </cell>
          <cell r="D30871">
            <v>0</v>
          </cell>
        </row>
        <row r="30872">
          <cell r="A30872">
            <v>0</v>
          </cell>
          <cell r="B30872">
            <v>0</v>
          </cell>
          <cell r="C30872">
            <v>0</v>
          </cell>
          <cell r="D30872">
            <v>0</v>
          </cell>
        </row>
        <row r="30873">
          <cell r="A30873">
            <v>0</v>
          </cell>
          <cell r="B30873">
            <v>0</v>
          </cell>
          <cell r="C30873">
            <v>0</v>
          </cell>
          <cell r="D30873">
            <v>0</v>
          </cell>
        </row>
        <row r="30874">
          <cell r="A30874">
            <v>0</v>
          </cell>
          <cell r="B30874">
            <v>0</v>
          </cell>
          <cell r="C30874">
            <v>0</v>
          </cell>
          <cell r="D30874">
            <v>0</v>
          </cell>
        </row>
        <row r="30875">
          <cell r="A30875">
            <v>0</v>
          </cell>
          <cell r="B30875">
            <v>0</v>
          </cell>
          <cell r="C30875">
            <v>0</v>
          </cell>
          <cell r="D30875">
            <v>0</v>
          </cell>
        </row>
        <row r="30876">
          <cell r="A30876">
            <v>0</v>
          </cell>
          <cell r="B30876">
            <v>0</v>
          </cell>
          <cell r="C30876">
            <v>0</v>
          </cell>
          <cell r="D30876">
            <v>0</v>
          </cell>
        </row>
        <row r="30877">
          <cell r="A30877">
            <v>0</v>
          </cell>
          <cell r="B30877">
            <v>0</v>
          </cell>
          <cell r="C30877">
            <v>0</v>
          </cell>
          <cell r="D30877">
            <v>0</v>
          </cell>
        </row>
        <row r="30878">
          <cell r="A30878">
            <v>0</v>
          </cell>
          <cell r="B30878">
            <v>0</v>
          </cell>
          <cell r="C30878">
            <v>0</v>
          </cell>
          <cell r="D30878">
            <v>0</v>
          </cell>
        </row>
        <row r="30879">
          <cell r="A30879">
            <v>0</v>
          </cell>
          <cell r="B30879">
            <v>0</v>
          </cell>
          <cell r="C30879">
            <v>0</v>
          </cell>
          <cell r="D30879">
            <v>0</v>
          </cell>
        </row>
        <row r="30880">
          <cell r="A30880">
            <v>0</v>
          </cell>
          <cell r="B30880">
            <v>0</v>
          </cell>
          <cell r="C30880">
            <v>0</v>
          </cell>
          <cell r="D30880">
            <v>0</v>
          </cell>
        </row>
        <row r="30881">
          <cell r="A30881">
            <v>0</v>
          </cell>
          <cell r="B30881">
            <v>0</v>
          </cell>
          <cell r="C30881">
            <v>0</v>
          </cell>
          <cell r="D30881">
            <v>0</v>
          </cell>
        </row>
        <row r="30882">
          <cell r="A30882">
            <v>0</v>
          </cell>
          <cell r="B30882">
            <v>0</v>
          </cell>
          <cell r="C30882">
            <v>0</v>
          </cell>
          <cell r="D30882">
            <v>0</v>
          </cell>
        </row>
        <row r="30883">
          <cell r="A30883">
            <v>0</v>
          </cell>
          <cell r="B30883">
            <v>0</v>
          </cell>
          <cell r="C30883">
            <v>0</v>
          </cell>
          <cell r="D30883">
            <v>0</v>
          </cell>
        </row>
        <row r="30884">
          <cell r="A30884">
            <v>0</v>
          </cell>
          <cell r="B30884">
            <v>0</v>
          </cell>
          <cell r="C30884">
            <v>0</v>
          </cell>
          <cell r="D30884">
            <v>0</v>
          </cell>
        </row>
        <row r="30885">
          <cell r="A30885">
            <v>0</v>
          </cell>
          <cell r="B30885">
            <v>0</v>
          </cell>
          <cell r="C30885">
            <v>0</v>
          </cell>
          <cell r="D30885">
            <v>0</v>
          </cell>
        </row>
        <row r="30886">
          <cell r="A30886">
            <v>0</v>
          </cell>
          <cell r="B30886">
            <v>0</v>
          </cell>
          <cell r="C30886">
            <v>0</v>
          </cell>
          <cell r="D30886">
            <v>0</v>
          </cell>
        </row>
        <row r="30887">
          <cell r="A30887">
            <v>0</v>
          </cell>
          <cell r="B30887">
            <v>0</v>
          </cell>
          <cell r="C30887">
            <v>0</v>
          </cell>
          <cell r="D30887">
            <v>0</v>
          </cell>
        </row>
        <row r="30888">
          <cell r="A30888">
            <v>0</v>
          </cell>
          <cell r="B30888">
            <v>0</v>
          </cell>
          <cell r="C30888">
            <v>0</v>
          </cell>
          <cell r="D30888">
            <v>0</v>
          </cell>
        </row>
        <row r="30889">
          <cell r="A30889">
            <v>0</v>
          </cell>
          <cell r="B30889">
            <v>0</v>
          </cell>
          <cell r="C30889">
            <v>0</v>
          </cell>
          <cell r="D30889">
            <v>0</v>
          </cell>
        </row>
        <row r="30890">
          <cell r="A30890">
            <v>0</v>
          </cell>
          <cell r="B30890">
            <v>0</v>
          </cell>
          <cell r="C30890">
            <v>0</v>
          </cell>
          <cell r="D30890">
            <v>0</v>
          </cell>
        </row>
        <row r="30891">
          <cell r="A30891">
            <v>0</v>
          </cell>
          <cell r="B30891">
            <v>0</v>
          </cell>
          <cell r="C30891">
            <v>0</v>
          </cell>
          <cell r="D30891">
            <v>0</v>
          </cell>
        </row>
        <row r="30892">
          <cell r="A30892">
            <v>0</v>
          </cell>
          <cell r="B30892">
            <v>0</v>
          </cell>
          <cell r="C30892">
            <v>0</v>
          </cell>
          <cell r="D30892">
            <v>0</v>
          </cell>
        </row>
        <row r="30893">
          <cell r="A30893">
            <v>0</v>
          </cell>
          <cell r="B30893">
            <v>0</v>
          </cell>
          <cell r="C30893">
            <v>0</v>
          </cell>
          <cell r="D30893">
            <v>0</v>
          </cell>
        </row>
        <row r="30894">
          <cell r="A30894">
            <v>0</v>
          </cell>
          <cell r="B30894">
            <v>0</v>
          </cell>
          <cell r="C30894">
            <v>0</v>
          </cell>
          <cell r="D30894">
            <v>0</v>
          </cell>
        </row>
        <row r="30895">
          <cell r="A30895">
            <v>0</v>
          </cell>
          <cell r="B30895">
            <v>0</v>
          </cell>
          <cell r="C30895">
            <v>0</v>
          </cell>
          <cell r="D30895">
            <v>0</v>
          </cell>
        </row>
        <row r="30896">
          <cell r="A30896">
            <v>0</v>
          </cell>
          <cell r="B30896">
            <v>0</v>
          </cell>
          <cell r="C30896">
            <v>0</v>
          </cell>
          <cell r="D30896">
            <v>0</v>
          </cell>
        </row>
        <row r="30897">
          <cell r="A30897">
            <v>0</v>
          </cell>
          <cell r="B30897">
            <v>0</v>
          </cell>
          <cell r="C30897">
            <v>0</v>
          </cell>
          <cell r="D30897">
            <v>0</v>
          </cell>
        </row>
        <row r="30898">
          <cell r="A30898">
            <v>0</v>
          </cell>
          <cell r="B30898">
            <v>0</v>
          </cell>
          <cell r="C30898">
            <v>0</v>
          </cell>
          <cell r="D30898">
            <v>0</v>
          </cell>
        </row>
        <row r="30899">
          <cell r="A30899">
            <v>0</v>
          </cell>
          <cell r="B30899">
            <v>0</v>
          </cell>
          <cell r="C30899">
            <v>0</v>
          </cell>
          <cell r="D30899">
            <v>0</v>
          </cell>
        </row>
        <row r="30900">
          <cell r="A30900">
            <v>0</v>
          </cell>
          <cell r="B30900">
            <v>0</v>
          </cell>
          <cell r="C30900">
            <v>0</v>
          </cell>
          <cell r="D30900">
            <v>0</v>
          </cell>
        </row>
        <row r="30901">
          <cell r="A30901">
            <v>0</v>
          </cell>
          <cell r="B30901">
            <v>0</v>
          </cell>
          <cell r="C30901">
            <v>0</v>
          </cell>
          <cell r="D30901">
            <v>0</v>
          </cell>
        </row>
        <row r="30902">
          <cell r="A30902">
            <v>0</v>
          </cell>
          <cell r="B30902">
            <v>0</v>
          </cell>
          <cell r="C30902">
            <v>0</v>
          </cell>
          <cell r="D30902">
            <v>0</v>
          </cell>
        </row>
        <row r="30903">
          <cell r="A30903">
            <v>0</v>
          </cell>
          <cell r="B30903">
            <v>0</v>
          </cell>
          <cell r="C30903">
            <v>0</v>
          </cell>
          <cell r="D30903">
            <v>0</v>
          </cell>
        </row>
        <row r="30904">
          <cell r="A30904">
            <v>0</v>
          </cell>
          <cell r="B30904">
            <v>0</v>
          </cell>
          <cell r="C30904">
            <v>0</v>
          </cell>
          <cell r="D30904">
            <v>0</v>
          </cell>
        </row>
        <row r="30905">
          <cell r="A30905">
            <v>0</v>
          </cell>
          <cell r="B30905">
            <v>0</v>
          </cell>
          <cell r="C30905">
            <v>0</v>
          </cell>
          <cell r="D30905">
            <v>0</v>
          </cell>
        </row>
        <row r="30906">
          <cell r="A30906">
            <v>0</v>
          </cell>
          <cell r="B30906">
            <v>0</v>
          </cell>
          <cell r="C30906">
            <v>0</v>
          </cell>
          <cell r="D30906">
            <v>0</v>
          </cell>
        </row>
        <row r="30907">
          <cell r="A30907">
            <v>0</v>
          </cell>
          <cell r="B30907">
            <v>0</v>
          </cell>
          <cell r="C30907">
            <v>0</v>
          </cell>
          <cell r="D30907">
            <v>0</v>
          </cell>
        </row>
        <row r="30908">
          <cell r="A30908">
            <v>0</v>
          </cell>
          <cell r="B30908">
            <v>0</v>
          </cell>
          <cell r="C30908">
            <v>0</v>
          </cell>
          <cell r="D30908">
            <v>0</v>
          </cell>
        </row>
        <row r="30909">
          <cell r="A30909">
            <v>0</v>
          </cell>
          <cell r="B30909">
            <v>0</v>
          </cell>
          <cell r="C30909">
            <v>0</v>
          </cell>
          <cell r="D30909">
            <v>0</v>
          </cell>
        </row>
        <row r="30910">
          <cell r="A30910">
            <v>0</v>
          </cell>
          <cell r="B30910">
            <v>0</v>
          </cell>
          <cell r="C30910">
            <v>0</v>
          </cell>
          <cell r="D30910">
            <v>0</v>
          </cell>
        </row>
        <row r="30911">
          <cell r="A30911">
            <v>0</v>
          </cell>
          <cell r="B30911">
            <v>0</v>
          </cell>
          <cell r="C30911">
            <v>0</v>
          </cell>
          <cell r="D30911">
            <v>0</v>
          </cell>
        </row>
        <row r="30912">
          <cell r="A30912">
            <v>0</v>
          </cell>
          <cell r="B30912">
            <v>0</v>
          </cell>
          <cell r="C30912">
            <v>0</v>
          </cell>
          <cell r="D30912">
            <v>0</v>
          </cell>
        </row>
        <row r="30913">
          <cell r="A30913">
            <v>0</v>
          </cell>
          <cell r="B30913">
            <v>0</v>
          </cell>
          <cell r="C30913">
            <v>0</v>
          </cell>
          <cell r="D30913">
            <v>0</v>
          </cell>
        </row>
        <row r="30914">
          <cell r="A30914">
            <v>0</v>
          </cell>
          <cell r="B30914">
            <v>0</v>
          </cell>
          <cell r="C30914">
            <v>0</v>
          </cell>
          <cell r="D30914">
            <v>0</v>
          </cell>
        </row>
        <row r="30915">
          <cell r="A30915">
            <v>0</v>
          </cell>
          <cell r="B30915">
            <v>0</v>
          </cell>
          <cell r="C30915">
            <v>0</v>
          </cell>
          <cell r="D30915">
            <v>0</v>
          </cell>
        </row>
        <row r="30916">
          <cell r="A30916">
            <v>0</v>
          </cell>
          <cell r="B30916">
            <v>0</v>
          </cell>
          <cell r="C30916">
            <v>0</v>
          </cell>
          <cell r="D30916">
            <v>0</v>
          </cell>
        </row>
        <row r="30917">
          <cell r="A30917">
            <v>0</v>
          </cell>
          <cell r="B30917">
            <v>0</v>
          </cell>
          <cell r="C30917">
            <v>0</v>
          </cell>
          <cell r="D30917">
            <v>0</v>
          </cell>
        </row>
        <row r="30918">
          <cell r="A30918">
            <v>0</v>
          </cell>
          <cell r="B30918">
            <v>0</v>
          </cell>
          <cell r="C30918">
            <v>0</v>
          </cell>
          <cell r="D30918">
            <v>0</v>
          </cell>
        </row>
        <row r="30919">
          <cell r="A30919">
            <v>0</v>
          </cell>
          <cell r="B30919">
            <v>0</v>
          </cell>
          <cell r="C30919">
            <v>0</v>
          </cell>
          <cell r="D30919">
            <v>0</v>
          </cell>
        </row>
        <row r="30920">
          <cell r="A30920">
            <v>0</v>
          </cell>
          <cell r="B30920">
            <v>0</v>
          </cell>
          <cell r="C30920">
            <v>0</v>
          </cell>
          <cell r="D30920">
            <v>0</v>
          </cell>
        </row>
        <row r="30921">
          <cell r="A30921">
            <v>0</v>
          </cell>
          <cell r="B30921">
            <v>0</v>
          </cell>
          <cell r="C30921">
            <v>0</v>
          </cell>
          <cell r="D30921">
            <v>0</v>
          </cell>
        </row>
        <row r="30922">
          <cell r="A30922">
            <v>0</v>
          </cell>
          <cell r="B30922">
            <v>0</v>
          </cell>
          <cell r="C30922">
            <v>0</v>
          </cell>
          <cell r="D30922">
            <v>0</v>
          </cell>
        </row>
        <row r="30923">
          <cell r="A30923">
            <v>0</v>
          </cell>
          <cell r="B30923">
            <v>0</v>
          </cell>
          <cell r="C30923">
            <v>0</v>
          </cell>
          <cell r="D30923">
            <v>0</v>
          </cell>
        </row>
        <row r="30924">
          <cell r="A30924">
            <v>0</v>
          </cell>
          <cell r="B30924">
            <v>0</v>
          </cell>
          <cell r="C30924">
            <v>0</v>
          </cell>
          <cell r="D30924">
            <v>0</v>
          </cell>
        </row>
        <row r="30925">
          <cell r="A30925">
            <v>0</v>
          </cell>
          <cell r="B30925">
            <v>0</v>
          </cell>
          <cell r="C30925">
            <v>0</v>
          </cell>
          <cell r="D30925">
            <v>0</v>
          </cell>
        </row>
        <row r="30926">
          <cell r="A30926">
            <v>0</v>
          </cell>
          <cell r="B30926">
            <v>0</v>
          </cell>
          <cell r="C30926">
            <v>0</v>
          </cell>
          <cell r="D30926">
            <v>0</v>
          </cell>
        </row>
        <row r="30927">
          <cell r="A30927">
            <v>0</v>
          </cell>
          <cell r="B30927">
            <v>0</v>
          </cell>
          <cell r="C30927">
            <v>0</v>
          </cell>
          <cell r="D30927">
            <v>0</v>
          </cell>
        </row>
        <row r="30928">
          <cell r="A30928">
            <v>0</v>
          </cell>
          <cell r="B30928">
            <v>0</v>
          </cell>
          <cell r="C30928">
            <v>0</v>
          </cell>
          <cell r="D30928">
            <v>0</v>
          </cell>
        </row>
        <row r="30929">
          <cell r="A30929">
            <v>0</v>
          </cell>
          <cell r="B30929">
            <v>0</v>
          </cell>
          <cell r="C30929">
            <v>0</v>
          </cell>
          <cell r="D30929">
            <v>0</v>
          </cell>
        </row>
        <row r="30930">
          <cell r="A30930">
            <v>0</v>
          </cell>
          <cell r="B30930">
            <v>0</v>
          </cell>
          <cell r="C30930">
            <v>0</v>
          </cell>
          <cell r="D30930">
            <v>0</v>
          </cell>
        </row>
        <row r="30931">
          <cell r="A30931">
            <v>0</v>
          </cell>
          <cell r="B30931">
            <v>0</v>
          </cell>
          <cell r="C30931">
            <v>0</v>
          </cell>
          <cell r="D30931">
            <v>0</v>
          </cell>
        </row>
        <row r="30932">
          <cell r="A30932">
            <v>0</v>
          </cell>
          <cell r="B30932">
            <v>0</v>
          </cell>
          <cell r="C30932">
            <v>0</v>
          </cell>
          <cell r="D30932">
            <v>0</v>
          </cell>
        </row>
        <row r="30933">
          <cell r="A30933">
            <v>0</v>
          </cell>
          <cell r="B30933">
            <v>0</v>
          </cell>
          <cell r="C30933">
            <v>0</v>
          </cell>
          <cell r="D30933">
            <v>0</v>
          </cell>
        </row>
        <row r="30934">
          <cell r="A30934">
            <v>0</v>
          </cell>
          <cell r="B30934">
            <v>0</v>
          </cell>
          <cell r="C30934">
            <v>0</v>
          </cell>
          <cell r="D30934">
            <v>0</v>
          </cell>
        </row>
        <row r="30935">
          <cell r="A30935">
            <v>0</v>
          </cell>
          <cell r="B30935">
            <v>0</v>
          </cell>
          <cell r="C30935">
            <v>0</v>
          </cell>
          <cell r="D30935">
            <v>0</v>
          </cell>
        </row>
        <row r="30936">
          <cell r="A30936">
            <v>0</v>
          </cell>
          <cell r="B30936">
            <v>0</v>
          </cell>
          <cell r="C30936">
            <v>0</v>
          </cell>
          <cell r="D30936">
            <v>0</v>
          </cell>
        </row>
        <row r="30937">
          <cell r="A30937">
            <v>0</v>
          </cell>
          <cell r="B30937">
            <v>0</v>
          </cell>
          <cell r="C30937">
            <v>0</v>
          </cell>
          <cell r="D30937">
            <v>0</v>
          </cell>
        </row>
        <row r="30938">
          <cell r="A30938">
            <v>0</v>
          </cell>
          <cell r="B30938">
            <v>0</v>
          </cell>
          <cell r="C30938">
            <v>0</v>
          </cell>
          <cell r="D30938">
            <v>0</v>
          </cell>
        </row>
        <row r="30939">
          <cell r="A30939">
            <v>0</v>
          </cell>
          <cell r="B30939">
            <v>0</v>
          </cell>
          <cell r="C30939">
            <v>0</v>
          </cell>
          <cell r="D30939">
            <v>0</v>
          </cell>
        </row>
        <row r="30940">
          <cell r="A30940">
            <v>0</v>
          </cell>
          <cell r="B30940">
            <v>0</v>
          </cell>
          <cell r="C30940">
            <v>0</v>
          </cell>
          <cell r="D30940">
            <v>0</v>
          </cell>
        </row>
        <row r="30941">
          <cell r="A30941">
            <v>0</v>
          </cell>
          <cell r="B30941">
            <v>0</v>
          </cell>
          <cell r="C30941">
            <v>0</v>
          </cell>
          <cell r="D30941">
            <v>0</v>
          </cell>
        </row>
        <row r="30942">
          <cell r="A30942">
            <v>0</v>
          </cell>
          <cell r="B30942">
            <v>0</v>
          </cell>
          <cell r="C30942">
            <v>0</v>
          </cell>
          <cell r="D30942">
            <v>0</v>
          </cell>
        </row>
        <row r="30943">
          <cell r="A30943">
            <v>0</v>
          </cell>
          <cell r="B30943">
            <v>0</v>
          </cell>
          <cell r="C30943">
            <v>0</v>
          </cell>
          <cell r="D30943">
            <v>0</v>
          </cell>
        </row>
        <row r="30944">
          <cell r="A30944">
            <v>0</v>
          </cell>
          <cell r="B30944">
            <v>0</v>
          </cell>
          <cell r="C30944">
            <v>0</v>
          </cell>
          <cell r="D30944">
            <v>0</v>
          </cell>
        </row>
        <row r="30945">
          <cell r="A30945">
            <v>0</v>
          </cell>
          <cell r="B30945">
            <v>0</v>
          </cell>
          <cell r="C30945">
            <v>0</v>
          </cell>
          <cell r="D30945">
            <v>0</v>
          </cell>
        </row>
        <row r="30946">
          <cell r="A30946">
            <v>0</v>
          </cell>
          <cell r="B30946">
            <v>0</v>
          </cell>
          <cell r="C30946">
            <v>0</v>
          </cell>
          <cell r="D30946">
            <v>0</v>
          </cell>
        </row>
        <row r="30947">
          <cell r="A30947">
            <v>0</v>
          </cell>
          <cell r="B30947">
            <v>0</v>
          </cell>
          <cell r="C30947">
            <v>0</v>
          </cell>
          <cell r="D30947">
            <v>0</v>
          </cell>
        </row>
        <row r="30948">
          <cell r="A30948">
            <v>0</v>
          </cell>
          <cell r="B30948">
            <v>0</v>
          </cell>
          <cell r="C30948">
            <v>0</v>
          </cell>
          <cell r="D30948">
            <v>0</v>
          </cell>
        </row>
        <row r="30949">
          <cell r="A30949">
            <v>0</v>
          </cell>
          <cell r="B30949">
            <v>0</v>
          </cell>
          <cell r="C30949">
            <v>0</v>
          </cell>
          <cell r="D30949">
            <v>0</v>
          </cell>
        </row>
        <row r="30950">
          <cell r="A30950">
            <v>0</v>
          </cell>
          <cell r="B30950">
            <v>0</v>
          </cell>
          <cell r="C30950">
            <v>0</v>
          </cell>
          <cell r="D30950">
            <v>0</v>
          </cell>
        </row>
        <row r="30951">
          <cell r="A30951">
            <v>0</v>
          </cell>
          <cell r="B30951">
            <v>0</v>
          </cell>
          <cell r="C30951">
            <v>0</v>
          </cell>
          <cell r="D30951">
            <v>0</v>
          </cell>
        </row>
        <row r="30952">
          <cell r="A30952">
            <v>0</v>
          </cell>
          <cell r="B30952">
            <v>0</v>
          </cell>
          <cell r="C30952">
            <v>0</v>
          </cell>
          <cell r="D30952">
            <v>0</v>
          </cell>
        </row>
        <row r="30953">
          <cell r="A30953">
            <v>0</v>
          </cell>
          <cell r="B30953">
            <v>0</v>
          </cell>
          <cell r="C30953">
            <v>0</v>
          </cell>
          <cell r="D30953">
            <v>0</v>
          </cell>
        </row>
        <row r="30954">
          <cell r="A30954">
            <v>0</v>
          </cell>
          <cell r="B30954">
            <v>0</v>
          </cell>
          <cell r="C30954">
            <v>0</v>
          </cell>
          <cell r="D30954">
            <v>0</v>
          </cell>
        </row>
        <row r="30955">
          <cell r="A30955">
            <v>0</v>
          </cell>
          <cell r="B30955">
            <v>0</v>
          </cell>
          <cell r="C30955">
            <v>0</v>
          </cell>
          <cell r="D30955">
            <v>0</v>
          </cell>
        </row>
        <row r="30956">
          <cell r="A30956">
            <v>0</v>
          </cell>
          <cell r="B30956">
            <v>0</v>
          </cell>
          <cell r="C30956">
            <v>0</v>
          </cell>
          <cell r="D30956">
            <v>0</v>
          </cell>
        </row>
        <row r="30957">
          <cell r="A30957">
            <v>0</v>
          </cell>
          <cell r="B30957">
            <v>0</v>
          </cell>
          <cell r="C30957">
            <v>0</v>
          </cell>
          <cell r="D30957">
            <v>0</v>
          </cell>
        </row>
        <row r="30958">
          <cell r="A30958">
            <v>0</v>
          </cell>
          <cell r="B30958">
            <v>0</v>
          </cell>
          <cell r="C30958">
            <v>0</v>
          </cell>
          <cell r="D30958">
            <v>0</v>
          </cell>
        </row>
        <row r="30959">
          <cell r="A30959">
            <v>0</v>
          </cell>
          <cell r="B30959">
            <v>0</v>
          </cell>
          <cell r="C30959">
            <v>0</v>
          </cell>
          <cell r="D30959">
            <v>0</v>
          </cell>
        </row>
        <row r="30960">
          <cell r="A30960">
            <v>0</v>
          </cell>
          <cell r="B30960">
            <v>0</v>
          </cell>
          <cell r="C30960">
            <v>0</v>
          </cell>
          <cell r="D30960">
            <v>0</v>
          </cell>
        </row>
        <row r="30961">
          <cell r="A30961">
            <v>0</v>
          </cell>
          <cell r="B30961">
            <v>0</v>
          </cell>
          <cell r="C30961">
            <v>0</v>
          </cell>
          <cell r="D30961">
            <v>0</v>
          </cell>
        </row>
        <row r="30962">
          <cell r="A30962">
            <v>0</v>
          </cell>
          <cell r="B30962">
            <v>0</v>
          </cell>
          <cell r="C30962">
            <v>0</v>
          </cell>
          <cell r="D30962">
            <v>0</v>
          </cell>
        </row>
        <row r="30963">
          <cell r="A30963">
            <v>0</v>
          </cell>
          <cell r="B30963">
            <v>0</v>
          </cell>
          <cell r="C30963">
            <v>0</v>
          </cell>
          <cell r="D30963">
            <v>0</v>
          </cell>
        </row>
        <row r="30964">
          <cell r="A30964">
            <v>0</v>
          </cell>
          <cell r="B30964">
            <v>0</v>
          </cell>
          <cell r="C30964">
            <v>0</v>
          </cell>
          <cell r="D30964">
            <v>0</v>
          </cell>
        </row>
        <row r="30965">
          <cell r="A30965">
            <v>0</v>
          </cell>
          <cell r="B30965">
            <v>0</v>
          </cell>
          <cell r="C30965">
            <v>0</v>
          </cell>
          <cell r="D30965">
            <v>0</v>
          </cell>
        </row>
        <row r="30966">
          <cell r="A30966">
            <v>0</v>
          </cell>
          <cell r="B30966">
            <v>0</v>
          </cell>
          <cell r="C30966">
            <v>0</v>
          </cell>
          <cell r="D30966">
            <v>0</v>
          </cell>
        </row>
        <row r="30967">
          <cell r="A30967">
            <v>0</v>
          </cell>
          <cell r="B30967">
            <v>0</v>
          </cell>
          <cell r="C30967">
            <v>0</v>
          </cell>
          <cell r="D30967">
            <v>0</v>
          </cell>
        </row>
        <row r="30968">
          <cell r="A30968">
            <v>0</v>
          </cell>
          <cell r="B30968">
            <v>0</v>
          </cell>
          <cell r="C30968">
            <v>0</v>
          </cell>
          <cell r="D30968">
            <v>0</v>
          </cell>
        </row>
        <row r="30969">
          <cell r="A30969">
            <v>0</v>
          </cell>
          <cell r="B30969">
            <v>0</v>
          </cell>
          <cell r="C30969">
            <v>0</v>
          </cell>
          <cell r="D30969">
            <v>0</v>
          </cell>
        </row>
        <row r="30970">
          <cell r="A30970">
            <v>0</v>
          </cell>
          <cell r="B30970">
            <v>0</v>
          </cell>
          <cell r="C30970">
            <v>0</v>
          </cell>
          <cell r="D30970">
            <v>0</v>
          </cell>
        </row>
        <row r="30971">
          <cell r="A30971">
            <v>0</v>
          </cell>
          <cell r="B30971">
            <v>0</v>
          </cell>
          <cell r="C30971">
            <v>0</v>
          </cell>
          <cell r="D30971">
            <v>0</v>
          </cell>
        </row>
        <row r="30972">
          <cell r="A30972">
            <v>0</v>
          </cell>
          <cell r="B30972">
            <v>0</v>
          </cell>
          <cell r="C30972">
            <v>0</v>
          </cell>
          <cell r="D30972">
            <v>0</v>
          </cell>
        </row>
        <row r="30973">
          <cell r="A30973">
            <v>0</v>
          </cell>
          <cell r="B30973">
            <v>0</v>
          </cell>
          <cell r="C30973">
            <v>0</v>
          </cell>
          <cell r="D30973">
            <v>0</v>
          </cell>
        </row>
        <row r="30974">
          <cell r="A30974">
            <v>0</v>
          </cell>
          <cell r="B30974">
            <v>0</v>
          </cell>
          <cell r="C30974">
            <v>0</v>
          </cell>
          <cell r="D30974">
            <v>0</v>
          </cell>
        </row>
        <row r="30975">
          <cell r="A30975">
            <v>0</v>
          </cell>
          <cell r="B30975">
            <v>0</v>
          </cell>
          <cell r="C30975">
            <v>0</v>
          </cell>
          <cell r="D30975">
            <v>0</v>
          </cell>
        </row>
        <row r="30976">
          <cell r="A30976">
            <v>0</v>
          </cell>
          <cell r="B30976">
            <v>0</v>
          </cell>
          <cell r="C30976">
            <v>0</v>
          </cell>
          <cell r="D30976">
            <v>0</v>
          </cell>
        </row>
        <row r="30977">
          <cell r="A30977">
            <v>0</v>
          </cell>
          <cell r="B30977">
            <v>0</v>
          </cell>
          <cell r="C30977">
            <v>0</v>
          </cell>
          <cell r="D30977">
            <v>0</v>
          </cell>
        </row>
        <row r="30978">
          <cell r="A30978">
            <v>0</v>
          </cell>
          <cell r="B30978">
            <v>0</v>
          </cell>
          <cell r="C30978">
            <v>0</v>
          </cell>
          <cell r="D30978">
            <v>0</v>
          </cell>
        </row>
        <row r="30979">
          <cell r="A30979">
            <v>0</v>
          </cell>
          <cell r="B30979">
            <v>0</v>
          </cell>
          <cell r="C30979">
            <v>0</v>
          </cell>
          <cell r="D30979">
            <v>0</v>
          </cell>
        </row>
        <row r="30980">
          <cell r="A30980">
            <v>0</v>
          </cell>
          <cell r="B30980">
            <v>0</v>
          </cell>
          <cell r="C30980">
            <v>0</v>
          </cell>
          <cell r="D30980">
            <v>0</v>
          </cell>
        </row>
        <row r="30981">
          <cell r="A30981">
            <v>0</v>
          </cell>
          <cell r="B30981">
            <v>0</v>
          </cell>
          <cell r="C30981">
            <v>0</v>
          </cell>
          <cell r="D30981">
            <v>0</v>
          </cell>
        </row>
        <row r="30982">
          <cell r="A30982">
            <v>0</v>
          </cell>
          <cell r="B30982">
            <v>0</v>
          </cell>
          <cell r="C30982">
            <v>0</v>
          </cell>
          <cell r="D30982">
            <v>0</v>
          </cell>
        </row>
        <row r="30983">
          <cell r="A30983">
            <v>0</v>
          </cell>
          <cell r="B30983">
            <v>0</v>
          </cell>
          <cell r="C30983">
            <v>0</v>
          </cell>
          <cell r="D30983">
            <v>0</v>
          </cell>
        </row>
        <row r="30984">
          <cell r="A30984">
            <v>0</v>
          </cell>
          <cell r="B30984">
            <v>0</v>
          </cell>
          <cell r="C30984">
            <v>0</v>
          </cell>
          <cell r="D30984">
            <v>0</v>
          </cell>
        </row>
        <row r="30985">
          <cell r="A30985">
            <v>0</v>
          </cell>
          <cell r="B30985">
            <v>0</v>
          </cell>
          <cell r="C30985">
            <v>0</v>
          </cell>
          <cell r="D30985">
            <v>0</v>
          </cell>
        </row>
        <row r="30986">
          <cell r="A30986">
            <v>0</v>
          </cell>
          <cell r="B30986">
            <v>0</v>
          </cell>
          <cell r="C30986">
            <v>0</v>
          </cell>
          <cell r="D30986">
            <v>0</v>
          </cell>
        </row>
        <row r="30987">
          <cell r="A30987">
            <v>0</v>
          </cell>
          <cell r="B30987">
            <v>0</v>
          </cell>
          <cell r="C30987">
            <v>0</v>
          </cell>
          <cell r="D30987">
            <v>0</v>
          </cell>
        </row>
        <row r="30988">
          <cell r="A30988">
            <v>0</v>
          </cell>
          <cell r="B30988">
            <v>0</v>
          </cell>
          <cell r="C30988">
            <v>0</v>
          </cell>
          <cell r="D30988">
            <v>0</v>
          </cell>
        </row>
        <row r="30989">
          <cell r="A30989">
            <v>0</v>
          </cell>
          <cell r="B30989">
            <v>0</v>
          </cell>
          <cell r="C30989">
            <v>0</v>
          </cell>
          <cell r="D30989">
            <v>0</v>
          </cell>
        </row>
        <row r="30990">
          <cell r="A30990">
            <v>0</v>
          </cell>
          <cell r="B30990">
            <v>0</v>
          </cell>
          <cell r="C30990">
            <v>0</v>
          </cell>
          <cell r="D30990">
            <v>0</v>
          </cell>
        </row>
        <row r="30991">
          <cell r="A30991">
            <v>0</v>
          </cell>
          <cell r="B30991">
            <v>0</v>
          </cell>
          <cell r="C30991">
            <v>0</v>
          </cell>
          <cell r="D30991">
            <v>0</v>
          </cell>
        </row>
        <row r="30992">
          <cell r="A30992">
            <v>0</v>
          </cell>
          <cell r="B30992">
            <v>0</v>
          </cell>
          <cell r="C30992">
            <v>0</v>
          </cell>
          <cell r="D30992">
            <v>0</v>
          </cell>
        </row>
        <row r="30993">
          <cell r="A30993">
            <v>0</v>
          </cell>
          <cell r="B30993">
            <v>0</v>
          </cell>
          <cell r="C30993">
            <v>0</v>
          </cell>
          <cell r="D30993">
            <v>0</v>
          </cell>
        </row>
        <row r="30994">
          <cell r="A30994">
            <v>0</v>
          </cell>
          <cell r="B30994">
            <v>0</v>
          </cell>
          <cell r="C30994">
            <v>0</v>
          </cell>
          <cell r="D30994">
            <v>0</v>
          </cell>
        </row>
        <row r="30995">
          <cell r="A30995">
            <v>0</v>
          </cell>
          <cell r="B30995">
            <v>0</v>
          </cell>
          <cell r="C30995">
            <v>0</v>
          </cell>
          <cell r="D30995">
            <v>0</v>
          </cell>
        </row>
        <row r="30996">
          <cell r="A30996">
            <v>0</v>
          </cell>
          <cell r="B30996">
            <v>0</v>
          </cell>
          <cell r="C30996">
            <v>0</v>
          </cell>
          <cell r="D30996">
            <v>0</v>
          </cell>
        </row>
        <row r="30997">
          <cell r="A30997">
            <v>0</v>
          </cell>
          <cell r="B30997">
            <v>0</v>
          </cell>
          <cell r="C30997">
            <v>0</v>
          </cell>
          <cell r="D30997">
            <v>0</v>
          </cell>
        </row>
        <row r="30998">
          <cell r="A30998">
            <v>0</v>
          </cell>
          <cell r="B30998">
            <v>0</v>
          </cell>
          <cell r="C30998">
            <v>0</v>
          </cell>
          <cell r="D30998">
            <v>0</v>
          </cell>
        </row>
        <row r="30999">
          <cell r="A30999">
            <v>0</v>
          </cell>
          <cell r="B30999">
            <v>0</v>
          </cell>
          <cell r="C30999">
            <v>0</v>
          </cell>
          <cell r="D30999">
            <v>0</v>
          </cell>
        </row>
        <row r="31000">
          <cell r="A31000">
            <v>0</v>
          </cell>
          <cell r="B31000">
            <v>0</v>
          </cell>
          <cell r="C31000">
            <v>0</v>
          </cell>
          <cell r="D31000">
            <v>0</v>
          </cell>
        </row>
        <row r="31001">
          <cell r="A31001">
            <v>0</v>
          </cell>
          <cell r="B31001">
            <v>0</v>
          </cell>
          <cell r="C31001">
            <v>0</v>
          </cell>
          <cell r="D31001">
            <v>0</v>
          </cell>
        </row>
        <row r="31002">
          <cell r="A31002">
            <v>0</v>
          </cell>
          <cell r="B31002">
            <v>0</v>
          </cell>
          <cell r="C31002">
            <v>0</v>
          </cell>
          <cell r="D31002">
            <v>0</v>
          </cell>
        </row>
        <row r="31003">
          <cell r="A31003">
            <v>0</v>
          </cell>
          <cell r="B31003">
            <v>0</v>
          </cell>
          <cell r="C31003">
            <v>0</v>
          </cell>
          <cell r="D31003">
            <v>0</v>
          </cell>
        </row>
        <row r="31004">
          <cell r="A31004">
            <v>0</v>
          </cell>
          <cell r="B31004">
            <v>0</v>
          </cell>
          <cell r="C31004">
            <v>0</v>
          </cell>
          <cell r="D31004">
            <v>0</v>
          </cell>
        </row>
        <row r="31005">
          <cell r="A31005">
            <v>0</v>
          </cell>
          <cell r="B31005">
            <v>0</v>
          </cell>
          <cell r="C31005">
            <v>0</v>
          </cell>
          <cell r="D31005">
            <v>0</v>
          </cell>
        </row>
        <row r="31006">
          <cell r="A31006">
            <v>0</v>
          </cell>
          <cell r="B31006">
            <v>0</v>
          </cell>
          <cell r="C31006">
            <v>0</v>
          </cell>
          <cell r="D31006">
            <v>0</v>
          </cell>
        </row>
        <row r="31007">
          <cell r="A31007">
            <v>0</v>
          </cell>
          <cell r="B31007">
            <v>0</v>
          </cell>
          <cell r="C31007">
            <v>0</v>
          </cell>
          <cell r="D31007">
            <v>0</v>
          </cell>
        </row>
        <row r="31008">
          <cell r="A31008">
            <v>0</v>
          </cell>
          <cell r="B31008">
            <v>0</v>
          </cell>
          <cell r="C31008">
            <v>0</v>
          </cell>
          <cell r="D31008">
            <v>0</v>
          </cell>
        </row>
        <row r="31009">
          <cell r="A31009">
            <v>0</v>
          </cell>
          <cell r="B31009">
            <v>0</v>
          </cell>
          <cell r="C31009">
            <v>0</v>
          </cell>
          <cell r="D31009">
            <v>0</v>
          </cell>
        </row>
        <row r="31010">
          <cell r="A31010">
            <v>0</v>
          </cell>
          <cell r="B31010">
            <v>0</v>
          </cell>
          <cell r="C31010">
            <v>0</v>
          </cell>
          <cell r="D31010">
            <v>0</v>
          </cell>
        </row>
        <row r="31011">
          <cell r="A31011">
            <v>0</v>
          </cell>
          <cell r="B31011">
            <v>0</v>
          </cell>
          <cell r="C31011">
            <v>0</v>
          </cell>
          <cell r="D31011">
            <v>0</v>
          </cell>
        </row>
        <row r="31012">
          <cell r="A31012">
            <v>0</v>
          </cell>
          <cell r="B31012">
            <v>0</v>
          </cell>
          <cell r="C31012">
            <v>0</v>
          </cell>
          <cell r="D31012">
            <v>0</v>
          </cell>
        </row>
        <row r="31013">
          <cell r="A31013">
            <v>0</v>
          </cell>
          <cell r="B31013">
            <v>0</v>
          </cell>
          <cell r="C31013">
            <v>0</v>
          </cell>
          <cell r="D31013">
            <v>0</v>
          </cell>
        </row>
        <row r="31014">
          <cell r="A31014">
            <v>0</v>
          </cell>
          <cell r="B31014">
            <v>0</v>
          </cell>
          <cell r="C31014">
            <v>0</v>
          </cell>
          <cell r="D31014">
            <v>0</v>
          </cell>
        </row>
        <row r="31015">
          <cell r="A31015">
            <v>0</v>
          </cell>
          <cell r="B31015">
            <v>0</v>
          </cell>
          <cell r="C31015">
            <v>0</v>
          </cell>
          <cell r="D31015">
            <v>0</v>
          </cell>
        </row>
        <row r="31016">
          <cell r="A31016">
            <v>0</v>
          </cell>
          <cell r="B31016">
            <v>0</v>
          </cell>
          <cell r="C31016">
            <v>0</v>
          </cell>
          <cell r="D31016">
            <v>0</v>
          </cell>
        </row>
        <row r="31017">
          <cell r="A31017">
            <v>0</v>
          </cell>
          <cell r="B31017">
            <v>0</v>
          </cell>
          <cell r="C31017">
            <v>0</v>
          </cell>
          <cell r="D31017">
            <v>0</v>
          </cell>
        </row>
        <row r="31018">
          <cell r="A31018">
            <v>0</v>
          </cell>
          <cell r="B31018">
            <v>0</v>
          </cell>
          <cell r="C31018">
            <v>0</v>
          </cell>
          <cell r="D31018">
            <v>0</v>
          </cell>
        </row>
        <row r="31019">
          <cell r="A31019">
            <v>0</v>
          </cell>
          <cell r="B31019">
            <v>0</v>
          </cell>
          <cell r="C31019">
            <v>0</v>
          </cell>
          <cell r="D31019">
            <v>0</v>
          </cell>
        </row>
        <row r="31020">
          <cell r="A31020">
            <v>0</v>
          </cell>
          <cell r="B31020">
            <v>0</v>
          </cell>
          <cell r="C31020">
            <v>0</v>
          </cell>
          <cell r="D31020">
            <v>0</v>
          </cell>
        </row>
        <row r="31021">
          <cell r="A31021">
            <v>0</v>
          </cell>
          <cell r="B31021">
            <v>0</v>
          </cell>
          <cell r="C31021">
            <v>0</v>
          </cell>
          <cell r="D31021">
            <v>0</v>
          </cell>
        </row>
        <row r="31022">
          <cell r="A31022">
            <v>0</v>
          </cell>
          <cell r="B31022">
            <v>0</v>
          </cell>
          <cell r="C31022">
            <v>0</v>
          </cell>
          <cell r="D31022">
            <v>0</v>
          </cell>
        </row>
        <row r="31023">
          <cell r="A31023">
            <v>0</v>
          </cell>
          <cell r="B31023">
            <v>0</v>
          </cell>
          <cell r="C31023">
            <v>0</v>
          </cell>
          <cell r="D31023">
            <v>0</v>
          </cell>
        </row>
        <row r="31024">
          <cell r="A31024">
            <v>0</v>
          </cell>
          <cell r="B31024">
            <v>0</v>
          </cell>
          <cell r="C31024">
            <v>0</v>
          </cell>
          <cell r="D31024">
            <v>0</v>
          </cell>
        </row>
        <row r="31025">
          <cell r="A31025">
            <v>0</v>
          </cell>
          <cell r="B31025">
            <v>0</v>
          </cell>
          <cell r="C31025">
            <v>0</v>
          </cell>
          <cell r="D31025">
            <v>0</v>
          </cell>
        </row>
        <row r="31026">
          <cell r="A31026">
            <v>0</v>
          </cell>
          <cell r="B31026">
            <v>0</v>
          </cell>
          <cell r="C31026">
            <v>0</v>
          </cell>
          <cell r="D31026">
            <v>0</v>
          </cell>
        </row>
        <row r="31027">
          <cell r="A31027">
            <v>0</v>
          </cell>
          <cell r="B31027">
            <v>0</v>
          </cell>
          <cell r="C31027">
            <v>0</v>
          </cell>
          <cell r="D31027">
            <v>0</v>
          </cell>
        </row>
        <row r="31028">
          <cell r="A31028">
            <v>0</v>
          </cell>
          <cell r="B31028">
            <v>0</v>
          </cell>
          <cell r="C31028">
            <v>0</v>
          </cell>
          <cell r="D31028">
            <v>0</v>
          </cell>
        </row>
        <row r="31029">
          <cell r="A31029">
            <v>0</v>
          </cell>
          <cell r="B31029">
            <v>0</v>
          </cell>
          <cell r="C31029">
            <v>0</v>
          </cell>
          <cell r="D31029">
            <v>0</v>
          </cell>
        </row>
        <row r="31030">
          <cell r="A31030">
            <v>0</v>
          </cell>
          <cell r="B31030">
            <v>0</v>
          </cell>
          <cell r="C31030">
            <v>0</v>
          </cell>
          <cell r="D31030">
            <v>0</v>
          </cell>
        </row>
        <row r="31031">
          <cell r="A31031">
            <v>0</v>
          </cell>
          <cell r="B31031">
            <v>0</v>
          </cell>
          <cell r="C31031">
            <v>0</v>
          </cell>
          <cell r="D31031">
            <v>0</v>
          </cell>
        </row>
        <row r="31032">
          <cell r="A31032">
            <v>0</v>
          </cell>
          <cell r="B31032">
            <v>0</v>
          </cell>
          <cell r="C31032">
            <v>0</v>
          </cell>
          <cell r="D31032">
            <v>0</v>
          </cell>
        </row>
        <row r="31033">
          <cell r="A31033">
            <v>0</v>
          </cell>
          <cell r="B31033">
            <v>0</v>
          </cell>
          <cell r="C31033">
            <v>0</v>
          </cell>
          <cell r="D31033">
            <v>0</v>
          </cell>
        </row>
        <row r="31034">
          <cell r="A31034">
            <v>0</v>
          </cell>
          <cell r="B31034">
            <v>0</v>
          </cell>
          <cell r="C31034">
            <v>0</v>
          </cell>
          <cell r="D31034">
            <v>0</v>
          </cell>
        </row>
        <row r="31035">
          <cell r="A31035">
            <v>0</v>
          </cell>
          <cell r="B31035">
            <v>0</v>
          </cell>
          <cell r="C31035">
            <v>0</v>
          </cell>
          <cell r="D31035">
            <v>0</v>
          </cell>
        </row>
        <row r="31036">
          <cell r="A31036">
            <v>0</v>
          </cell>
          <cell r="B31036">
            <v>0</v>
          </cell>
          <cell r="C31036">
            <v>0</v>
          </cell>
          <cell r="D31036">
            <v>0</v>
          </cell>
        </row>
        <row r="31037">
          <cell r="A31037">
            <v>0</v>
          </cell>
          <cell r="B31037">
            <v>0</v>
          </cell>
          <cell r="C31037">
            <v>0</v>
          </cell>
          <cell r="D31037">
            <v>0</v>
          </cell>
        </row>
        <row r="31038">
          <cell r="A31038">
            <v>0</v>
          </cell>
          <cell r="B31038">
            <v>0</v>
          </cell>
          <cell r="C31038">
            <v>0</v>
          </cell>
          <cell r="D31038">
            <v>0</v>
          </cell>
        </row>
        <row r="31039">
          <cell r="A31039">
            <v>0</v>
          </cell>
          <cell r="B31039">
            <v>0</v>
          </cell>
          <cell r="C31039">
            <v>0</v>
          </cell>
          <cell r="D31039">
            <v>0</v>
          </cell>
        </row>
        <row r="31040">
          <cell r="A31040">
            <v>0</v>
          </cell>
          <cell r="B31040">
            <v>0</v>
          </cell>
          <cell r="C31040">
            <v>0</v>
          </cell>
          <cell r="D31040">
            <v>0</v>
          </cell>
        </row>
        <row r="31041">
          <cell r="A31041">
            <v>0</v>
          </cell>
          <cell r="B31041">
            <v>0</v>
          </cell>
          <cell r="C31041">
            <v>0</v>
          </cell>
          <cell r="D31041">
            <v>0</v>
          </cell>
        </row>
        <row r="31042">
          <cell r="A31042">
            <v>0</v>
          </cell>
          <cell r="B31042">
            <v>0</v>
          </cell>
          <cell r="C31042">
            <v>0</v>
          </cell>
          <cell r="D31042">
            <v>0</v>
          </cell>
        </row>
        <row r="31043">
          <cell r="A31043">
            <v>0</v>
          </cell>
          <cell r="B31043">
            <v>0</v>
          </cell>
          <cell r="C31043">
            <v>0</v>
          </cell>
          <cell r="D31043">
            <v>0</v>
          </cell>
        </row>
        <row r="31044">
          <cell r="A31044">
            <v>0</v>
          </cell>
          <cell r="B31044">
            <v>0</v>
          </cell>
          <cell r="C31044">
            <v>0</v>
          </cell>
          <cell r="D31044">
            <v>0</v>
          </cell>
        </row>
        <row r="31045">
          <cell r="A31045">
            <v>0</v>
          </cell>
          <cell r="B31045">
            <v>0</v>
          </cell>
          <cell r="C31045">
            <v>0</v>
          </cell>
          <cell r="D31045">
            <v>0</v>
          </cell>
        </row>
        <row r="31046">
          <cell r="A31046">
            <v>0</v>
          </cell>
          <cell r="B31046">
            <v>0</v>
          </cell>
          <cell r="C31046">
            <v>0</v>
          </cell>
          <cell r="D31046">
            <v>0</v>
          </cell>
        </row>
        <row r="31047">
          <cell r="A31047">
            <v>0</v>
          </cell>
          <cell r="B31047">
            <v>0</v>
          </cell>
          <cell r="C31047">
            <v>0</v>
          </cell>
          <cell r="D31047">
            <v>0</v>
          </cell>
        </row>
        <row r="31048">
          <cell r="A31048">
            <v>0</v>
          </cell>
          <cell r="B31048">
            <v>0</v>
          </cell>
          <cell r="C31048">
            <v>0</v>
          </cell>
          <cell r="D31048">
            <v>0</v>
          </cell>
        </row>
        <row r="31049">
          <cell r="A31049">
            <v>0</v>
          </cell>
          <cell r="B31049">
            <v>0</v>
          </cell>
          <cell r="C31049">
            <v>0</v>
          </cell>
          <cell r="D31049">
            <v>0</v>
          </cell>
        </row>
        <row r="31050">
          <cell r="A31050">
            <v>0</v>
          </cell>
          <cell r="B31050">
            <v>0</v>
          </cell>
          <cell r="C31050">
            <v>0</v>
          </cell>
          <cell r="D31050">
            <v>0</v>
          </cell>
        </row>
        <row r="31051">
          <cell r="A31051">
            <v>0</v>
          </cell>
          <cell r="B31051">
            <v>0</v>
          </cell>
          <cell r="C31051">
            <v>0</v>
          </cell>
          <cell r="D31051">
            <v>0</v>
          </cell>
        </row>
        <row r="31052">
          <cell r="A31052">
            <v>0</v>
          </cell>
          <cell r="B31052">
            <v>0</v>
          </cell>
          <cell r="C31052">
            <v>0</v>
          </cell>
          <cell r="D31052">
            <v>0</v>
          </cell>
        </row>
        <row r="31053">
          <cell r="A31053">
            <v>0</v>
          </cell>
          <cell r="B31053">
            <v>0</v>
          </cell>
          <cell r="C31053">
            <v>0</v>
          </cell>
          <cell r="D31053">
            <v>0</v>
          </cell>
        </row>
        <row r="31054">
          <cell r="A31054">
            <v>0</v>
          </cell>
          <cell r="B31054">
            <v>0</v>
          </cell>
          <cell r="C31054">
            <v>0</v>
          </cell>
          <cell r="D31054">
            <v>0</v>
          </cell>
        </row>
        <row r="31055">
          <cell r="A31055">
            <v>0</v>
          </cell>
          <cell r="B31055">
            <v>0</v>
          </cell>
          <cell r="C31055">
            <v>0</v>
          </cell>
          <cell r="D31055">
            <v>0</v>
          </cell>
        </row>
        <row r="31056">
          <cell r="A31056">
            <v>0</v>
          </cell>
          <cell r="B31056">
            <v>0</v>
          </cell>
          <cell r="C31056">
            <v>0</v>
          </cell>
          <cell r="D31056">
            <v>0</v>
          </cell>
        </row>
        <row r="31057">
          <cell r="A31057">
            <v>0</v>
          </cell>
          <cell r="B31057">
            <v>0</v>
          </cell>
          <cell r="C31057">
            <v>0</v>
          </cell>
          <cell r="D31057">
            <v>0</v>
          </cell>
        </row>
        <row r="31058">
          <cell r="A31058">
            <v>0</v>
          </cell>
          <cell r="B31058">
            <v>0</v>
          </cell>
          <cell r="C31058">
            <v>0</v>
          </cell>
          <cell r="D31058">
            <v>0</v>
          </cell>
        </row>
        <row r="31059">
          <cell r="A31059">
            <v>0</v>
          </cell>
          <cell r="B31059">
            <v>0</v>
          </cell>
          <cell r="C31059">
            <v>0</v>
          </cell>
          <cell r="D31059">
            <v>0</v>
          </cell>
        </row>
        <row r="31060">
          <cell r="A31060">
            <v>0</v>
          </cell>
          <cell r="B31060">
            <v>0</v>
          </cell>
          <cell r="C31060">
            <v>0</v>
          </cell>
          <cell r="D31060">
            <v>0</v>
          </cell>
        </row>
        <row r="31061">
          <cell r="A31061">
            <v>0</v>
          </cell>
          <cell r="B31061">
            <v>0</v>
          </cell>
          <cell r="C31061">
            <v>0</v>
          </cell>
          <cell r="D31061">
            <v>0</v>
          </cell>
        </row>
        <row r="31062">
          <cell r="A31062">
            <v>0</v>
          </cell>
          <cell r="B31062">
            <v>0</v>
          </cell>
          <cell r="C31062">
            <v>0</v>
          </cell>
          <cell r="D31062">
            <v>0</v>
          </cell>
        </row>
        <row r="31063">
          <cell r="A31063">
            <v>0</v>
          </cell>
          <cell r="B31063">
            <v>0</v>
          </cell>
          <cell r="C31063">
            <v>0</v>
          </cell>
          <cell r="D31063">
            <v>0</v>
          </cell>
        </row>
        <row r="31064">
          <cell r="A31064">
            <v>0</v>
          </cell>
          <cell r="B31064">
            <v>0</v>
          </cell>
          <cell r="C31064">
            <v>0</v>
          </cell>
          <cell r="D31064">
            <v>0</v>
          </cell>
        </row>
        <row r="31065">
          <cell r="A31065">
            <v>0</v>
          </cell>
          <cell r="B31065">
            <v>0</v>
          </cell>
          <cell r="C31065">
            <v>0</v>
          </cell>
          <cell r="D31065">
            <v>0</v>
          </cell>
        </row>
        <row r="31066">
          <cell r="A31066">
            <v>0</v>
          </cell>
          <cell r="B31066">
            <v>0</v>
          </cell>
          <cell r="C31066">
            <v>0</v>
          </cell>
          <cell r="D31066">
            <v>0</v>
          </cell>
        </row>
        <row r="31067">
          <cell r="A31067">
            <v>0</v>
          </cell>
          <cell r="B31067">
            <v>0</v>
          </cell>
          <cell r="C31067">
            <v>0</v>
          </cell>
          <cell r="D31067">
            <v>0</v>
          </cell>
        </row>
        <row r="31068">
          <cell r="A31068">
            <v>0</v>
          </cell>
          <cell r="B31068">
            <v>0</v>
          </cell>
          <cell r="C31068">
            <v>0</v>
          </cell>
          <cell r="D31068">
            <v>0</v>
          </cell>
        </row>
        <row r="31069">
          <cell r="A31069">
            <v>0</v>
          </cell>
          <cell r="B31069">
            <v>0</v>
          </cell>
          <cell r="C31069">
            <v>0</v>
          </cell>
          <cell r="D31069">
            <v>0</v>
          </cell>
        </row>
        <row r="31070">
          <cell r="A31070">
            <v>0</v>
          </cell>
          <cell r="B31070">
            <v>0</v>
          </cell>
          <cell r="C31070">
            <v>0</v>
          </cell>
          <cell r="D31070">
            <v>0</v>
          </cell>
        </row>
        <row r="31071">
          <cell r="A31071">
            <v>0</v>
          </cell>
          <cell r="B31071">
            <v>0</v>
          </cell>
          <cell r="C31071">
            <v>0</v>
          </cell>
          <cell r="D31071">
            <v>0</v>
          </cell>
        </row>
        <row r="31072">
          <cell r="A31072">
            <v>0</v>
          </cell>
          <cell r="B31072">
            <v>0</v>
          </cell>
          <cell r="C31072">
            <v>0</v>
          </cell>
          <cell r="D31072">
            <v>0</v>
          </cell>
        </row>
        <row r="31073">
          <cell r="A31073">
            <v>0</v>
          </cell>
          <cell r="B31073">
            <v>0</v>
          </cell>
          <cell r="C31073">
            <v>0</v>
          </cell>
          <cell r="D31073">
            <v>0</v>
          </cell>
        </row>
        <row r="31074">
          <cell r="A31074">
            <v>0</v>
          </cell>
          <cell r="B31074">
            <v>0</v>
          </cell>
          <cell r="C31074">
            <v>0</v>
          </cell>
          <cell r="D31074">
            <v>0</v>
          </cell>
        </row>
        <row r="31075">
          <cell r="A31075">
            <v>0</v>
          </cell>
          <cell r="B31075">
            <v>0</v>
          </cell>
          <cell r="C31075">
            <v>0</v>
          </cell>
          <cell r="D31075">
            <v>0</v>
          </cell>
        </row>
        <row r="31076">
          <cell r="A31076">
            <v>0</v>
          </cell>
          <cell r="B31076">
            <v>0</v>
          </cell>
          <cell r="C31076">
            <v>0</v>
          </cell>
          <cell r="D31076">
            <v>0</v>
          </cell>
        </row>
        <row r="31077">
          <cell r="A31077">
            <v>0</v>
          </cell>
          <cell r="B31077">
            <v>0</v>
          </cell>
          <cell r="C31077">
            <v>0</v>
          </cell>
          <cell r="D31077">
            <v>0</v>
          </cell>
        </row>
        <row r="31078">
          <cell r="A31078">
            <v>0</v>
          </cell>
          <cell r="B31078">
            <v>0</v>
          </cell>
          <cell r="C31078">
            <v>0</v>
          </cell>
          <cell r="D31078">
            <v>0</v>
          </cell>
        </row>
        <row r="31079">
          <cell r="A31079">
            <v>0</v>
          </cell>
          <cell r="B31079">
            <v>0</v>
          </cell>
          <cell r="C31079">
            <v>0</v>
          </cell>
          <cell r="D31079">
            <v>0</v>
          </cell>
        </row>
        <row r="31080">
          <cell r="A31080">
            <v>0</v>
          </cell>
          <cell r="B31080">
            <v>0</v>
          </cell>
          <cell r="C31080">
            <v>0</v>
          </cell>
          <cell r="D31080">
            <v>0</v>
          </cell>
        </row>
        <row r="31081">
          <cell r="A31081">
            <v>0</v>
          </cell>
          <cell r="B31081">
            <v>0</v>
          </cell>
          <cell r="C31081">
            <v>0</v>
          </cell>
          <cell r="D31081">
            <v>0</v>
          </cell>
        </row>
        <row r="31082">
          <cell r="A31082">
            <v>0</v>
          </cell>
          <cell r="B31082">
            <v>0</v>
          </cell>
          <cell r="C31082">
            <v>0</v>
          </cell>
          <cell r="D31082">
            <v>0</v>
          </cell>
        </row>
        <row r="31083">
          <cell r="A31083">
            <v>0</v>
          </cell>
          <cell r="B31083">
            <v>0</v>
          </cell>
          <cell r="C31083">
            <v>0</v>
          </cell>
          <cell r="D31083">
            <v>0</v>
          </cell>
        </row>
        <row r="31084">
          <cell r="A31084">
            <v>0</v>
          </cell>
          <cell r="B31084">
            <v>0</v>
          </cell>
          <cell r="C31084">
            <v>0</v>
          </cell>
          <cell r="D31084">
            <v>0</v>
          </cell>
        </row>
        <row r="31085">
          <cell r="A31085">
            <v>0</v>
          </cell>
          <cell r="B31085">
            <v>0</v>
          </cell>
          <cell r="C31085">
            <v>0</v>
          </cell>
          <cell r="D31085">
            <v>0</v>
          </cell>
        </row>
        <row r="31086">
          <cell r="A31086">
            <v>0</v>
          </cell>
          <cell r="B31086">
            <v>0</v>
          </cell>
          <cell r="C31086">
            <v>0</v>
          </cell>
          <cell r="D31086">
            <v>0</v>
          </cell>
        </row>
        <row r="31087">
          <cell r="A31087">
            <v>0</v>
          </cell>
          <cell r="B31087">
            <v>0</v>
          </cell>
          <cell r="C31087">
            <v>0</v>
          </cell>
          <cell r="D31087">
            <v>0</v>
          </cell>
        </row>
        <row r="31088">
          <cell r="A31088">
            <v>0</v>
          </cell>
          <cell r="B31088">
            <v>0</v>
          </cell>
          <cell r="C31088">
            <v>0</v>
          </cell>
          <cell r="D31088">
            <v>0</v>
          </cell>
        </row>
        <row r="31089">
          <cell r="A31089">
            <v>0</v>
          </cell>
          <cell r="B31089">
            <v>0</v>
          </cell>
          <cell r="C31089">
            <v>0</v>
          </cell>
          <cell r="D31089">
            <v>0</v>
          </cell>
        </row>
        <row r="31090">
          <cell r="A31090">
            <v>0</v>
          </cell>
          <cell r="B31090">
            <v>0</v>
          </cell>
          <cell r="C31090">
            <v>0</v>
          </cell>
          <cell r="D31090">
            <v>0</v>
          </cell>
        </row>
        <row r="31091">
          <cell r="A31091">
            <v>0</v>
          </cell>
          <cell r="B31091">
            <v>0</v>
          </cell>
          <cell r="C31091">
            <v>0</v>
          </cell>
          <cell r="D31091">
            <v>0</v>
          </cell>
        </row>
        <row r="31092">
          <cell r="A31092">
            <v>0</v>
          </cell>
          <cell r="B31092">
            <v>0</v>
          </cell>
          <cell r="C31092">
            <v>0</v>
          </cell>
          <cell r="D31092">
            <v>0</v>
          </cell>
        </row>
        <row r="31093">
          <cell r="A31093">
            <v>0</v>
          </cell>
          <cell r="B31093">
            <v>0</v>
          </cell>
          <cell r="C31093">
            <v>0</v>
          </cell>
          <cell r="D31093">
            <v>0</v>
          </cell>
        </row>
        <row r="31094">
          <cell r="A31094">
            <v>0</v>
          </cell>
          <cell r="B31094">
            <v>0</v>
          </cell>
          <cell r="C31094">
            <v>0</v>
          </cell>
          <cell r="D31094">
            <v>0</v>
          </cell>
        </row>
        <row r="31095">
          <cell r="A31095">
            <v>0</v>
          </cell>
          <cell r="B31095">
            <v>0</v>
          </cell>
          <cell r="C31095">
            <v>0</v>
          </cell>
          <cell r="D31095">
            <v>0</v>
          </cell>
        </row>
        <row r="31096">
          <cell r="A31096">
            <v>0</v>
          </cell>
          <cell r="B31096">
            <v>0</v>
          </cell>
          <cell r="C31096">
            <v>0</v>
          </cell>
          <cell r="D31096">
            <v>0</v>
          </cell>
        </row>
        <row r="31097">
          <cell r="A31097">
            <v>0</v>
          </cell>
          <cell r="B31097">
            <v>0</v>
          </cell>
          <cell r="C31097">
            <v>0</v>
          </cell>
          <cell r="D31097">
            <v>0</v>
          </cell>
        </row>
        <row r="31098">
          <cell r="A31098">
            <v>0</v>
          </cell>
          <cell r="B31098">
            <v>0</v>
          </cell>
          <cell r="C31098">
            <v>0</v>
          </cell>
          <cell r="D31098">
            <v>0</v>
          </cell>
        </row>
        <row r="31099">
          <cell r="A31099">
            <v>0</v>
          </cell>
          <cell r="B31099">
            <v>0</v>
          </cell>
          <cell r="C31099">
            <v>0</v>
          </cell>
          <cell r="D31099">
            <v>0</v>
          </cell>
        </row>
        <row r="31100">
          <cell r="A31100">
            <v>0</v>
          </cell>
          <cell r="B31100">
            <v>0</v>
          </cell>
          <cell r="C31100">
            <v>0</v>
          </cell>
          <cell r="D31100">
            <v>0</v>
          </cell>
        </row>
        <row r="31101">
          <cell r="A31101">
            <v>0</v>
          </cell>
          <cell r="B31101">
            <v>0</v>
          </cell>
          <cell r="C31101">
            <v>0</v>
          </cell>
          <cell r="D31101">
            <v>0</v>
          </cell>
        </row>
        <row r="31102">
          <cell r="A31102">
            <v>0</v>
          </cell>
          <cell r="B31102">
            <v>0</v>
          </cell>
          <cell r="C31102">
            <v>0</v>
          </cell>
          <cell r="D31102">
            <v>0</v>
          </cell>
        </row>
        <row r="31103">
          <cell r="A31103">
            <v>0</v>
          </cell>
          <cell r="B31103">
            <v>0</v>
          </cell>
          <cell r="C31103">
            <v>0</v>
          </cell>
          <cell r="D31103">
            <v>0</v>
          </cell>
        </row>
        <row r="31104">
          <cell r="A31104">
            <v>0</v>
          </cell>
          <cell r="B31104">
            <v>0</v>
          </cell>
          <cell r="C31104">
            <v>0</v>
          </cell>
          <cell r="D31104">
            <v>0</v>
          </cell>
        </row>
        <row r="31105">
          <cell r="A31105">
            <v>0</v>
          </cell>
          <cell r="B31105">
            <v>0</v>
          </cell>
          <cell r="C31105">
            <v>0</v>
          </cell>
          <cell r="D31105">
            <v>0</v>
          </cell>
        </row>
        <row r="31106">
          <cell r="A31106">
            <v>0</v>
          </cell>
          <cell r="B31106">
            <v>0</v>
          </cell>
          <cell r="C31106">
            <v>0</v>
          </cell>
          <cell r="D31106">
            <v>0</v>
          </cell>
        </row>
        <row r="31107">
          <cell r="A31107">
            <v>0</v>
          </cell>
          <cell r="B31107">
            <v>0</v>
          </cell>
          <cell r="C31107">
            <v>0</v>
          </cell>
          <cell r="D31107">
            <v>0</v>
          </cell>
        </row>
        <row r="31108">
          <cell r="A31108">
            <v>0</v>
          </cell>
          <cell r="B31108">
            <v>0</v>
          </cell>
          <cell r="C31108">
            <v>0</v>
          </cell>
          <cell r="D31108">
            <v>0</v>
          </cell>
        </row>
        <row r="31109">
          <cell r="A31109">
            <v>0</v>
          </cell>
          <cell r="B31109">
            <v>0</v>
          </cell>
          <cell r="C31109">
            <v>0</v>
          </cell>
          <cell r="D31109">
            <v>0</v>
          </cell>
        </row>
        <row r="31110">
          <cell r="A31110">
            <v>0</v>
          </cell>
          <cell r="B31110">
            <v>0</v>
          </cell>
          <cell r="C31110">
            <v>0</v>
          </cell>
          <cell r="D31110">
            <v>0</v>
          </cell>
        </row>
        <row r="31111">
          <cell r="A31111">
            <v>0</v>
          </cell>
          <cell r="B31111">
            <v>0</v>
          </cell>
          <cell r="C31111">
            <v>0</v>
          </cell>
          <cell r="D31111">
            <v>0</v>
          </cell>
        </row>
        <row r="31112">
          <cell r="A31112">
            <v>0</v>
          </cell>
          <cell r="B31112">
            <v>0</v>
          </cell>
          <cell r="C31112">
            <v>0</v>
          </cell>
          <cell r="D31112">
            <v>0</v>
          </cell>
        </row>
        <row r="31113">
          <cell r="A31113">
            <v>0</v>
          </cell>
          <cell r="B31113">
            <v>0</v>
          </cell>
          <cell r="C31113">
            <v>0</v>
          </cell>
          <cell r="D31113">
            <v>0</v>
          </cell>
        </row>
        <row r="31114">
          <cell r="A31114">
            <v>0</v>
          </cell>
          <cell r="B31114">
            <v>0</v>
          </cell>
          <cell r="C31114">
            <v>0</v>
          </cell>
          <cell r="D31114">
            <v>0</v>
          </cell>
        </row>
        <row r="31115">
          <cell r="A31115">
            <v>0</v>
          </cell>
          <cell r="B31115">
            <v>0</v>
          </cell>
          <cell r="C31115">
            <v>0</v>
          </cell>
          <cell r="D31115">
            <v>0</v>
          </cell>
        </row>
        <row r="31116">
          <cell r="A31116">
            <v>0</v>
          </cell>
          <cell r="B31116">
            <v>0</v>
          </cell>
          <cell r="C31116">
            <v>0</v>
          </cell>
          <cell r="D31116">
            <v>0</v>
          </cell>
        </row>
        <row r="31117">
          <cell r="A31117">
            <v>0</v>
          </cell>
          <cell r="B31117">
            <v>0</v>
          </cell>
          <cell r="C31117">
            <v>0</v>
          </cell>
          <cell r="D31117">
            <v>0</v>
          </cell>
        </row>
        <row r="31118">
          <cell r="A31118">
            <v>0</v>
          </cell>
          <cell r="B31118">
            <v>0</v>
          </cell>
          <cell r="C31118">
            <v>0</v>
          </cell>
          <cell r="D31118">
            <v>0</v>
          </cell>
        </row>
        <row r="31119">
          <cell r="A31119">
            <v>0</v>
          </cell>
          <cell r="B31119">
            <v>0</v>
          </cell>
          <cell r="C31119">
            <v>0</v>
          </cell>
          <cell r="D31119">
            <v>0</v>
          </cell>
        </row>
        <row r="31120">
          <cell r="A31120">
            <v>0</v>
          </cell>
          <cell r="B31120">
            <v>0</v>
          </cell>
          <cell r="C31120">
            <v>0</v>
          </cell>
          <cell r="D31120">
            <v>0</v>
          </cell>
        </row>
        <row r="31121">
          <cell r="A31121">
            <v>0</v>
          </cell>
          <cell r="B31121">
            <v>0</v>
          </cell>
          <cell r="C31121">
            <v>0</v>
          </cell>
          <cell r="D31121">
            <v>0</v>
          </cell>
        </row>
        <row r="31122">
          <cell r="A31122">
            <v>0</v>
          </cell>
          <cell r="B31122">
            <v>0</v>
          </cell>
          <cell r="C31122">
            <v>0</v>
          </cell>
          <cell r="D31122">
            <v>0</v>
          </cell>
        </row>
        <row r="31123">
          <cell r="A31123">
            <v>0</v>
          </cell>
          <cell r="B31123">
            <v>0</v>
          </cell>
          <cell r="C31123">
            <v>0</v>
          </cell>
          <cell r="D31123">
            <v>0</v>
          </cell>
        </row>
        <row r="31124">
          <cell r="A31124">
            <v>0</v>
          </cell>
          <cell r="B31124">
            <v>0</v>
          </cell>
          <cell r="C31124">
            <v>0</v>
          </cell>
          <cell r="D31124">
            <v>0</v>
          </cell>
        </row>
        <row r="31125">
          <cell r="A31125">
            <v>0</v>
          </cell>
          <cell r="B31125">
            <v>0</v>
          </cell>
          <cell r="C31125">
            <v>0</v>
          </cell>
          <cell r="D31125">
            <v>0</v>
          </cell>
        </row>
        <row r="31126">
          <cell r="A31126">
            <v>0</v>
          </cell>
          <cell r="B31126">
            <v>0</v>
          </cell>
          <cell r="C31126">
            <v>0</v>
          </cell>
          <cell r="D31126">
            <v>0</v>
          </cell>
        </row>
        <row r="31127">
          <cell r="A31127">
            <v>0</v>
          </cell>
          <cell r="B31127">
            <v>0</v>
          </cell>
          <cell r="C31127">
            <v>0</v>
          </cell>
          <cell r="D31127">
            <v>0</v>
          </cell>
        </row>
        <row r="31128">
          <cell r="A31128">
            <v>0</v>
          </cell>
          <cell r="B31128">
            <v>0</v>
          </cell>
          <cell r="C31128">
            <v>0</v>
          </cell>
          <cell r="D31128">
            <v>0</v>
          </cell>
        </row>
        <row r="31129">
          <cell r="A31129">
            <v>0</v>
          </cell>
          <cell r="B31129">
            <v>0</v>
          </cell>
          <cell r="C31129">
            <v>0</v>
          </cell>
          <cell r="D31129">
            <v>0</v>
          </cell>
        </row>
        <row r="31130">
          <cell r="A31130">
            <v>0</v>
          </cell>
          <cell r="B31130">
            <v>0</v>
          </cell>
          <cell r="C31130">
            <v>0</v>
          </cell>
          <cell r="D31130">
            <v>0</v>
          </cell>
        </row>
        <row r="31131">
          <cell r="A31131">
            <v>0</v>
          </cell>
          <cell r="B31131">
            <v>0</v>
          </cell>
          <cell r="C31131">
            <v>0</v>
          </cell>
          <cell r="D31131">
            <v>0</v>
          </cell>
        </row>
        <row r="31132">
          <cell r="A31132">
            <v>0</v>
          </cell>
          <cell r="B31132">
            <v>0</v>
          </cell>
          <cell r="C31132">
            <v>0</v>
          </cell>
          <cell r="D31132">
            <v>0</v>
          </cell>
        </row>
        <row r="31133">
          <cell r="A31133">
            <v>0</v>
          </cell>
          <cell r="B31133">
            <v>0</v>
          </cell>
          <cell r="C31133">
            <v>0</v>
          </cell>
          <cell r="D31133">
            <v>0</v>
          </cell>
        </row>
        <row r="31134">
          <cell r="A31134">
            <v>0</v>
          </cell>
          <cell r="B31134">
            <v>0</v>
          </cell>
          <cell r="C31134">
            <v>0</v>
          </cell>
          <cell r="D31134">
            <v>0</v>
          </cell>
        </row>
        <row r="31135">
          <cell r="A31135">
            <v>0</v>
          </cell>
          <cell r="B31135">
            <v>0</v>
          </cell>
          <cell r="C31135">
            <v>0</v>
          </cell>
          <cell r="D31135">
            <v>0</v>
          </cell>
        </row>
        <row r="31136">
          <cell r="A31136">
            <v>0</v>
          </cell>
          <cell r="B31136">
            <v>0</v>
          </cell>
          <cell r="C31136">
            <v>0</v>
          </cell>
          <cell r="D31136">
            <v>0</v>
          </cell>
        </row>
        <row r="31137">
          <cell r="A31137">
            <v>0</v>
          </cell>
          <cell r="B31137">
            <v>0</v>
          </cell>
          <cell r="C31137">
            <v>0</v>
          </cell>
          <cell r="D31137">
            <v>0</v>
          </cell>
        </row>
        <row r="31138">
          <cell r="A31138">
            <v>0</v>
          </cell>
          <cell r="B31138">
            <v>0</v>
          </cell>
          <cell r="C31138">
            <v>0</v>
          </cell>
          <cell r="D31138">
            <v>0</v>
          </cell>
        </row>
        <row r="31139">
          <cell r="A31139">
            <v>0</v>
          </cell>
          <cell r="B31139">
            <v>0</v>
          </cell>
          <cell r="C31139">
            <v>0</v>
          </cell>
          <cell r="D31139">
            <v>0</v>
          </cell>
        </row>
        <row r="31140">
          <cell r="A31140">
            <v>0</v>
          </cell>
          <cell r="B31140">
            <v>0</v>
          </cell>
          <cell r="C31140">
            <v>0</v>
          </cell>
          <cell r="D31140">
            <v>0</v>
          </cell>
        </row>
        <row r="31141">
          <cell r="A31141">
            <v>0</v>
          </cell>
          <cell r="B31141">
            <v>0</v>
          </cell>
          <cell r="C31141">
            <v>0</v>
          </cell>
          <cell r="D31141">
            <v>0</v>
          </cell>
        </row>
        <row r="31142">
          <cell r="A31142">
            <v>0</v>
          </cell>
          <cell r="B31142">
            <v>0</v>
          </cell>
          <cell r="C31142">
            <v>0</v>
          </cell>
          <cell r="D31142">
            <v>0</v>
          </cell>
        </row>
        <row r="31143">
          <cell r="A31143">
            <v>0</v>
          </cell>
          <cell r="B31143">
            <v>0</v>
          </cell>
          <cell r="C31143">
            <v>0</v>
          </cell>
          <cell r="D31143">
            <v>0</v>
          </cell>
        </row>
        <row r="31144">
          <cell r="A31144">
            <v>0</v>
          </cell>
          <cell r="B31144">
            <v>0</v>
          </cell>
          <cell r="C31144">
            <v>0</v>
          </cell>
          <cell r="D31144">
            <v>0</v>
          </cell>
        </row>
        <row r="31145">
          <cell r="A31145">
            <v>0</v>
          </cell>
          <cell r="B31145">
            <v>0</v>
          </cell>
          <cell r="C31145">
            <v>0</v>
          </cell>
          <cell r="D31145">
            <v>0</v>
          </cell>
        </row>
        <row r="31146">
          <cell r="A31146">
            <v>0</v>
          </cell>
          <cell r="B31146">
            <v>0</v>
          </cell>
          <cell r="C31146">
            <v>0</v>
          </cell>
          <cell r="D31146">
            <v>0</v>
          </cell>
        </row>
        <row r="31147">
          <cell r="A31147">
            <v>0</v>
          </cell>
          <cell r="B31147">
            <v>0</v>
          </cell>
          <cell r="C31147">
            <v>0</v>
          </cell>
          <cell r="D31147">
            <v>0</v>
          </cell>
        </row>
        <row r="31148">
          <cell r="A31148">
            <v>0</v>
          </cell>
          <cell r="B31148">
            <v>0</v>
          </cell>
          <cell r="C31148">
            <v>0</v>
          </cell>
          <cell r="D31148">
            <v>0</v>
          </cell>
        </row>
        <row r="31149">
          <cell r="A31149">
            <v>0</v>
          </cell>
          <cell r="B31149">
            <v>0</v>
          </cell>
          <cell r="C31149">
            <v>0</v>
          </cell>
          <cell r="D31149">
            <v>0</v>
          </cell>
        </row>
        <row r="31150">
          <cell r="A31150">
            <v>0</v>
          </cell>
          <cell r="B31150">
            <v>0</v>
          </cell>
          <cell r="C31150">
            <v>0</v>
          </cell>
          <cell r="D31150">
            <v>0</v>
          </cell>
        </row>
        <row r="31151">
          <cell r="A31151">
            <v>0</v>
          </cell>
          <cell r="B31151">
            <v>0</v>
          </cell>
          <cell r="C31151">
            <v>0</v>
          </cell>
          <cell r="D31151">
            <v>0</v>
          </cell>
        </row>
        <row r="31152">
          <cell r="A31152">
            <v>0</v>
          </cell>
          <cell r="B31152">
            <v>0</v>
          </cell>
          <cell r="C31152">
            <v>0</v>
          </cell>
          <cell r="D31152">
            <v>0</v>
          </cell>
        </row>
        <row r="31153">
          <cell r="A31153">
            <v>0</v>
          </cell>
          <cell r="B31153">
            <v>0</v>
          </cell>
          <cell r="C31153">
            <v>0</v>
          </cell>
          <cell r="D31153">
            <v>0</v>
          </cell>
        </row>
        <row r="31154">
          <cell r="A31154">
            <v>0</v>
          </cell>
          <cell r="B31154">
            <v>0</v>
          </cell>
          <cell r="C31154">
            <v>0</v>
          </cell>
          <cell r="D31154">
            <v>0</v>
          </cell>
        </row>
        <row r="31155">
          <cell r="A31155">
            <v>0</v>
          </cell>
          <cell r="B31155">
            <v>0</v>
          </cell>
          <cell r="C31155">
            <v>0</v>
          </cell>
          <cell r="D31155">
            <v>0</v>
          </cell>
        </row>
        <row r="31156">
          <cell r="A31156">
            <v>0</v>
          </cell>
          <cell r="B31156">
            <v>0</v>
          </cell>
          <cell r="C31156">
            <v>0</v>
          </cell>
          <cell r="D31156">
            <v>0</v>
          </cell>
        </row>
        <row r="31157">
          <cell r="A31157">
            <v>0</v>
          </cell>
          <cell r="B31157">
            <v>0</v>
          </cell>
          <cell r="C31157">
            <v>0</v>
          </cell>
          <cell r="D31157">
            <v>0</v>
          </cell>
        </row>
        <row r="31158">
          <cell r="A31158">
            <v>0</v>
          </cell>
          <cell r="B31158">
            <v>0</v>
          </cell>
          <cell r="C31158">
            <v>0</v>
          </cell>
          <cell r="D31158">
            <v>0</v>
          </cell>
        </row>
        <row r="31159">
          <cell r="A31159">
            <v>0</v>
          </cell>
          <cell r="B31159">
            <v>0</v>
          </cell>
          <cell r="C31159">
            <v>0</v>
          </cell>
          <cell r="D31159">
            <v>0</v>
          </cell>
        </row>
        <row r="31160">
          <cell r="A31160">
            <v>0</v>
          </cell>
          <cell r="B31160">
            <v>0</v>
          </cell>
          <cell r="C31160">
            <v>0</v>
          </cell>
          <cell r="D31160">
            <v>0</v>
          </cell>
        </row>
        <row r="31161">
          <cell r="A31161">
            <v>0</v>
          </cell>
          <cell r="B31161">
            <v>0</v>
          </cell>
          <cell r="C31161">
            <v>0</v>
          </cell>
          <cell r="D31161">
            <v>0</v>
          </cell>
        </row>
        <row r="31162">
          <cell r="A31162">
            <v>0</v>
          </cell>
          <cell r="B31162">
            <v>0</v>
          </cell>
          <cell r="C31162">
            <v>0</v>
          </cell>
          <cell r="D31162">
            <v>0</v>
          </cell>
        </row>
        <row r="31163">
          <cell r="A31163">
            <v>0</v>
          </cell>
          <cell r="B31163">
            <v>0</v>
          </cell>
          <cell r="C31163">
            <v>0</v>
          </cell>
          <cell r="D31163">
            <v>0</v>
          </cell>
        </row>
        <row r="31164">
          <cell r="A31164">
            <v>0</v>
          </cell>
          <cell r="B31164">
            <v>0</v>
          </cell>
          <cell r="C31164">
            <v>0</v>
          </cell>
          <cell r="D31164">
            <v>0</v>
          </cell>
        </row>
        <row r="31165">
          <cell r="A31165">
            <v>0</v>
          </cell>
          <cell r="B31165">
            <v>0</v>
          </cell>
          <cell r="C31165">
            <v>0</v>
          </cell>
          <cell r="D31165">
            <v>0</v>
          </cell>
        </row>
        <row r="31166">
          <cell r="A31166">
            <v>0</v>
          </cell>
          <cell r="B31166">
            <v>0</v>
          </cell>
          <cell r="C31166">
            <v>0</v>
          </cell>
          <cell r="D31166">
            <v>0</v>
          </cell>
        </row>
        <row r="31167">
          <cell r="A31167">
            <v>0</v>
          </cell>
          <cell r="B31167">
            <v>0</v>
          </cell>
          <cell r="C31167">
            <v>0</v>
          </cell>
          <cell r="D31167">
            <v>0</v>
          </cell>
        </row>
        <row r="31168">
          <cell r="A31168">
            <v>0</v>
          </cell>
          <cell r="B31168">
            <v>0</v>
          </cell>
          <cell r="C31168">
            <v>0</v>
          </cell>
          <cell r="D31168">
            <v>0</v>
          </cell>
        </row>
        <row r="31169">
          <cell r="A31169">
            <v>0</v>
          </cell>
          <cell r="B31169">
            <v>0</v>
          </cell>
          <cell r="C31169">
            <v>0</v>
          </cell>
          <cell r="D31169">
            <v>0</v>
          </cell>
        </row>
        <row r="31170">
          <cell r="A31170">
            <v>0</v>
          </cell>
          <cell r="B31170">
            <v>0</v>
          </cell>
          <cell r="C31170">
            <v>0</v>
          </cell>
          <cell r="D31170">
            <v>0</v>
          </cell>
        </row>
        <row r="31171">
          <cell r="A31171">
            <v>0</v>
          </cell>
          <cell r="B31171">
            <v>0</v>
          </cell>
          <cell r="C31171">
            <v>0</v>
          </cell>
          <cell r="D31171">
            <v>0</v>
          </cell>
        </row>
        <row r="31172">
          <cell r="A31172">
            <v>0</v>
          </cell>
          <cell r="B31172">
            <v>0</v>
          </cell>
          <cell r="C31172">
            <v>0</v>
          </cell>
          <cell r="D31172">
            <v>0</v>
          </cell>
        </row>
        <row r="31173">
          <cell r="A31173">
            <v>0</v>
          </cell>
          <cell r="B31173">
            <v>0</v>
          </cell>
          <cell r="C31173">
            <v>0</v>
          </cell>
          <cell r="D31173">
            <v>0</v>
          </cell>
        </row>
        <row r="31174">
          <cell r="A31174">
            <v>0</v>
          </cell>
          <cell r="B31174">
            <v>0</v>
          </cell>
          <cell r="C31174">
            <v>0</v>
          </cell>
          <cell r="D31174">
            <v>0</v>
          </cell>
        </row>
        <row r="31175">
          <cell r="A31175">
            <v>0</v>
          </cell>
          <cell r="B31175">
            <v>0</v>
          </cell>
          <cell r="C31175">
            <v>0</v>
          </cell>
          <cell r="D31175">
            <v>0</v>
          </cell>
        </row>
        <row r="31176">
          <cell r="A31176">
            <v>0</v>
          </cell>
          <cell r="B31176">
            <v>0</v>
          </cell>
          <cell r="C31176">
            <v>0</v>
          </cell>
          <cell r="D31176">
            <v>0</v>
          </cell>
        </row>
        <row r="31177">
          <cell r="A31177">
            <v>0</v>
          </cell>
          <cell r="B31177">
            <v>0</v>
          </cell>
          <cell r="C31177">
            <v>0</v>
          </cell>
          <cell r="D31177">
            <v>0</v>
          </cell>
        </row>
        <row r="31178">
          <cell r="A31178">
            <v>0</v>
          </cell>
          <cell r="B31178">
            <v>0</v>
          </cell>
          <cell r="C31178">
            <v>0</v>
          </cell>
          <cell r="D31178">
            <v>0</v>
          </cell>
        </row>
        <row r="31179">
          <cell r="A31179">
            <v>0</v>
          </cell>
          <cell r="B31179">
            <v>0</v>
          </cell>
          <cell r="C31179">
            <v>0</v>
          </cell>
          <cell r="D31179">
            <v>0</v>
          </cell>
        </row>
        <row r="31180">
          <cell r="A31180">
            <v>0</v>
          </cell>
          <cell r="B31180">
            <v>0</v>
          </cell>
          <cell r="C31180">
            <v>0</v>
          </cell>
          <cell r="D31180">
            <v>0</v>
          </cell>
        </row>
        <row r="31181">
          <cell r="A31181">
            <v>0</v>
          </cell>
          <cell r="B31181">
            <v>0</v>
          </cell>
          <cell r="C31181">
            <v>0</v>
          </cell>
          <cell r="D31181">
            <v>0</v>
          </cell>
        </row>
        <row r="31182">
          <cell r="A31182">
            <v>0</v>
          </cell>
          <cell r="B31182">
            <v>0</v>
          </cell>
          <cell r="C31182">
            <v>0</v>
          </cell>
          <cell r="D31182">
            <v>0</v>
          </cell>
        </row>
        <row r="31183">
          <cell r="A31183">
            <v>0</v>
          </cell>
          <cell r="B31183">
            <v>0</v>
          </cell>
          <cell r="C31183">
            <v>0</v>
          </cell>
          <cell r="D31183">
            <v>0</v>
          </cell>
        </row>
        <row r="31184">
          <cell r="A31184">
            <v>0</v>
          </cell>
          <cell r="B31184">
            <v>0</v>
          </cell>
          <cell r="C31184">
            <v>0</v>
          </cell>
          <cell r="D31184">
            <v>0</v>
          </cell>
        </row>
        <row r="31185">
          <cell r="A31185">
            <v>0</v>
          </cell>
          <cell r="B31185">
            <v>0</v>
          </cell>
          <cell r="C31185">
            <v>0</v>
          </cell>
          <cell r="D31185">
            <v>0</v>
          </cell>
        </row>
        <row r="31186">
          <cell r="A31186">
            <v>0</v>
          </cell>
          <cell r="B31186">
            <v>0</v>
          </cell>
          <cell r="C31186">
            <v>0</v>
          </cell>
          <cell r="D31186">
            <v>0</v>
          </cell>
        </row>
        <row r="31187">
          <cell r="A31187">
            <v>0</v>
          </cell>
          <cell r="B31187">
            <v>0</v>
          </cell>
          <cell r="C31187">
            <v>0</v>
          </cell>
          <cell r="D31187">
            <v>0</v>
          </cell>
        </row>
        <row r="31188">
          <cell r="A31188">
            <v>0</v>
          </cell>
          <cell r="B31188">
            <v>0</v>
          </cell>
          <cell r="C31188">
            <v>0</v>
          </cell>
          <cell r="D31188">
            <v>0</v>
          </cell>
        </row>
        <row r="31189">
          <cell r="A31189">
            <v>0</v>
          </cell>
          <cell r="B31189">
            <v>0</v>
          </cell>
          <cell r="C31189">
            <v>0</v>
          </cell>
          <cell r="D31189">
            <v>0</v>
          </cell>
        </row>
        <row r="31190">
          <cell r="A31190">
            <v>0</v>
          </cell>
          <cell r="B31190">
            <v>0</v>
          </cell>
          <cell r="C31190">
            <v>0</v>
          </cell>
          <cell r="D31190">
            <v>0</v>
          </cell>
        </row>
        <row r="31191">
          <cell r="A31191">
            <v>0</v>
          </cell>
          <cell r="B31191">
            <v>0</v>
          </cell>
          <cell r="C31191">
            <v>0</v>
          </cell>
          <cell r="D31191">
            <v>0</v>
          </cell>
        </row>
        <row r="31192">
          <cell r="A31192">
            <v>0</v>
          </cell>
          <cell r="B31192">
            <v>0</v>
          </cell>
          <cell r="C31192">
            <v>0</v>
          </cell>
          <cell r="D31192">
            <v>0</v>
          </cell>
        </row>
        <row r="31193">
          <cell r="A31193">
            <v>0</v>
          </cell>
          <cell r="B31193">
            <v>0</v>
          </cell>
          <cell r="C31193">
            <v>0</v>
          </cell>
          <cell r="D31193">
            <v>0</v>
          </cell>
        </row>
        <row r="31194">
          <cell r="A31194">
            <v>0</v>
          </cell>
          <cell r="B31194">
            <v>0</v>
          </cell>
          <cell r="C31194">
            <v>0</v>
          </cell>
          <cell r="D31194">
            <v>0</v>
          </cell>
        </row>
        <row r="31195">
          <cell r="A31195">
            <v>0</v>
          </cell>
          <cell r="B31195">
            <v>0</v>
          </cell>
          <cell r="C31195">
            <v>0</v>
          </cell>
          <cell r="D31195">
            <v>0</v>
          </cell>
        </row>
        <row r="31196">
          <cell r="A31196">
            <v>0</v>
          </cell>
          <cell r="B31196">
            <v>0</v>
          </cell>
          <cell r="C31196">
            <v>0</v>
          </cell>
          <cell r="D31196">
            <v>0</v>
          </cell>
        </row>
        <row r="31197">
          <cell r="A31197">
            <v>0</v>
          </cell>
          <cell r="B31197">
            <v>0</v>
          </cell>
          <cell r="C31197">
            <v>0</v>
          </cell>
          <cell r="D31197">
            <v>0</v>
          </cell>
        </row>
        <row r="31198">
          <cell r="A31198">
            <v>0</v>
          </cell>
          <cell r="B31198">
            <v>0</v>
          </cell>
          <cell r="C31198">
            <v>0</v>
          </cell>
          <cell r="D31198">
            <v>0</v>
          </cell>
        </row>
        <row r="31199">
          <cell r="A31199">
            <v>0</v>
          </cell>
          <cell r="B31199">
            <v>0</v>
          </cell>
          <cell r="C31199">
            <v>0</v>
          </cell>
          <cell r="D31199">
            <v>0</v>
          </cell>
        </row>
        <row r="31200">
          <cell r="A31200">
            <v>0</v>
          </cell>
          <cell r="B31200">
            <v>0</v>
          </cell>
          <cell r="C31200">
            <v>0</v>
          </cell>
          <cell r="D31200">
            <v>0</v>
          </cell>
        </row>
        <row r="31201">
          <cell r="A31201">
            <v>0</v>
          </cell>
          <cell r="B31201">
            <v>0</v>
          </cell>
          <cell r="C31201">
            <v>0</v>
          </cell>
          <cell r="D31201">
            <v>0</v>
          </cell>
        </row>
        <row r="31202">
          <cell r="A31202">
            <v>0</v>
          </cell>
          <cell r="B31202">
            <v>0</v>
          </cell>
          <cell r="C31202">
            <v>0</v>
          </cell>
          <cell r="D31202">
            <v>0</v>
          </cell>
        </row>
        <row r="31203">
          <cell r="A31203">
            <v>0</v>
          </cell>
          <cell r="B31203">
            <v>0</v>
          </cell>
          <cell r="C31203">
            <v>0</v>
          </cell>
          <cell r="D31203">
            <v>0</v>
          </cell>
        </row>
        <row r="31204">
          <cell r="A31204">
            <v>0</v>
          </cell>
          <cell r="B31204">
            <v>0</v>
          </cell>
          <cell r="C31204">
            <v>0</v>
          </cell>
          <cell r="D31204">
            <v>0</v>
          </cell>
        </row>
        <row r="31205">
          <cell r="A31205">
            <v>0</v>
          </cell>
          <cell r="B31205">
            <v>0</v>
          </cell>
          <cell r="C31205">
            <v>0</v>
          </cell>
          <cell r="D31205">
            <v>0</v>
          </cell>
        </row>
        <row r="31206">
          <cell r="A31206">
            <v>0</v>
          </cell>
          <cell r="B31206">
            <v>0</v>
          </cell>
          <cell r="C31206">
            <v>0</v>
          </cell>
          <cell r="D31206">
            <v>0</v>
          </cell>
        </row>
        <row r="31207">
          <cell r="A31207">
            <v>0</v>
          </cell>
          <cell r="B31207">
            <v>0</v>
          </cell>
          <cell r="C31207">
            <v>0</v>
          </cell>
          <cell r="D31207">
            <v>0</v>
          </cell>
        </row>
        <row r="31208">
          <cell r="A31208">
            <v>0</v>
          </cell>
          <cell r="B31208">
            <v>0</v>
          </cell>
          <cell r="C31208">
            <v>0</v>
          </cell>
          <cell r="D31208">
            <v>0</v>
          </cell>
        </row>
        <row r="31209">
          <cell r="A31209">
            <v>0</v>
          </cell>
          <cell r="B31209">
            <v>0</v>
          </cell>
          <cell r="C31209">
            <v>0</v>
          </cell>
          <cell r="D31209">
            <v>0</v>
          </cell>
        </row>
        <row r="31210">
          <cell r="A31210">
            <v>0</v>
          </cell>
          <cell r="B31210">
            <v>0</v>
          </cell>
          <cell r="C31210">
            <v>0</v>
          </cell>
          <cell r="D31210">
            <v>0</v>
          </cell>
        </row>
        <row r="31211">
          <cell r="A31211">
            <v>0</v>
          </cell>
          <cell r="B31211">
            <v>0</v>
          </cell>
          <cell r="C31211">
            <v>0</v>
          </cell>
          <cell r="D31211">
            <v>0</v>
          </cell>
        </row>
        <row r="31212">
          <cell r="A31212">
            <v>0</v>
          </cell>
          <cell r="B31212">
            <v>0</v>
          </cell>
          <cell r="C31212">
            <v>0</v>
          </cell>
          <cell r="D31212">
            <v>0</v>
          </cell>
        </row>
        <row r="31213">
          <cell r="A31213">
            <v>0</v>
          </cell>
          <cell r="B31213">
            <v>0</v>
          </cell>
          <cell r="C31213">
            <v>0</v>
          </cell>
          <cell r="D31213">
            <v>0</v>
          </cell>
        </row>
        <row r="31214">
          <cell r="A31214">
            <v>0</v>
          </cell>
          <cell r="B31214">
            <v>0</v>
          </cell>
          <cell r="C31214">
            <v>0</v>
          </cell>
          <cell r="D31214">
            <v>0</v>
          </cell>
        </row>
        <row r="31215">
          <cell r="A31215">
            <v>0</v>
          </cell>
          <cell r="B31215">
            <v>0</v>
          </cell>
          <cell r="C31215">
            <v>0</v>
          </cell>
          <cell r="D31215">
            <v>0</v>
          </cell>
        </row>
        <row r="31216">
          <cell r="A31216">
            <v>0</v>
          </cell>
          <cell r="B31216">
            <v>0</v>
          </cell>
          <cell r="C31216">
            <v>0</v>
          </cell>
          <cell r="D31216">
            <v>0</v>
          </cell>
        </row>
        <row r="31217">
          <cell r="A31217">
            <v>0</v>
          </cell>
          <cell r="B31217">
            <v>0</v>
          </cell>
          <cell r="C31217">
            <v>0</v>
          </cell>
          <cell r="D31217">
            <v>0</v>
          </cell>
        </row>
        <row r="31218">
          <cell r="A31218">
            <v>0</v>
          </cell>
          <cell r="B31218">
            <v>0</v>
          </cell>
          <cell r="C31218">
            <v>0</v>
          </cell>
          <cell r="D31218">
            <v>0</v>
          </cell>
        </row>
        <row r="31219">
          <cell r="A31219">
            <v>0</v>
          </cell>
          <cell r="B31219">
            <v>0</v>
          </cell>
          <cell r="C31219">
            <v>0</v>
          </cell>
          <cell r="D31219">
            <v>0</v>
          </cell>
        </row>
        <row r="31220">
          <cell r="A31220">
            <v>0</v>
          </cell>
          <cell r="B31220">
            <v>0</v>
          </cell>
          <cell r="C31220">
            <v>0</v>
          </cell>
          <cell r="D31220">
            <v>0</v>
          </cell>
        </row>
        <row r="31221">
          <cell r="A31221">
            <v>0</v>
          </cell>
          <cell r="B31221">
            <v>0</v>
          </cell>
          <cell r="C31221">
            <v>0</v>
          </cell>
          <cell r="D31221">
            <v>0</v>
          </cell>
        </row>
        <row r="31222">
          <cell r="A31222">
            <v>0</v>
          </cell>
          <cell r="B31222">
            <v>0</v>
          </cell>
          <cell r="C31222">
            <v>0</v>
          </cell>
          <cell r="D31222">
            <v>0</v>
          </cell>
        </row>
        <row r="31223">
          <cell r="A31223">
            <v>0</v>
          </cell>
          <cell r="B31223">
            <v>0</v>
          </cell>
          <cell r="C31223">
            <v>0</v>
          </cell>
          <cell r="D31223">
            <v>0</v>
          </cell>
        </row>
        <row r="31224">
          <cell r="A31224">
            <v>0</v>
          </cell>
          <cell r="B31224">
            <v>0</v>
          </cell>
          <cell r="C31224">
            <v>0</v>
          </cell>
          <cell r="D31224">
            <v>0</v>
          </cell>
        </row>
        <row r="31225">
          <cell r="A31225">
            <v>0</v>
          </cell>
          <cell r="B31225">
            <v>0</v>
          </cell>
          <cell r="C31225">
            <v>0</v>
          </cell>
          <cell r="D31225">
            <v>0</v>
          </cell>
        </row>
        <row r="31226">
          <cell r="A31226">
            <v>0</v>
          </cell>
          <cell r="B31226">
            <v>0</v>
          </cell>
          <cell r="C31226">
            <v>0</v>
          </cell>
          <cell r="D31226">
            <v>0</v>
          </cell>
        </row>
        <row r="31227">
          <cell r="A31227">
            <v>0</v>
          </cell>
          <cell r="B31227">
            <v>0</v>
          </cell>
          <cell r="C31227">
            <v>0</v>
          </cell>
          <cell r="D31227">
            <v>0</v>
          </cell>
        </row>
        <row r="31228">
          <cell r="A31228">
            <v>0</v>
          </cell>
          <cell r="B31228">
            <v>0</v>
          </cell>
          <cell r="C31228">
            <v>0</v>
          </cell>
          <cell r="D31228">
            <v>0</v>
          </cell>
        </row>
        <row r="31229">
          <cell r="A31229">
            <v>0</v>
          </cell>
          <cell r="B31229">
            <v>0</v>
          </cell>
          <cell r="C31229">
            <v>0</v>
          </cell>
          <cell r="D31229">
            <v>0</v>
          </cell>
        </row>
        <row r="31230">
          <cell r="A31230">
            <v>0</v>
          </cell>
          <cell r="B31230">
            <v>0</v>
          </cell>
          <cell r="C31230">
            <v>0</v>
          </cell>
          <cell r="D31230">
            <v>0</v>
          </cell>
        </row>
        <row r="31231">
          <cell r="A31231">
            <v>0</v>
          </cell>
          <cell r="B31231">
            <v>0</v>
          </cell>
          <cell r="C31231">
            <v>0</v>
          </cell>
          <cell r="D31231">
            <v>0</v>
          </cell>
        </row>
        <row r="31232">
          <cell r="A31232">
            <v>0</v>
          </cell>
          <cell r="B31232">
            <v>0</v>
          </cell>
          <cell r="C31232">
            <v>0</v>
          </cell>
          <cell r="D31232">
            <v>0</v>
          </cell>
        </row>
        <row r="31233">
          <cell r="A31233">
            <v>0</v>
          </cell>
          <cell r="B31233">
            <v>0</v>
          </cell>
          <cell r="C31233">
            <v>0</v>
          </cell>
          <cell r="D31233">
            <v>0</v>
          </cell>
        </row>
        <row r="31234">
          <cell r="A31234">
            <v>0</v>
          </cell>
          <cell r="B31234">
            <v>0</v>
          </cell>
          <cell r="C31234">
            <v>0</v>
          </cell>
          <cell r="D31234">
            <v>0</v>
          </cell>
        </row>
        <row r="31235">
          <cell r="A31235">
            <v>0</v>
          </cell>
          <cell r="B31235">
            <v>0</v>
          </cell>
          <cell r="C31235">
            <v>0</v>
          </cell>
          <cell r="D31235">
            <v>0</v>
          </cell>
        </row>
        <row r="31236">
          <cell r="A31236">
            <v>0</v>
          </cell>
          <cell r="B31236">
            <v>0</v>
          </cell>
          <cell r="C31236">
            <v>0</v>
          </cell>
          <cell r="D31236">
            <v>0</v>
          </cell>
        </row>
        <row r="31237">
          <cell r="A31237">
            <v>0</v>
          </cell>
          <cell r="B31237">
            <v>0</v>
          </cell>
          <cell r="C31237">
            <v>0</v>
          </cell>
          <cell r="D31237">
            <v>0</v>
          </cell>
        </row>
        <row r="31238">
          <cell r="A31238">
            <v>0</v>
          </cell>
          <cell r="B31238">
            <v>0</v>
          </cell>
          <cell r="C31238">
            <v>0</v>
          </cell>
          <cell r="D31238">
            <v>0</v>
          </cell>
        </row>
        <row r="31239">
          <cell r="A31239">
            <v>0</v>
          </cell>
          <cell r="B31239">
            <v>0</v>
          </cell>
          <cell r="C31239">
            <v>0</v>
          </cell>
          <cell r="D31239">
            <v>0</v>
          </cell>
        </row>
        <row r="31240">
          <cell r="A31240">
            <v>0</v>
          </cell>
          <cell r="B31240">
            <v>0</v>
          </cell>
          <cell r="C31240">
            <v>0</v>
          </cell>
          <cell r="D31240">
            <v>0</v>
          </cell>
        </row>
        <row r="31241">
          <cell r="A31241">
            <v>0</v>
          </cell>
          <cell r="B31241">
            <v>0</v>
          </cell>
          <cell r="C31241">
            <v>0</v>
          </cell>
          <cell r="D31241">
            <v>0</v>
          </cell>
        </row>
        <row r="31242">
          <cell r="A31242">
            <v>0</v>
          </cell>
          <cell r="B31242">
            <v>0</v>
          </cell>
          <cell r="C31242">
            <v>0</v>
          </cell>
          <cell r="D31242">
            <v>0</v>
          </cell>
        </row>
        <row r="31243">
          <cell r="A31243">
            <v>0</v>
          </cell>
          <cell r="B31243">
            <v>0</v>
          </cell>
          <cell r="C31243">
            <v>0</v>
          </cell>
          <cell r="D31243">
            <v>0</v>
          </cell>
        </row>
        <row r="31244">
          <cell r="A31244">
            <v>0</v>
          </cell>
          <cell r="B31244">
            <v>0</v>
          </cell>
          <cell r="C31244">
            <v>0</v>
          </cell>
          <cell r="D31244">
            <v>0</v>
          </cell>
        </row>
        <row r="31245">
          <cell r="A31245">
            <v>0</v>
          </cell>
          <cell r="B31245">
            <v>0</v>
          </cell>
          <cell r="C31245">
            <v>0</v>
          </cell>
          <cell r="D31245">
            <v>0</v>
          </cell>
        </row>
        <row r="31246">
          <cell r="A31246">
            <v>0</v>
          </cell>
          <cell r="B31246">
            <v>0</v>
          </cell>
          <cell r="C31246">
            <v>0</v>
          </cell>
          <cell r="D31246">
            <v>0</v>
          </cell>
        </row>
        <row r="31247">
          <cell r="A31247">
            <v>0</v>
          </cell>
          <cell r="B31247">
            <v>0</v>
          </cell>
          <cell r="C31247">
            <v>0</v>
          </cell>
          <cell r="D31247">
            <v>0</v>
          </cell>
        </row>
        <row r="31248">
          <cell r="A31248">
            <v>0</v>
          </cell>
          <cell r="B31248">
            <v>0</v>
          </cell>
          <cell r="C31248">
            <v>0</v>
          </cell>
          <cell r="D31248">
            <v>0</v>
          </cell>
        </row>
        <row r="31249">
          <cell r="A31249">
            <v>0</v>
          </cell>
          <cell r="B31249">
            <v>0</v>
          </cell>
          <cell r="C31249">
            <v>0</v>
          </cell>
          <cell r="D31249">
            <v>0</v>
          </cell>
        </row>
        <row r="31250">
          <cell r="A31250">
            <v>0</v>
          </cell>
          <cell r="B31250">
            <v>0</v>
          </cell>
          <cell r="C31250">
            <v>0</v>
          </cell>
          <cell r="D31250">
            <v>0</v>
          </cell>
        </row>
        <row r="31251">
          <cell r="A31251">
            <v>0</v>
          </cell>
          <cell r="B31251">
            <v>0</v>
          </cell>
          <cell r="C31251">
            <v>0</v>
          </cell>
          <cell r="D31251">
            <v>0</v>
          </cell>
        </row>
        <row r="31252">
          <cell r="A31252">
            <v>0</v>
          </cell>
          <cell r="B31252">
            <v>0</v>
          </cell>
          <cell r="C31252">
            <v>0</v>
          </cell>
          <cell r="D31252">
            <v>0</v>
          </cell>
        </row>
        <row r="31253">
          <cell r="A31253">
            <v>0</v>
          </cell>
          <cell r="B31253">
            <v>0</v>
          </cell>
          <cell r="C31253">
            <v>0</v>
          </cell>
          <cell r="D31253">
            <v>0</v>
          </cell>
        </row>
        <row r="31254">
          <cell r="A31254">
            <v>0</v>
          </cell>
          <cell r="B31254">
            <v>0</v>
          </cell>
          <cell r="C31254">
            <v>0</v>
          </cell>
          <cell r="D31254">
            <v>0</v>
          </cell>
        </row>
        <row r="31255">
          <cell r="A31255">
            <v>0</v>
          </cell>
          <cell r="B31255">
            <v>0</v>
          </cell>
          <cell r="C31255">
            <v>0</v>
          </cell>
          <cell r="D31255">
            <v>0</v>
          </cell>
        </row>
        <row r="31256">
          <cell r="A31256">
            <v>0</v>
          </cell>
          <cell r="B31256">
            <v>0</v>
          </cell>
          <cell r="C31256">
            <v>0</v>
          </cell>
          <cell r="D31256">
            <v>0</v>
          </cell>
        </row>
        <row r="31257">
          <cell r="A31257">
            <v>0</v>
          </cell>
          <cell r="B31257">
            <v>0</v>
          </cell>
          <cell r="C31257">
            <v>0</v>
          </cell>
          <cell r="D31257">
            <v>0</v>
          </cell>
        </row>
        <row r="31258">
          <cell r="A31258">
            <v>0</v>
          </cell>
          <cell r="B31258">
            <v>0</v>
          </cell>
          <cell r="C31258">
            <v>0</v>
          </cell>
          <cell r="D31258">
            <v>0</v>
          </cell>
        </row>
        <row r="31259">
          <cell r="A31259">
            <v>0</v>
          </cell>
          <cell r="B31259">
            <v>0</v>
          </cell>
          <cell r="C31259">
            <v>0</v>
          </cell>
          <cell r="D31259">
            <v>0</v>
          </cell>
        </row>
        <row r="31260">
          <cell r="A31260">
            <v>0</v>
          </cell>
          <cell r="B31260">
            <v>0</v>
          </cell>
          <cell r="C31260">
            <v>0</v>
          </cell>
          <cell r="D31260">
            <v>0</v>
          </cell>
        </row>
        <row r="31261">
          <cell r="A31261">
            <v>0</v>
          </cell>
          <cell r="B31261">
            <v>0</v>
          </cell>
          <cell r="C31261">
            <v>0</v>
          </cell>
          <cell r="D31261">
            <v>0</v>
          </cell>
        </row>
        <row r="31262">
          <cell r="A31262">
            <v>0</v>
          </cell>
          <cell r="B31262">
            <v>0</v>
          </cell>
          <cell r="C31262">
            <v>0</v>
          </cell>
          <cell r="D31262">
            <v>0</v>
          </cell>
        </row>
        <row r="31263">
          <cell r="A31263">
            <v>0</v>
          </cell>
          <cell r="B31263">
            <v>0</v>
          </cell>
          <cell r="C31263">
            <v>0</v>
          </cell>
          <cell r="D31263">
            <v>0</v>
          </cell>
        </row>
        <row r="31264">
          <cell r="A31264">
            <v>0</v>
          </cell>
          <cell r="B31264">
            <v>0</v>
          </cell>
          <cell r="C31264">
            <v>0</v>
          </cell>
          <cell r="D31264">
            <v>0</v>
          </cell>
        </row>
        <row r="31265">
          <cell r="A31265">
            <v>0</v>
          </cell>
          <cell r="B31265">
            <v>0</v>
          </cell>
          <cell r="C31265">
            <v>0</v>
          </cell>
          <cell r="D31265">
            <v>0</v>
          </cell>
        </row>
        <row r="31266">
          <cell r="A31266">
            <v>0</v>
          </cell>
          <cell r="B31266">
            <v>0</v>
          </cell>
          <cell r="C31266">
            <v>0</v>
          </cell>
          <cell r="D31266">
            <v>0</v>
          </cell>
        </row>
        <row r="31267">
          <cell r="A31267">
            <v>0</v>
          </cell>
          <cell r="B31267">
            <v>0</v>
          </cell>
          <cell r="C31267">
            <v>0</v>
          </cell>
          <cell r="D31267">
            <v>0</v>
          </cell>
        </row>
        <row r="31268">
          <cell r="A31268">
            <v>0</v>
          </cell>
          <cell r="B31268">
            <v>0</v>
          </cell>
          <cell r="C31268">
            <v>0</v>
          </cell>
          <cell r="D31268">
            <v>0</v>
          </cell>
        </row>
        <row r="31269">
          <cell r="A31269">
            <v>0</v>
          </cell>
          <cell r="B31269">
            <v>0</v>
          </cell>
          <cell r="C31269">
            <v>0</v>
          </cell>
          <cell r="D31269">
            <v>0</v>
          </cell>
        </row>
        <row r="31270">
          <cell r="A31270">
            <v>0</v>
          </cell>
          <cell r="B31270">
            <v>0</v>
          </cell>
          <cell r="C31270">
            <v>0</v>
          </cell>
          <cell r="D31270">
            <v>0</v>
          </cell>
        </row>
        <row r="31271">
          <cell r="A31271">
            <v>0</v>
          </cell>
          <cell r="B31271">
            <v>0</v>
          </cell>
          <cell r="C31271">
            <v>0</v>
          </cell>
          <cell r="D31271">
            <v>0</v>
          </cell>
        </row>
        <row r="31272">
          <cell r="A31272">
            <v>0</v>
          </cell>
          <cell r="B31272">
            <v>0</v>
          </cell>
          <cell r="C31272">
            <v>0</v>
          </cell>
          <cell r="D31272">
            <v>0</v>
          </cell>
        </row>
        <row r="31273">
          <cell r="A31273">
            <v>0</v>
          </cell>
          <cell r="B31273">
            <v>0</v>
          </cell>
          <cell r="C31273">
            <v>0</v>
          </cell>
          <cell r="D31273">
            <v>0</v>
          </cell>
        </row>
        <row r="31274">
          <cell r="A31274">
            <v>0</v>
          </cell>
          <cell r="B31274">
            <v>0</v>
          </cell>
          <cell r="C31274">
            <v>0</v>
          </cell>
          <cell r="D31274">
            <v>0</v>
          </cell>
        </row>
        <row r="31275">
          <cell r="A31275">
            <v>0</v>
          </cell>
          <cell r="B31275">
            <v>0</v>
          </cell>
          <cell r="C31275">
            <v>0</v>
          </cell>
          <cell r="D31275">
            <v>0</v>
          </cell>
        </row>
        <row r="31276">
          <cell r="A31276">
            <v>0</v>
          </cell>
          <cell r="B31276">
            <v>0</v>
          </cell>
          <cell r="C31276">
            <v>0</v>
          </cell>
          <cell r="D31276">
            <v>0</v>
          </cell>
        </row>
        <row r="31277">
          <cell r="A31277">
            <v>0</v>
          </cell>
          <cell r="B31277">
            <v>0</v>
          </cell>
          <cell r="C31277">
            <v>0</v>
          </cell>
          <cell r="D31277">
            <v>0</v>
          </cell>
        </row>
        <row r="31278">
          <cell r="A31278">
            <v>0</v>
          </cell>
          <cell r="B31278">
            <v>0</v>
          </cell>
          <cell r="C31278">
            <v>0</v>
          </cell>
          <cell r="D31278">
            <v>0</v>
          </cell>
        </row>
        <row r="31279">
          <cell r="A31279">
            <v>0</v>
          </cell>
          <cell r="B31279">
            <v>0</v>
          </cell>
          <cell r="C31279">
            <v>0</v>
          </cell>
          <cell r="D31279">
            <v>0</v>
          </cell>
        </row>
        <row r="31280">
          <cell r="A31280">
            <v>0</v>
          </cell>
          <cell r="B31280">
            <v>0</v>
          </cell>
          <cell r="C31280">
            <v>0</v>
          </cell>
          <cell r="D31280">
            <v>0</v>
          </cell>
        </row>
        <row r="31281">
          <cell r="A31281">
            <v>0</v>
          </cell>
          <cell r="B31281">
            <v>0</v>
          </cell>
          <cell r="C31281">
            <v>0</v>
          </cell>
          <cell r="D31281">
            <v>0</v>
          </cell>
        </row>
        <row r="31282">
          <cell r="A31282">
            <v>0</v>
          </cell>
          <cell r="B31282">
            <v>0</v>
          </cell>
          <cell r="C31282">
            <v>0</v>
          </cell>
          <cell r="D31282">
            <v>0</v>
          </cell>
        </row>
        <row r="31283">
          <cell r="A31283">
            <v>0</v>
          </cell>
          <cell r="B31283">
            <v>0</v>
          </cell>
          <cell r="C31283">
            <v>0</v>
          </cell>
          <cell r="D31283">
            <v>0</v>
          </cell>
        </row>
        <row r="31284">
          <cell r="A31284">
            <v>0</v>
          </cell>
          <cell r="B31284">
            <v>0</v>
          </cell>
          <cell r="C31284">
            <v>0</v>
          </cell>
          <cell r="D31284">
            <v>0</v>
          </cell>
        </row>
        <row r="31285">
          <cell r="A31285">
            <v>0</v>
          </cell>
          <cell r="B31285">
            <v>0</v>
          </cell>
          <cell r="C31285">
            <v>0</v>
          </cell>
          <cell r="D31285">
            <v>0</v>
          </cell>
        </row>
        <row r="31286">
          <cell r="A31286">
            <v>0</v>
          </cell>
          <cell r="B31286">
            <v>0</v>
          </cell>
          <cell r="C31286">
            <v>0</v>
          </cell>
          <cell r="D31286">
            <v>0</v>
          </cell>
        </row>
        <row r="31287">
          <cell r="A31287">
            <v>0</v>
          </cell>
          <cell r="B31287">
            <v>0</v>
          </cell>
          <cell r="C31287">
            <v>0</v>
          </cell>
          <cell r="D31287">
            <v>0</v>
          </cell>
        </row>
        <row r="31288">
          <cell r="A31288">
            <v>0</v>
          </cell>
          <cell r="B31288">
            <v>0</v>
          </cell>
          <cell r="C31288">
            <v>0</v>
          </cell>
          <cell r="D31288">
            <v>0</v>
          </cell>
        </row>
        <row r="31289">
          <cell r="A31289">
            <v>0</v>
          </cell>
          <cell r="B31289">
            <v>0</v>
          </cell>
          <cell r="C31289">
            <v>0</v>
          </cell>
          <cell r="D31289">
            <v>0</v>
          </cell>
        </row>
        <row r="31290">
          <cell r="A31290">
            <v>0</v>
          </cell>
          <cell r="B31290">
            <v>0</v>
          </cell>
          <cell r="C31290">
            <v>0</v>
          </cell>
          <cell r="D31290">
            <v>0</v>
          </cell>
        </row>
        <row r="31291">
          <cell r="A31291">
            <v>0</v>
          </cell>
          <cell r="B31291">
            <v>0</v>
          </cell>
          <cell r="C31291">
            <v>0</v>
          </cell>
          <cell r="D31291">
            <v>0</v>
          </cell>
        </row>
        <row r="31292">
          <cell r="A31292">
            <v>0</v>
          </cell>
          <cell r="B31292">
            <v>0</v>
          </cell>
          <cell r="C31292">
            <v>0</v>
          </cell>
          <cell r="D31292">
            <v>0</v>
          </cell>
        </row>
        <row r="31293">
          <cell r="A31293">
            <v>0</v>
          </cell>
          <cell r="B31293">
            <v>0</v>
          </cell>
          <cell r="C31293">
            <v>0</v>
          </cell>
          <cell r="D31293">
            <v>0</v>
          </cell>
        </row>
        <row r="31294">
          <cell r="A31294">
            <v>0</v>
          </cell>
          <cell r="B31294">
            <v>0</v>
          </cell>
          <cell r="C31294">
            <v>0</v>
          </cell>
          <cell r="D31294">
            <v>0</v>
          </cell>
        </row>
        <row r="31295">
          <cell r="A31295">
            <v>0</v>
          </cell>
          <cell r="B31295">
            <v>0</v>
          </cell>
          <cell r="C31295">
            <v>0</v>
          </cell>
          <cell r="D31295">
            <v>0</v>
          </cell>
        </row>
        <row r="31296">
          <cell r="A31296">
            <v>0</v>
          </cell>
          <cell r="B31296">
            <v>0</v>
          </cell>
          <cell r="C31296">
            <v>0</v>
          </cell>
          <cell r="D31296">
            <v>0</v>
          </cell>
        </row>
        <row r="31297">
          <cell r="A31297">
            <v>0</v>
          </cell>
          <cell r="B31297">
            <v>0</v>
          </cell>
          <cell r="C31297">
            <v>0</v>
          </cell>
          <cell r="D31297">
            <v>0</v>
          </cell>
        </row>
        <row r="31298">
          <cell r="A31298">
            <v>0</v>
          </cell>
          <cell r="B31298">
            <v>0</v>
          </cell>
          <cell r="C31298">
            <v>0</v>
          </cell>
          <cell r="D31298">
            <v>0</v>
          </cell>
        </row>
        <row r="31299">
          <cell r="A31299">
            <v>0</v>
          </cell>
          <cell r="B31299">
            <v>0</v>
          </cell>
          <cell r="C31299">
            <v>0</v>
          </cell>
          <cell r="D31299">
            <v>0</v>
          </cell>
        </row>
        <row r="31300">
          <cell r="A31300">
            <v>0</v>
          </cell>
          <cell r="B31300">
            <v>0</v>
          </cell>
          <cell r="C31300">
            <v>0</v>
          </cell>
          <cell r="D31300">
            <v>0</v>
          </cell>
        </row>
        <row r="31301">
          <cell r="A31301">
            <v>0</v>
          </cell>
          <cell r="B31301">
            <v>0</v>
          </cell>
          <cell r="C31301">
            <v>0</v>
          </cell>
          <cell r="D31301">
            <v>0</v>
          </cell>
        </row>
        <row r="31302">
          <cell r="A31302">
            <v>0</v>
          </cell>
          <cell r="B31302">
            <v>0</v>
          </cell>
          <cell r="C31302">
            <v>0</v>
          </cell>
          <cell r="D31302">
            <v>0</v>
          </cell>
        </row>
        <row r="31303">
          <cell r="A31303">
            <v>0</v>
          </cell>
          <cell r="B31303">
            <v>0</v>
          </cell>
          <cell r="C31303">
            <v>0</v>
          </cell>
          <cell r="D31303">
            <v>0</v>
          </cell>
        </row>
        <row r="31304">
          <cell r="A31304">
            <v>0</v>
          </cell>
          <cell r="B31304">
            <v>0</v>
          </cell>
          <cell r="C31304">
            <v>0</v>
          </cell>
          <cell r="D31304">
            <v>0</v>
          </cell>
        </row>
        <row r="31305">
          <cell r="A31305">
            <v>0</v>
          </cell>
          <cell r="B31305">
            <v>0</v>
          </cell>
          <cell r="C31305">
            <v>0</v>
          </cell>
          <cell r="D31305">
            <v>0</v>
          </cell>
        </row>
        <row r="31306">
          <cell r="A31306">
            <v>0</v>
          </cell>
          <cell r="B31306">
            <v>0</v>
          </cell>
          <cell r="C31306">
            <v>0</v>
          </cell>
          <cell r="D31306">
            <v>0</v>
          </cell>
        </row>
        <row r="31307">
          <cell r="A31307">
            <v>0</v>
          </cell>
          <cell r="B31307">
            <v>0</v>
          </cell>
          <cell r="C31307">
            <v>0</v>
          </cell>
          <cell r="D31307">
            <v>0</v>
          </cell>
        </row>
        <row r="31308">
          <cell r="A31308">
            <v>0</v>
          </cell>
          <cell r="B31308">
            <v>0</v>
          </cell>
          <cell r="C31308">
            <v>0</v>
          </cell>
          <cell r="D31308">
            <v>0</v>
          </cell>
        </row>
        <row r="31309">
          <cell r="A31309">
            <v>0</v>
          </cell>
          <cell r="B31309">
            <v>0</v>
          </cell>
          <cell r="C31309">
            <v>0</v>
          </cell>
          <cell r="D31309">
            <v>0</v>
          </cell>
        </row>
        <row r="31310">
          <cell r="A31310">
            <v>0</v>
          </cell>
          <cell r="B31310">
            <v>0</v>
          </cell>
          <cell r="C31310">
            <v>0</v>
          </cell>
          <cell r="D31310">
            <v>0</v>
          </cell>
        </row>
        <row r="31311">
          <cell r="A31311">
            <v>0</v>
          </cell>
          <cell r="B31311">
            <v>0</v>
          </cell>
          <cell r="C31311">
            <v>0</v>
          </cell>
          <cell r="D31311">
            <v>0</v>
          </cell>
        </row>
        <row r="31312">
          <cell r="A31312">
            <v>0</v>
          </cell>
          <cell r="B31312">
            <v>0</v>
          </cell>
          <cell r="C31312">
            <v>0</v>
          </cell>
          <cell r="D31312">
            <v>0</v>
          </cell>
        </row>
        <row r="31313">
          <cell r="A31313">
            <v>0</v>
          </cell>
          <cell r="B31313">
            <v>0</v>
          </cell>
          <cell r="C31313">
            <v>0</v>
          </cell>
          <cell r="D31313">
            <v>0</v>
          </cell>
        </row>
        <row r="31314">
          <cell r="A31314">
            <v>0</v>
          </cell>
          <cell r="B31314">
            <v>0</v>
          </cell>
          <cell r="C31314">
            <v>0</v>
          </cell>
          <cell r="D31314">
            <v>0</v>
          </cell>
        </row>
        <row r="31315">
          <cell r="A31315">
            <v>0</v>
          </cell>
          <cell r="B31315">
            <v>0</v>
          </cell>
          <cell r="C31315">
            <v>0</v>
          </cell>
          <cell r="D31315">
            <v>0</v>
          </cell>
        </row>
        <row r="31316">
          <cell r="A31316">
            <v>0</v>
          </cell>
          <cell r="B31316">
            <v>0</v>
          </cell>
          <cell r="C31316">
            <v>0</v>
          </cell>
          <cell r="D31316">
            <v>0</v>
          </cell>
        </row>
        <row r="31317">
          <cell r="A31317">
            <v>0</v>
          </cell>
          <cell r="B31317">
            <v>0</v>
          </cell>
          <cell r="C31317">
            <v>0</v>
          </cell>
          <cell r="D31317">
            <v>0</v>
          </cell>
        </row>
        <row r="31318">
          <cell r="A31318">
            <v>0</v>
          </cell>
          <cell r="B31318">
            <v>0</v>
          </cell>
          <cell r="C31318">
            <v>0</v>
          </cell>
          <cell r="D31318">
            <v>0</v>
          </cell>
        </row>
        <row r="31319">
          <cell r="A31319">
            <v>0</v>
          </cell>
          <cell r="B31319">
            <v>0</v>
          </cell>
          <cell r="C31319">
            <v>0</v>
          </cell>
          <cell r="D31319">
            <v>0</v>
          </cell>
        </row>
        <row r="31320">
          <cell r="A31320">
            <v>0</v>
          </cell>
          <cell r="B31320">
            <v>0</v>
          </cell>
          <cell r="C31320">
            <v>0</v>
          </cell>
          <cell r="D31320">
            <v>0</v>
          </cell>
        </row>
        <row r="31321">
          <cell r="A31321">
            <v>0</v>
          </cell>
          <cell r="B31321">
            <v>0</v>
          </cell>
          <cell r="C31321">
            <v>0</v>
          </cell>
          <cell r="D31321">
            <v>0</v>
          </cell>
        </row>
        <row r="31322">
          <cell r="A31322">
            <v>0</v>
          </cell>
          <cell r="B31322">
            <v>0</v>
          </cell>
          <cell r="C31322">
            <v>0</v>
          </cell>
          <cell r="D31322">
            <v>0</v>
          </cell>
        </row>
        <row r="31323">
          <cell r="A31323">
            <v>0</v>
          </cell>
          <cell r="B31323">
            <v>0</v>
          </cell>
          <cell r="C31323">
            <v>0</v>
          </cell>
          <cell r="D31323">
            <v>0</v>
          </cell>
        </row>
        <row r="31324">
          <cell r="A31324">
            <v>0</v>
          </cell>
          <cell r="B31324">
            <v>0</v>
          </cell>
          <cell r="C31324">
            <v>0</v>
          </cell>
          <cell r="D31324">
            <v>0</v>
          </cell>
        </row>
        <row r="31325">
          <cell r="A31325">
            <v>0</v>
          </cell>
          <cell r="B31325">
            <v>0</v>
          </cell>
          <cell r="C31325">
            <v>0</v>
          </cell>
          <cell r="D31325">
            <v>0</v>
          </cell>
        </row>
        <row r="31326">
          <cell r="A31326">
            <v>0</v>
          </cell>
          <cell r="B31326">
            <v>0</v>
          </cell>
          <cell r="C31326">
            <v>0</v>
          </cell>
          <cell r="D31326">
            <v>0</v>
          </cell>
        </row>
        <row r="31327">
          <cell r="A31327">
            <v>0</v>
          </cell>
          <cell r="B31327">
            <v>0</v>
          </cell>
          <cell r="C31327">
            <v>0</v>
          </cell>
          <cell r="D31327">
            <v>0</v>
          </cell>
        </row>
        <row r="31328">
          <cell r="A31328">
            <v>0</v>
          </cell>
          <cell r="B31328">
            <v>0</v>
          </cell>
          <cell r="C31328">
            <v>0</v>
          </cell>
          <cell r="D31328">
            <v>0</v>
          </cell>
        </row>
        <row r="31329">
          <cell r="A31329">
            <v>0</v>
          </cell>
          <cell r="B31329">
            <v>0</v>
          </cell>
          <cell r="C31329">
            <v>0</v>
          </cell>
          <cell r="D31329">
            <v>0</v>
          </cell>
        </row>
        <row r="31330">
          <cell r="A31330">
            <v>0</v>
          </cell>
          <cell r="B31330">
            <v>0</v>
          </cell>
          <cell r="C31330">
            <v>0</v>
          </cell>
          <cell r="D31330">
            <v>0</v>
          </cell>
        </row>
        <row r="31331">
          <cell r="A31331">
            <v>0</v>
          </cell>
          <cell r="B31331">
            <v>0</v>
          </cell>
          <cell r="C31331">
            <v>0</v>
          </cell>
          <cell r="D31331">
            <v>0</v>
          </cell>
        </row>
        <row r="31332">
          <cell r="A31332">
            <v>0</v>
          </cell>
          <cell r="B31332">
            <v>0</v>
          </cell>
          <cell r="C31332">
            <v>0</v>
          </cell>
          <cell r="D31332">
            <v>0</v>
          </cell>
        </row>
        <row r="31333">
          <cell r="A31333">
            <v>0</v>
          </cell>
          <cell r="B31333">
            <v>0</v>
          </cell>
          <cell r="C31333">
            <v>0</v>
          </cell>
          <cell r="D31333">
            <v>0</v>
          </cell>
        </row>
        <row r="31334">
          <cell r="A31334">
            <v>0</v>
          </cell>
          <cell r="B31334">
            <v>0</v>
          </cell>
          <cell r="C31334">
            <v>0</v>
          </cell>
          <cell r="D31334">
            <v>0</v>
          </cell>
        </row>
        <row r="31335">
          <cell r="A31335">
            <v>0</v>
          </cell>
          <cell r="B31335">
            <v>0</v>
          </cell>
          <cell r="C31335">
            <v>0</v>
          </cell>
          <cell r="D31335">
            <v>0</v>
          </cell>
        </row>
        <row r="31336">
          <cell r="A31336">
            <v>0</v>
          </cell>
          <cell r="B31336">
            <v>0</v>
          </cell>
          <cell r="C31336">
            <v>0</v>
          </cell>
          <cell r="D31336">
            <v>0</v>
          </cell>
        </row>
        <row r="31337">
          <cell r="A31337">
            <v>0</v>
          </cell>
          <cell r="B31337">
            <v>0</v>
          </cell>
          <cell r="C31337">
            <v>0</v>
          </cell>
          <cell r="D31337">
            <v>0</v>
          </cell>
        </row>
        <row r="31338">
          <cell r="A31338">
            <v>0</v>
          </cell>
          <cell r="B31338">
            <v>0</v>
          </cell>
          <cell r="C31338">
            <v>0</v>
          </cell>
          <cell r="D31338">
            <v>0</v>
          </cell>
        </row>
        <row r="31339">
          <cell r="A31339">
            <v>0</v>
          </cell>
          <cell r="B31339">
            <v>0</v>
          </cell>
          <cell r="C31339">
            <v>0</v>
          </cell>
          <cell r="D31339">
            <v>0</v>
          </cell>
        </row>
        <row r="31340">
          <cell r="A31340">
            <v>0</v>
          </cell>
          <cell r="B31340">
            <v>0</v>
          </cell>
          <cell r="C31340">
            <v>0</v>
          </cell>
          <cell r="D31340">
            <v>0</v>
          </cell>
        </row>
        <row r="31341">
          <cell r="A31341">
            <v>0</v>
          </cell>
          <cell r="B31341">
            <v>0</v>
          </cell>
          <cell r="C31341">
            <v>0</v>
          </cell>
          <cell r="D31341">
            <v>0</v>
          </cell>
        </row>
        <row r="31342">
          <cell r="A31342">
            <v>0</v>
          </cell>
          <cell r="B31342">
            <v>0</v>
          </cell>
          <cell r="C31342">
            <v>0</v>
          </cell>
          <cell r="D31342">
            <v>0</v>
          </cell>
        </row>
        <row r="31343">
          <cell r="A31343">
            <v>0</v>
          </cell>
          <cell r="B31343">
            <v>0</v>
          </cell>
          <cell r="C31343">
            <v>0</v>
          </cell>
          <cell r="D31343">
            <v>0</v>
          </cell>
        </row>
        <row r="31344">
          <cell r="A31344">
            <v>0</v>
          </cell>
          <cell r="B31344">
            <v>0</v>
          </cell>
          <cell r="C31344">
            <v>0</v>
          </cell>
          <cell r="D31344">
            <v>0</v>
          </cell>
        </row>
        <row r="31345">
          <cell r="A31345">
            <v>0</v>
          </cell>
          <cell r="B31345">
            <v>0</v>
          </cell>
          <cell r="C31345">
            <v>0</v>
          </cell>
          <cell r="D31345">
            <v>0</v>
          </cell>
        </row>
        <row r="31346">
          <cell r="A31346">
            <v>0</v>
          </cell>
          <cell r="B31346">
            <v>0</v>
          </cell>
          <cell r="C31346">
            <v>0</v>
          </cell>
          <cell r="D31346">
            <v>0</v>
          </cell>
        </row>
        <row r="31347">
          <cell r="A31347">
            <v>0</v>
          </cell>
          <cell r="B31347">
            <v>0</v>
          </cell>
          <cell r="C31347">
            <v>0</v>
          </cell>
          <cell r="D31347">
            <v>0</v>
          </cell>
        </row>
        <row r="31348">
          <cell r="A31348">
            <v>0</v>
          </cell>
          <cell r="B31348">
            <v>0</v>
          </cell>
          <cell r="C31348">
            <v>0</v>
          </cell>
          <cell r="D31348">
            <v>0</v>
          </cell>
        </row>
        <row r="31349">
          <cell r="A31349">
            <v>0</v>
          </cell>
          <cell r="B31349">
            <v>0</v>
          </cell>
          <cell r="C31349">
            <v>0</v>
          </cell>
          <cell r="D31349">
            <v>0</v>
          </cell>
        </row>
        <row r="31350">
          <cell r="A31350">
            <v>0</v>
          </cell>
          <cell r="B31350">
            <v>0</v>
          </cell>
          <cell r="C31350">
            <v>0</v>
          </cell>
          <cell r="D31350">
            <v>0</v>
          </cell>
        </row>
        <row r="31351">
          <cell r="A31351">
            <v>0</v>
          </cell>
          <cell r="B31351">
            <v>0</v>
          </cell>
          <cell r="C31351">
            <v>0</v>
          </cell>
          <cell r="D31351">
            <v>0</v>
          </cell>
        </row>
        <row r="31352">
          <cell r="A31352">
            <v>0</v>
          </cell>
          <cell r="B31352">
            <v>0</v>
          </cell>
          <cell r="C31352">
            <v>0</v>
          </cell>
          <cell r="D31352">
            <v>0</v>
          </cell>
        </row>
        <row r="31353">
          <cell r="A31353">
            <v>0</v>
          </cell>
          <cell r="B31353">
            <v>0</v>
          </cell>
          <cell r="C31353">
            <v>0</v>
          </cell>
          <cell r="D31353">
            <v>0</v>
          </cell>
        </row>
        <row r="31354">
          <cell r="A31354">
            <v>0</v>
          </cell>
          <cell r="B31354">
            <v>0</v>
          </cell>
          <cell r="C31354">
            <v>0</v>
          </cell>
          <cell r="D31354">
            <v>0</v>
          </cell>
        </row>
        <row r="31355">
          <cell r="A31355">
            <v>0</v>
          </cell>
          <cell r="B31355">
            <v>0</v>
          </cell>
          <cell r="C31355">
            <v>0</v>
          </cell>
          <cell r="D31355">
            <v>0</v>
          </cell>
        </row>
        <row r="31356">
          <cell r="A31356">
            <v>0</v>
          </cell>
          <cell r="B31356">
            <v>0</v>
          </cell>
          <cell r="C31356">
            <v>0</v>
          </cell>
          <cell r="D31356">
            <v>0</v>
          </cell>
        </row>
        <row r="31357">
          <cell r="A31357">
            <v>0</v>
          </cell>
          <cell r="B31357">
            <v>0</v>
          </cell>
          <cell r="C31357">
            <v>0</v>
          </cell>
          <cell r="D31357">
            <v>0</v>
          </cell>
        </row>
        <row r="31358">
          <cell r="A31358">
            <v>0</v>
          </cell>
          <cell r="B31358">
            <v>0</v>
          </cell>
          <cell r="C31358">
            <v>0</v>
          </cell>
          <cell r="D31358">
            <v>0</v>
          </cell>
        </row>
        <row r="31359">
          <cell r="A31359">
            <v>0</v>
          </cell>
          <cell r="B31359">
            <v>0</v>
          </cell>
          <cell r="C31359">
            <v>0</v>
          </cell>
          <cell r="D31359">
            <v>0</v>
          </cell>
        </row>
        <row r="31360">
          <cell r="A31360">
            <v>0</v>
          </cell>
          <cell r="B31360">
            <v>0</v>
          </cell>
          <cell r="C31360">
            <v>0</v>
          </cell>
          <cell r="D31360">
            <v>0</v>
          </cell>
        </row>
        <row r="31361">
          <cell r="A31361">
            <v>0</v>
          </cell>
          <cell r="B31361">
            <v>0</v>
          </cell>
          <cell r="C31361">
            <v>0</v>
          </cell>
          <cell r="D31361">
            <v>0</v>
          </cell>
        </row>
        <row r="31362">
          <cell r="A31362">
            <v>0</v>
          </cell>
          <cell r="B31362">
            <v>0</v>
          </cell>
          <cell r="C31362">
            <v>0</v>
          </cell>
          <cell r="D31362">
            <v>0</v>
          </cell>
        </row>
        <row r="31363">
          <cell r="A31363">
            <v>0</v>
          </cell>
          <cell r="B31363">
            <v>0</v>
          </cell>
          <cell r="C31363">
            <v>0</v>
          </cell>
          <cell r="D31363">
            <v>0</v>
          </cell>
        </row>
        <row r="31364">
          <cell r="A31364">
            <v>0</v>
          </cell>
          <cell r="B31364">
            <v>0</v>
          </cell>
          <cell r="C31364">
            <v>0</v>
          </cell>
          <cell r="D31364">
            <v>0</v>
          </cell>
        </row>
        <row r="31365">
          <cell r="A31365">
            <v>0</v>
          </cell>
          <cell r="B31365">
            <v>0</v>
          </cell>
          <cell r="C31365">
            <v>0</v>
          </cell>
          <cell r="D31365">
            <v>0</v>
          </cell>
        </row>
        <row r="31366">
          <cell r="A31366">
            <v>0</v>
          </cell>
          <cell r="B31366">
            <v>0</v>
          </cell>
          <cell r="C31366">
            <v>0</v>
          </cell>
          <cell r="D31366">
            <v>0</v>
          </cell>
        </row>
        <row r="31367">
          <cell r="A31367">
            <v>0</v>
          </cell>
          <cell r="B31367">
            <v>0</v>
          </cell>
          <cell r="C31367">
            <v>0</v>
          </cell>
          <cell r="D31367">
            <v>0</v>
          </cell>
        </row>
        <row r="31368">
          <cell r="A31368">
            <v>0</v>
          </cell>
          <cell r="B31368">
            <v>0</v>
          </cell>
          <cell r="C31368">
            <v>0</v>
          </cell>
          <cell r="D31368">
            <v>0</v>
          </cell>
        </row>
        <row r="31369">
          <cell r="A31369">
            <v>0</v>
          </cell>
          <cell r="B31369">
            <v>0</v>
          </cell>
          <cell r="C31369">
            <v>0</v>
          </cell>
          <cell r="D31369">
            <v>0</v>
          </cell>
        </row>
        <row r="31370">
          <cell r="A31370">
            <v>0</v>
          </cell>
          <cell r="B31370">
            <v>0</v>
          </cell>
          <cell r="C31370">
            <v>0</v>
          </cell>
          <cell r="D31370">
            <v>0</v>
          </cell>
        </row>
        <row r="31371">
          <cell r="A31371">
            <v>0</v>
          </cell>
          <cell r="B31371">
            <v>0</v>
          </cell>
          <cell r="C31371">
            <v>0</v>
          </cell>
          <cell r="D31371">
            <v>0</v>
          </cell>
        </row>
        <row r="31372">
          <cell r="A31372">
            <v>0</v>
          </cell>
          <cell r="B31372">
            <v>0</v>
          </cell>
          <cell r="C31372">
            <v>0</v>
          </cell>
          <cell r="D31372">
            <v>0</v>
          </cell>
        </row>
        <row r="31373">
          <cell r="A31373">
            <v>0</v>
          </cell>
          <cell r="B31373">
            <v>0</v>
          </cell>
          <cell r="C31373">
            <v>0</v>
          </cell>
          <cell r="D31373">
            <v>0</v>
          </cell>
        </row>
        <row r="31374">
          <cell r="A31374">
            <v>0</v>
          </cell>
          <cell r="B31374">
            <v>0</v>
          </cell>
          <cell r="C31374">
            <v>0</v>
          </cell>
          <cell r="D31374">
            <v>0</v>
          </cell>
        </row>
        <row r="31375">
          <cell r="A31375">
            <v>0</v>
          </cell>
          <cell r="B31375">
            <v>0</v>
          </cell>
          <cell r="C31375">
            <v>0</v>
          </cell>
          <cell r="D31375">
            <v>0</v>
          </cell>
        </row>
        <row r="31376">
          <cell r="A31376">
            <v>0</v>
          </cell>
          <cell r="B31376">
            <v>0</v>
          </cell>
          <cell r="C31376">
            <v>0</v>
          </cell>
          <cell r="D31376">
            <v>0</v>
          </cell>
        </row>
        <row r="31377">
          <cell r="A31377">
            <v>0</v>
          </cell>
          <cell r="B31377">
            <v>0</v>
          </cell>
          <cell r="C31377">
            <v>0</v>
          </cell>
          <cell r="D31377">
            <v>0</v>
          </cell>
        </row>
        <row r="31378">
          <cell r="A31378">
            <v>0</v>
          </cell>
          <cell r="B31378">
            <v>0</v>
          </cell>
          <cell r="C31378">
            <v>0</v>
          </cell>
          <cell r="D31378">
            <v>0</v>
          </cell>
        </row>
        <row r="31379">
          <cell r="A31379">
            <v>0</v>
          </cell>
          <cell r="B31379">
            <v>0</v>
          </cell>
          <cell r="C31379">
            <v>0</v>
          </cell>
          <cell r="D31379">
            <v>0</v>
          </cell>
        </row>
        <row r="31380">
          <cell r="A31380">
            <v>0</v>
          </cell>
          <cell r="B31380">
            <v>0</v>
          </cell>
          <cell r="C31380">
            <v>0</v>
          </cell>
          <cell r="D31380">
            <v>0</v>
          </cell>
        </row>
        <row r="31381">
          <cell r="A31381">
            <v>0</v>
          </cell>
          <cell r="B31381">
            <v>0</v>
          </cell>
          <cell r="C31381">
            <v>0</v>
          </cell>
          <cell r="D31381">
            <v>0</v>
          </cell>
        </row>
        <row r="31382">
          <cell r="A31382">
            <v>0</v>
          </cell>
          <cell r="B31382">
            <v>0</v>
          </cell>
          <cell r="C31382">
            <v>0</v>
          </cell>
          <cell r="D31382">
            <v>0</v>
          </cell>
        </row>
        <row r="31383">
          <cell r="A31383">
            <v>0</v>
          </cell>
          <cell r="B31383">
            <v>0</v>
          </cell>
          <cell r="C31383">
            <v>0</v>
          </cell>
          <cell r="D31383">
            <v>0</v>
          </cell>
        </row>
        <row r="31384">
          <cell r="A31384">
            <v>0</v>
          </cell>
          <cell r="B31384">
            <v>0</v>
          </cell>
          <cell r="C31384">
            <v>0</v>
          </cell>
          <cell r="D31384">
            <v>0</v>
          </cell>
        </row>
        <row r="31385">
          <cell r="A31385">
            <v>0</v>
          </cell>
          <cell r="B31385">
            <v>0</v>
          </cell>
          <cell r="C31385">
            <v>0</v>
          </cell>
          <cell r="D31385">
            <v>0</v>
          </cell>
        </row>
        <row r="31386">
          <cell r="A31386">
            <v>0</v>
          </cell>
          <cell r="B31386">
            <v>0</v>
          </cell>
          <cell r="C31386">
            <v>0</v>
          </cell>
          <cell r="D31386">
            <v>0</v>
          </cell>
        </row>
        <row r="31387">
          <cell r="A31387">
            <v>0</v>
          </cell>
          <cell r="B31387">
            <v>0</v>
          </cell>
          <cell r="C31387">
            <v>0</v>
          </cell>
          <cell r="D31387">
            <v>0</v>
          </cell>
        </row>
        <row r="31388">
          <cell r="A31388">
            <v>0</v>
          </cell>
          <cell r="B31388">
            <v>0</v>
          </cell>
          <cell r="C31388">
            <v>0</v>
          </cell>
          <cell r="D31388">
            <v>0</v>
          </cell>
        </row>
        <row r="31389">
          <cell r="A31389">
            <v>0</v>
          </cell>
          <cell r="B31389">
            <v>0</v>
          </cell>
          <cell r="C31389">
            <v>0</v>
          </cell>
          <cell r="D31389">
            <v>0</v>
          </cell>
        </row>
        <row r="31390">
          <cell r="A31390">
            <v>0</v>
          </cell>
          <cell r="B31390">
            <v>0</v>
          </cell>
          <cell r="C31390">
            <v>0</v>
          </cell>
          <cell r="D31390">
            <v>0</v>
          </cell>
        </row>
        <row r="31391">
          <cell r="A31391">
            <v>0</v>
          </cell>
          <cell r="B31391">
            <v>0</v>
          </cell>
          <cell r="C31391">
            <v>0</v>
          </cell>
          <cell r="D31391">
            <v>0</v>
          </cell>
        </row>
        <row r="31392">
          <cell r="A31392">
            <v>0</v>
          </cell>
          <cell r="B31392">
            <v>0</v>
          </cell>
          <cell r="C31392">
            <v>0</v>
          </cell>
          <cell r="D31392">
            <v>0</v>
          </cell>
        </row>
        <row r="31393">
          <cell r="A31393">
            <v>0</v>
          </cell>
          <cell r="B31393">
            <v>0</v>
          </cell>
          <cell r="C31393">
            <v>0</v>
          </cell>
          <cell r="D31393">
            <v>0</v>
          </cell>
        </row>
        <row r="31394">
          <cell r="A31394">
            <v>0</v>
          </cell>
          <cell r="B31394">
            <v>0</v>
          </cell>
          <cell r="C31394">
            <v>0</v>
          </cell>
          <cell r="D31394">
            <v>0</v>
          </cell>
        </row>
        <row r="31395">
          <cell r="A31395">
            <v>0</v>
          </cell>
          <cell r="B31395">
            <v>0</v>
          </cell>
          <cell r="C31395">
            <v>0</v>
          </cell>
          <cell r="D31395">
            <v>0</v>
          </cell>
        </row>
        <row r="31396">
          <cell r="A31396">
            <v>0</v>
          </cell>
          <cell r="B31396">
            <v>0</v>
          </cell>
          <cell r="C31396">
            <v>0</v>
          </cell>
          <cell r="D31396">
            <v>0</v>
          </cell>
        </row>
        <row r="31397">
          <cell r="A31397">
            <v>0</v>
          </cell>
          <cell r="B31397">
            <v>0</v>
          </cell>
          <cell r="C31397">
            <v>0</v>
          </cell>
          <cell r="D31397">
            <v>0</v>
          </cell>
        </row>
        <row r="31398">
          <cell r="A31398">
            <v>0</v>
          </cell>
          <cell r="B31398">
            <v>0</v>
          </cell>
          <cell r="C31398">
            <v>0</v>
          </cell>
          <cell r="D31398">
            <v>0</v>
          </cell>
        </row>
        <row r="31399">
          <cell r="A31399">
            <v>0</v>
          </cell>
          <cell r="B31399">
            <v>0</v>
          </cell>
          <cell r="C31399">
            <v>0</v>
          </cell>
          <cell r="D31399">
            <v>0</v>
          </cell>
        </row>
        <row r="31400">
          <cell r="A31400">
            <v>0</v>
          </cell>
          <cell r="B31400">
            <v>0</v>
          </cell>
          <cell r="C31400">
            <v>0</v>
          </cell>
          <cell r="D31400">
            <v>0</v>
          </cell>
        </row>
        <row r="31401">
          <cell r="A31401">
            <v>0</v>
          </cell>
          <cell r="B31401">
            <v>0</v>
          </cell>
          <cell r="C31401">
            <v>0</v>
          </cell>
          <cell r="D31401">
            <v>0</v>
          </cell>
        </row>
        <row r="31402">
          <cell r="A31402">
            <v>0</v>
          </cell>
          <cell r="B31402">
            <v>0</v>
          </cell>
          <cell r="C31402">
            <v>0</v>
          </cell>
          <cell r="D31402">
            <v>0</v>
          </cell>
        </row>
        <row r="31403">
          <cell r="A31403">
            <v>0</v>
          </cell>
          <cell r="B31403">
            <v>0</v>
          </cell>
          <cell r="C31403">
            <v>0</v>
          </cell>
          <cell r="D31403">
            <v>0</v>
          </cell>
        </row>
        <row r="31404">
          <cell r="A31404">
            <v>0</v>
          </cell>
          <cell r="B31404">
            <v>0</v>
          </cell>
          <cell r="C31404">
            <v>0</v>
          </cell>
          <cell r="D31404">
            <v>0</v>
          </cell>
        </row>
        <row r="31405">
          <cell r="A31405">
            <v>0</v>
          </cell>
          <cell r="B31405">
            <v>0</v>
          </cell>
          <cell r="C31405">
            <v>0</v>
          </cell>
          <cell r="D31405">
            <v>0</v>
          </cell>
        </row>
        <row r="31406">
          <cell r="A31406">
            <v>0</v>
          </cell>
          <cell r="B31406">
            <v>0</v>
          </cell>
          <cell r="C31406">
            <v>0</v>
          </cell>
          <cell r="D31406">
            <v>0</v>
          </cell>
        </row>
        <row r="31407">
          <cell r="A31407">
            <v>0</v>
          </cell>
          <cell r="B31407">
            <v>0</v>
          </cell>
          <cell r="C31407">
            <v>0</v>
          </cell>
          <cell r="D31407">
            <v>0</v>
          </cell>
        </row>
        <row r="31408">
          <cell r="A31408">
            <v>0</v>
          </cell>
          <cell r="B31408">
            <v>0</v>
          </cell>
          <cell r="C31408">
            <v>0</v>
          </cell>
          <cell r="D31408">
            <v>0</v>
          </cell>
        </row>
        <row r="31409">
          <cell r="A31409">
            <v>0</v>
          </cell>
          <cell r="B31409">
            <v>0</v>
          </cell>
          <cell r="C31409">
            <v>0</v>
          </cell>
          <cell r="D31409">
            <v>0</v>
          </cell>
        </row>
        <row r="31410">
          <cell r="A31410">
            <v>0</v>
          </cell>
          <cell r="B31410">
            <v>0</v>
          </cell>
          <cell r="C31410">
            <v>0</v>
          </cell>
          <cell r="D31410">
            <v>0</v>
          </cell>
        </row>
        <row r="31411">
          <cell r="A31411">
            <v>0</v>
          </cell>
          <cell r="B31411">
            <v>0</v>
          </cell>
          <cell r="C31411">
            <v>0</v>
          </cell>
          <cell r="D31411">
            <v>0</v>
          </cell>
        </row>
        <row r="31412">
          <cell r="A31412">
            <v>0</v>
          </cell>
          <cell r="B31412">
            <v>0</v>
          </cell>
          <cell r="C31412">
            <v>0</v>
          </cell>
          <cell r="D31412">
            <v>0</v>
          </cell>
        </row>
        <row r="31413">
          <cell r="A31413">
            <v>0</v>
          </cell>
          <cell r="B31413">
            <v>0</v>
          </cell>
          <cell r="C31413">
            <v>0</v>
          </cell>
          <cell r="D31413">
            <v>0</v>
          </cell>
        </row>
        <row r="31414">
          <cell r="A31414">
            <v>0</v>
          </cell>
          <cell r="B31414">
            <v>0</v>
          </cell>
          <cell r="C31414">
            <v>0</v>
          </cell>
          <cell r="D31414">
            <v>0</v>
          </cell>
        </row>
        <row r="31415">
          <cell r="A31415">
            <v>0</v>
          </cell>
          <cell r="B31415">
            <v>0</v>
          </cell>
          <cell r="C31415">
            <v>0</v>
          </cell>
          <cell r="D31415">
            <v>0</v>
          </cell>
        </row>
        <row r="31416">
          <cell r="A31416">
            <v>0</v>
          </cell>
          <cell r="B31416">
            <v>0</v>
          </cell>
          <cell r="C31416">
            <v>0</v>
          </cell>
          <cell r="D31416">
            <v>0</v>
          </cell>
        </row>
        <row r="31417">
          <cell r="A31417">
            <v>0</v>
          </cell>
          <cell r="B31417">
            <v>0</v>
          </cell>
          <cell r="C31417">
            <v>0</v>
          </cell>
          <cell r="D31417">
            <v>0</v>
          </cell>
        </row>
        <row r="31418">
          <cell r="A31418">
            <v>0</v>
          </cell>
          <cell r="B31418">
            <v>0</v>
          </cell>
          <cell r="C31418">
            <v>0</v>
          </cell>
          <cell r="D31418">
            <v>0</v>
          </cell>
        </row>
        <row r="31419">
          <cell r="A31419">
            <v>0</v>
          </cell>
          <cell r="B31419">
            <v>0</v>
          </cell>
          <cell r="C31419">
            <v>0</v>
          </cell>
          <cell r="D31419">
            <v>0</v>
          </cell>
        </row>
        <row r="31420">
          <cell r="A31420">
            <v>0</v>
          </cell>
          <cell r="B31420">
            <v>0</v>
          </cell>
          <cell r="C31420">
            <v>0</v>
          </cell>
          <cell r="D31420">
            <v>0</v>
          </cell>
        </row>
        <row r="31421">
          <cell r="A31421">
            <v>0</v>
          </cell>
          <cell r="B31421">
            <v>0</v>
          </cell>
          <cell r="C31421">
            <v>0</v>
          </cell>
          <cell r="D31421">
            <v>0</v>
          </cell>
        </row>
        <row r="31422">
          <cell r="A31422">
            <v>0</v>
          </cell>
          <cell r="B31422">
            <v>0</v>
          </cell>
          <cell r="C31422">
            <v>0</v>
          </cell>
          <cell r="D31422">
            <v>0</v>
          </cell>
        </row>
        <row r="31423">
          <cell r="A31423">
            <v>0</v>
          </cell>
          <cell r="B31423">
            <v>0</v>
          </cell>
          <cell r="C31423">
            <v>0</v>
          </cell>
          <cell r="D31423">
            <v>0</v>
          </cell>
        </row>
        <row r="31424">
          <cell r="A31424">
            <v>0</v>
          </cell>
          <cell r="B31424">
            <v>0</v>
          </cell>
          <cell r="C31424">
            <v>0</v>
          </cell>
          <cell r="D31424">
            <v>0</v>
          </cell>
        </row>
        <row r="31425">
          <cell r="A31425">
            <v>0</v>
          </cell>
          <cell r="B31425">
            <v>0</v>
          </cell>
          <cell r="C31425">
            <v>0</v>
          </cell>
          <cell r="D31425">
            <v>0</v>
          </cell>
        </row>
        <row r="31426">
          <cell r="A31426">
            <v>0</v>
          </cell>
          <cell r="B31426">
            <v>0</v>
          </cell>
          <cell r="C31426">
            <v>0</v>
          </cell>
          <cell r="D31426">
            <v>0</v>
          </cell>
        </row>
        <row r="31427">
          <cell r="A31427">
            <v>0</v>
          </cell>
          <cell r="B31427">
            <v>0</v>
          </cell>
          <cell r="C31427">
            <v>0</v>
          </cell>
          <cell r="D31427">
            <v>0</v>
          </cell>
        </row>
        <row r="31428">
          <cell r="A31428">
            <v>0</v>
          </cell>
          <cell r="B31428">
            <v>0</v>
          </cell>
          <cell r="C31428">
            <v>0</v>
          </cell>
          <cell r="D31428">
            <v>0</v>
          </cell>
        </row>
        <row r="31429">
          <cell r="A31429">
            <v>0</v>
          </cell>
          <cell r="B31429">
            <v>0</v>
          </cell>
          <cell r="C31429">
            <v>0</v>
          </cell>
          <cell r="D31429">
            <v>0</v>
          </cell>
        </row>
        <row r="31430">
          <cell r="A31430">
            <v>0</v>
          </cell>
          <cell r="B31430">
            <v>0</v>
          </cell>
          <cell r="C31430">
            <v>0</v>
          </cell>
          <cell r="D31430">
            <v>0</v>
          </cell>
        </row>
        <row r="31431">
          <cell r="A31431">
            <v>0</v>
          </cell>
          <cell r="B31431">
            <v>0</v>
          </cell>
          <cell r="C31431">
            <v>0</v>
          </cell>
          <cell r="D31431">
            <v>0</v>
          </cell>
        </row>
        <row r="31432">
          <cell r="A31432">
            <v>0</v>
          </cell>
          <cell r="B31432">
            <v>0</v>
          </cell>
          <cell r="C31432">
            <v>0</v>
          </cell>
          <cell r="D31432">
            <v>0</v>
          </cell>
        </row>
        <row r="31433">
          <cell r="A31433">
            <v>0</v>
          </cell>
          <cell r="B31433">
            <v>0</v>
          </cell>
          <cell r="C31433">
            <v>0</v>
          </cell>
          <cell r="D31433">
            <v>0</v>
          </cell>
        </row>
        <row r="31434">
          <cell r="A31434">
            <v>0</v>
          </cell>
          <cell r="B31434">
            <v>0</v>
          </cell>
          <cell r="C31434">
            <v>0</v>
          </cell>
          <cell r="D31434">
            <v>0</v>
          </cell>
        </row>
        <row r="31435">
          <cell r="A31435">
            <v>0</v>
          </cell>
          <cell r="B31435">
            <v>0</v>
          </cell>
          <cell r="C31435">
            <v>0</v>
          </cell>
          <cell r="D31435">
            <v>0</v>
          </cell>
        </row>
        <row r="31436">
          <cell r="A31436">
            <v>0</v>
          </cell>
          <cell r="B31436">
            <v>0</v>
          </cell>
          <cell r="C31436">
            <v>0</v>
          </cell>
          <cell r="D31436">
            <v>0</v>
          </cell>
        </row>
        <row r="31437">
          <cell r="A31437">
            <v>0</v>
          </cell>
          <cell r="B31437">
            <v>0</v>
          </cell>
          <cell r="C31437">
            <v>0</v>
          </cell>
          <cell r="D31437">
            <v>0</v>
          </cell>
        </row>
        <row r="31438">
          <cell r="A31438">
            <v>0</v>
          </cell>
          <cell r="B31438">
            <v>0</v>
          </cell>
          <cell r="C31438">
            <v>0</v>
          </cell>
          <cell r="D31438">
            <v>0</v>
          </cell>
        </row>
        <row r="31439">
          <cell r="A31439">
            <v>0</v>
          </cell>
          <cell r="B31439">
            <v>0</v>
          </cell>
          <cell r="C31439">
            <v>0</v>
          </cell>
          <cell r="D31439">
            <v>0</v>
          </cell>
        </row>
        <row r="31440">
          <cell r="A31440">
            <v>0</v>
          </cell>
          <cell r="B31440">
            <v>0</v>
          </cell>
          <cell r="C31440">
            <v>0</v>
          </cell>
          <cell r="D31440">
            <v>0</v>
          </cell>
        </row>
        <row r="31441">
          <cell r="A31441">
            <v>0</v>
          </cell>
          <cell r="B31441">
            <v>0</v>
          </cell>
          <cell r="C31441">
            <v>0</v>
          </cell>
          <cell r="D31441">
            <v>0</v>
          </cell>
        </row>
        <row r="31442">
          <cell r="A31442">
            <v>0</v>
          </cell>
          <cell r="B31442">
            <v>0</v>
          </cell>
          <cell r="C31442">
            <v>0</v>
          </cell>
          <cell r="D31442">
            <v>0</v>
          </cell>
        </row>
        <row r="31443">
          <cell r="A31443">
            <v>0</v>
          </cell>
          <cell r="B31443">
            <v>0</v>
          </cell>
          <cell r="C31443">
            <v>0</v>
          </cell>
          <cell r="D31443">
            <v>0</v>
          </cell>
        </row>
        <row r="31444">
          <cell r="A31444">
            <v>0</v>
          </cell>
          <cell r="B31444">
            <v>0</v>
          </cell>
          <cell r="C31444">
            <v>0</v>
          </cell>
          <cell r="D31444">
            <v>0</v>
          </cell>
        </row>
        <row r="31445">
          <cell r="A31445">
            <v>0</v>
          </cell>
          <cell r="B31445">
            <v>0</v>
          </cell>
          <cell r="C31445">
            <v>0</v>
          </cell>
          <cell r="D31445">
            <v>0</v>
          </cell>
        </row>
        <row r="31446">
          <cell r="A31446">
            <v>0</v>
          </cell>
          <cell r="B31446">
            <v>0</v>
          </cell>
          <cell r="C31446">
            <v>0</v>
          </cell>
          <cell r="D31446">
            <v>0</v>
          </cell>
        </row>
        <row r="31447">
          <cell r="A31447">
            <v>0</v>
          </cell>
          <cell r="B31447">
            <v>0</v>
          </cell>
          <cell r="C31447">
            <v>0</v>
          </cell>
          <cell r="D31447">
            <v>0</v>
          </cell>
        </row>
        <row r="31448">
          <cell r="A31448">
            <v>0</v>
          </cell>
          <cell r="B31448">
            <v>0</v>
          </cell>
          <cell r="C31448">
            <v>0</v>
          </cell>
          <cell r="D31448">
            <v>0</v>
          </cell>
        </row>
        <row r="31449">
          <cell r="A31449">
            <v>0</v>
          </cell>
          <cell r="B31449">
            <v>0</v>
          </cell>
          <cell r="C31449">
            <v>0</v>
          </cell>
          <cell r="D31449">
            <v>0</v>
          </cell>
        </row>
        <row r="31450">
          <cell r="A31450">
            <v>0</v>
          </cell>
          <cell r="B31450">
            <v>0</v>
          </cell>
          <cell r="C31450">
            <v>0</v>
          </cell>
          <cell r="D31450">
            <v>0</v>
          </cell>
        </row>
        <row r="31451">
          <cell r="A31451">
            <v>0</v>
          </cell>
          <cell r="B31451">
            <v>0</v>
          </cell>
          <cell r="C31451">
            <v>0</v>
          </cell>
          <cell r="D31451">
            <v>0</v>
          </cell>
        </row>
        <row r="31452">
          <cell r="A31452">
            <v>0</v>
          </cell>
          <cell r="B31452">
            <v>0</v>
          </cell>
          <cell r="C31452">
            <v>0</v>
          </cell>
          <cell r="D31452">
            <v>0</v>
          </cell>
        </row>
        <row r="31453">
          <cell r="A31453">
            <v>0</v>
          </cell>
          <cell r="B31453">
            <v>0</v>
          </cell>
          <cell r="C31453">
            <v>0</v>
          </cell>
          <cell r="D31453">
            <v>0</v>
          </cell>
        </row>
        <row r="31454">
          <cell r="A31454">
            <v>0</v>
          </cell>
          <cell r="B31454">
            <v>0</v>
          </cell>
          <cell r="C31454">
            <v>0</v>
          </cell>
          <cell r="D31454">
            <v>0</v>
          </cell>
        </row>
        <row r="31455">
          <cell r="A31455">
            <v>0</v>
          </cell>
          <cell r="B31455">
            <v>0</v>
          </cell>
          <cell r="C31455">
            <v>0</v>
          </cell>
          <cell r="D31455">
            <v>0</v>
          </cell>
        </row>
        <row r="31456">
          <cell r="A31456">
            <v>0</v>
          </cell>
          <cell r="B31456">
            <v>0</v>
          </cell>
          <cell r="C31456">
            <v>0</v>
          </cell>
          <cell r="D31456">
            <v>0</v>
          </cell>
        </row>
        <row r="31457">
          <cell r="A31457">
            <v>0</v>
          </cell>
          <cell r="B31457">
            <v>0</v>
          </cell>
          <cell r="C31457">
            <v>0</v>
          </cell>
          <cell r="D31457">
            <v>0</v>
          </cell>
        </row>
        <row r="31458">
          <cell r="A31458">
            <v>0</v>
          </cell>
          <cell r="B31458">
            <v>0</v>
          </cell>
          <cell r="C31458">
            <v>0</v>
          </cell>
          <cell r="D31458">
            <v>0</v>
          </cell>
        </row>
        <row r="31459">
          <cell r="A31459">
            <v>0</v>
          </cell>
          <cell r="B31459">
            <v>0</v>
          </cell>
          <cell r="C31459">
            <v>0</v>
          </cell>
          <cell r="D31459">
            <v>0</v>
          </cell>
        </row>
        <row r="31460">
          <cell r="A31460">
            <v>0</v>
          </cell>
          <cell r="B31460">
            <v>0</v>
          </cell>
          <cell r="C31460">
            <v>0</v>
          </cell>
          <cell r="D31460">
            <v>0</v>
          </cell>
        </row>
        <row r="31461">
          <cell r="A31461">
            <v>0</v>
          </cell>
          <cell r="B31461">
            <v>0</v>
          </cell>
          <cell r="C31461">
            <v>0</v>
          </cell>
          <cell r="D31461">
            <v>0</v>
          </cell>
        </row>
        <row r="31462">
          <cell r="A31462">
            <v>0</v>
          </cell>
          <cell r="B31462">
            <v>0</v>
          </cell>
          <cell r="C31462">
            <v>0</v>
          </cell>
          <cell r="D31462">
            <v>0</v>
          </cell>
        </row>
        <row r="31463">
          <cell r="A31463">
            <v>0</v>
          </cell>
          <cell r="B31463">
            <v>0</v>
          </cell>
          <cell r="C31463">
            <v>0</v>
          </cell>
          <cell r="D31463">
            <v>0</v>
          </cell>
        </row>
        <row r="31464">
          <cell r="A31464">
            <v>0</v>
          </cell>
          <cell r="B31464">
            <v>0</v>
          </cell>
          <cell r="C31464">
            <v>0</v>
          </cell>
          <cell r="D31464">
            <v>0</v>
          </cell>
        </row>
        <row r="31465">
          <cell r="A31465">
            <v>0</v>
          </cell>
          <cell r="B31465">
            <v>0</v>
          </cell>
          <cell r="C31465">
            <v>0</v>
          </cell>
          <cell r="D31465">
            <v>0</v>
          </cell>
        </row>
        <row r="31466">
          <cell r="A31466">
            <v>0</v>
          </cell>
          <cell r="B31466">
            <v>0</v>
          </cell>
          <cell r="C31466">
            <v>0</v>
          </cell>
          <cell r="D31466">
            <v>0</v>
          </cell>
        </row>
        <row r="31467">
          <cell r="A31467">
            <v>0</v>
          </cell>
          <cell r="B31467">
            <v>0</v>
          </cell>
          <cell r="C31467">
            <v>0</v>
          </cell>
          <cell r="D31467">
            <v>0</v>
          </cell>
        </row>
        <row r="31468">
          <cell r="A31468">
            <v>0</v>
          </cell>
          <cell r="B31468">
            <v>0</v>
          </cell>
          <cell r="C31468">
            <v>0</v>
          </cell>
          <cell r="D31468">
            <v>0</v>
          </cell>
        </row>
        <row r="31469">
          <cell r="A31469">
            <v>0</v>
          </cell>
          <cell r="B31469">
            <v>0</v>
          </cell>
          <cell r="C31469">
            <v>0</v>
          </cell>
          <cell r="D31469">
            <v>0</v>
          </cell>
        </row>
        <row r="31470">
          <cell r="A31470">
            <v>0</v>
          </cell>
          <cell r="B31470">
            <v>0</v>
          </cell>
          <cell r="C31470">
            <v>0</v>
          </cell>
          <cell r="D31470">
            <v>0</v>
          </cell>
        </row>
        <row r="31471">
          <cell r="A31471">
            <v>0</v>
          </cell>
          <cell r="B31471">
            <v>0</v>
          </cell>
          <cell r="C31471">
            <v>0</v>
          </cell>
          <cell r="D31471">
            <v>0</v>
          </cell>
        </row>
        <row r="31472">
          <cell r="A31472">
            <v>0</v>
          </cell>
          <cell r="B31472">
            <v>0</v>
          </cell>
          <cell r="C31472">
            <v>0</v>
          </cell>
          <cell r="D31472">
            <v>0</v>
          </cell>
        </row>
        <row r="31473">
          <cell r="A31473">
            <v>0</v>
          </cell>
          <cell r="B31473">
            <v>0</v>
          </cell>
          <cell r="C31473">
            <v>0</v>
          </cell>
          <cell r="D31473">
            <v>0</v>
          </cell>
        </row>
        <row r="31474">
          <cell r="A31474">
            <v>0</v>
          </cell>
          <cell r="B31474">
            <v>0</v>
          </cell>
          <cell r="C31474">
            <v>0</v>
          </cell>
          <cell r="D31474">
            <v>0</v>
          </cell>
        </row>
        <row r="31475">
          <cell r="A31475">
            <v>0</v>
          </cell>
          <cell r="B31475">
            <v>0</v>
          </cell>
          <cell r="C31475">
            <v>0</v>
          </cell>
          <cell r="D31475">
            <v>0</v>
          </cell>
        </row>
        <row r="31476">
          <cell r="A31476">
            <v>0</v>
          </cell>
          <cell r="B31476">
            <v>0</v>
          </cell>
          <cell r="C31476">
            <v>0</v>
          </cell>
          <cell r="D31476">
            <v>0</v>
          </cell>
        </row>
        <row r="31477">
          <cell r="A31477">
            <v>0</v>
          </cell>
          <cell r="B31477">
            <v>0</v>
          </cell>
          <cell r="C31477">
            <v>0</v>
          </cell>
          <cell r="D31477">
            <v>0</v>
          </cell>
        </row>
        <row r="31478">
          <cell r="A31478">
            <v>0</v>
          </cell>
          <cell r="B31478">
            <v>0</v>
          </cell>
          <cell r="C31478">
            <v>0</v>
          </cell>
          <cell r="D31478">
            <v>0</v>
          </cell>
        </row>
        <row r="31479">
          <cell r="A31479">
            <v>0</v>
          </cell>
          <cell r="B31479">
            <v>0</v>
          </cell>
          <cell r="C31479">
            <v>0</v>
          </cell>
          <cell r="D31479">
            <v>0</v>
          </cell>
        </row>
        <row r="31480">
          <cell r="A31480">
            <v>0</v>
          </cell>
          <cell r="B31480">
            <v>0</v>
          </cell>
          <cell r="C31480">
            <v>0</v>
          </cell>
          <cell r="D31480">
            <v>0</v>
          </cell>
        </row>
        <row r="31481">
          <cell r="A31481">
            <v>0</v>
          </cell>
          <cell r="B31481">
            <v>0</v>
          </cell>
          <cell r="C31481">
            <v>0</v>
          </cell>
          <cell r="D31481">
            <v>0</v>
          </cell>
        </row>
        <row r="31482">
          <cell r="A31482">
            <v>0</v>
          </cell>
          <cell r="B31482">
            <v>0</v>
          </cell>
          <cell r="C31482">
            <v>0</v>
          </cell>
          <cell r="D31482">
            <v>0</v>
          </cell>
        </row>
        <row r="31483">
          <cell r="A31483">
            <v>0</v>
          </cell>
          <cell r="B31483">
            <v>0</v>
          </cell>
          <cell r="C31483">
            <v>0</v>
          </cell>
          <cell r="D31483">
            <v>0</v>
          </cell>
        </row>
        <row r="31484">
          <cell r="A31484">
            <v>0</v>
          </cell>
          <cell r="B31484">
            <v>0</v>
          </cell>
          <cell r="C31484">
            <v>0</v>
          </cell>
          <cell r="D31484">
            <v>0</v>
          </cell>
        </row>
        <row r="31485">
          <cell r="A31485">
            <v>0</v>
          </cell>
          <cell r="B31485">
            <v>0</v>
          </cell>
          <cell r="C31485">
            <v>0</v>
          </cell>
          <cell r="D31485">
            <v>0</v>
          </cell>
        </row>
        <row r="31486">
          <cell r="A31486">
            <v>0</v>
          </cell>
          <cell r="B31486">
            <v>0</v>
          </cell>
          <cell r="C31486">
            <v>0</v>
          </cell>
          <cell r="D31486">
            <v>0</v>
          </cell>
        </row>
        <row r="31487">
          <cell r="A31487">
            <v>0</v>
          </cell>
          <cell r="B31487">
            <v>0</v>
          </cell>
          <cell r="C31487">
            <v>0</v>
          </cell>
          <cell r="D31487">
            <v>0</v>
          </cell>
        </row>
        <row r="31488">
          <cell r="A31488">
            <v>0</v>
          </cell>
          <cell r="B31488">
            <v>0</v>
          </cell>
          <cell r="C31488">
            <v>0</v>
          </cell>
          <cell r="D31488">
            <v>0</v>
          </cell>
        </row>
        <row r="31489">
          <cell r="A31489">
            <v>0</v>
          </cell>
          <cell r="B31489">
            <v>0</v>
          </cell>
          <cell r="C31489">
            <v>0</v>
          </cell>
          <cell r="D31489">
            <v>0</v>
          </cell>
        </row>
        <row r="31490">
          <cell r="A31490">
            <v>0</v>
          </cell>
          <cell r="B31490">
            <v>0</v>
          </cell>
          <cell r="C31490">
            <v>0</v>
          </cell>
          <cell r="D31490">
            <v>0</v>
          </cell>
        </row>
        <row r="31491">
          <cell r="A31491">
            <v>0</v>
          </cell>
          <cell r="B31491">
            <v>0</v>
          </cell>
          <cell r="C31491">
            <v>0</v>
          </cell>
          <cell r="D31491">
            <v>0</v>
          </cell>
        </row>
        <row r="31492">
          <cell r="A31492">
            <v>0</v>
          </cell>
          <cell r="B31492">
            <v>0</v>
          </cell>
          <cell r="C31492">
            <v>0</v>
          </cell>
          <cell r="D31492">
            <v>0</v>
          </cell>
        </row>
        <row r="31493">
          <cell r="A31493">
            <v>0</v>
          </cell>
          <cell r="B31493">
            <v>0</v>
          </cell>
          <cell r="C31493">
            <v>0</v>
          </cell>
          <cell r="D31493">
            <v>0</v>
          </cell>
        </row>
        <row r="31494">
          <cell r="A31494">
            <v>0</v>
          </cell>
          <cell r="B31494">
            <v>0</v>
          </cell>
          <cell r="C31494">
            <v>0</v>
          </cell>
          <cell r="D31494">
            <v>0</v>
          </cell>
        </row>
        <row r="31495">
          <cell r="A31495">
            <v>0</v>
          </cell>
          <cell r="B31495">
            <v>0</v>
          </cell>
          <cell r="C31495">
            <v>0</v>
          </cell>
          <cell r="D31495">
            <v>0</v>
          </cell>
        </row>
        <row r="31496">
          <cell r="A31496">
            <v>0</v>
          </cell>
          <cell r="B31496">
            <v>0</v>
          </cell>
          <cell r="C31496">
            <v>0</v>
          </cell>
          <cell r="D31496">
            <v>0</v>
          </cell>
        </row>
        <row r="31497">
          <cell r="A31497">
            <v>0</v>
          </cell>
          <cell r="B31497">
            <v>0</v>
          </cell>
          <cell r="C31497">
            <v>0</v>
          </cell>
          <cell r="D31497">
            <v>0</v>
          </cell>
        </row>
        <row r="31498">
          <cell r="A31498">
            <v>0</v>
          </cell>
          <cell r="B31498">
            <v>0</v>
          </cell>
          <cell r="C31498">
            <v>0</v>
          </cell>
          <cell r="D31498">
            <v>0</v>
          </cell>
        </row>
        <row r="31499">
          <cell r="A31499">
            <v>0</v>
          </cell>
          <cell r="B31499">
            <v>0</v>
          </cell>
          <cell r="C31499">
            <v>0</v>
          </cell>
          <cell r="D31499">
            <v>0</v>
          </cell>
        </row>
        <row r="31500">
          <cell r="A31500">
            <v>0</v>
          </cell>
          <cell r="B31500">
            <v>0</v>
          </cell>
          <cell r="C31500">
            <v>0</v>
          </cell>
          <cell r="D31500">
            <v>0</v>
          </cell>
        </row>
        <row r="31501">
          <cell r="A31501">
            <v>0</v>
          </cell>
          <cell r="B31501">
            <v>0</v>
          </cell>
          <cell r="C31501">
            <v>0</v>
          </cell>
          <cell r="D31501">
            <v>0</v>
          </cell>
        </row>
        <row r="31502">
          <cell r="A31502">
            <v>0</v>
          </cell>
          <cell r="B31502">
            <v>0</v>
          </cell>
          <cell r="C31502">
            <v>0</v>
          </cell>
          <cell r="D31502">
            <v>0</v>
          </cell>
        </row>
        <row r="31503">
          <cell r="A31503">
            <v>0</v>
          </cell>
          <cell r="B31503">
            <v>0</v>
          </cell>
          <cell r="C31503">
            <v>0</v>
          </cell>
          <cell r="D31503">
            <v>0</v>
          </cell>
        </row>
        <row r="31504">
          <cell r="A31504">
            <v>0</v>
          </cell>
          <cell r="B31504">
            <v>0</v>
          </cell>
          <cell r="C31504">
            <v>0</v>
          </cell>
          <cell r="D31504">
            <v>0</v>
          </cell>
        </row>
        <row r="31505">
          <cell r="A31505">
            <v>0</v>
          </cell>
          <cell r="B31505">
            <v>0</v>
          </cell>
          <cell r="C31505">
            <v>0</v>
          </cell>
          <cell r="D31505">
            <v>0</v>
          </cell>
        </row>
        <row r="31506">
          <cell r="A31506">
            <v>0</v>
          </cell>
          <cell r="B31506">
            <v>0</v>
          </cell>
          <cell r="C31506">
            <v>0</v>
          </cell>
          <cell r="D31506">
            <v>0</v>
          </cell>
        </row>
        <row r="31507">
          <cell r="A31507">
            <v>0</v>
          </cell>
          <cell r="B31507">
            <v>0</v>
          </cell>
          <cell r="C31507">
            <v>0</v>
          </cell>
          <cell r="D31507">
            <v>0</v>
          </cell>
        </row>
        <row r="31508">
          <cell r="A31508">
            <v>0</v>
          </cell>
          <cell r="B31508">
            <v>0</v>
          </cell>
          <cell r="C31508">
            <v>0</v>
          </cell>
          <cell r="D31508">
            <v>0</v>
          </cell>
        </row>
        <row r="31509">
          <cell r="A31509">
            <v>0</v>
          </cell>
          <cell r="B31509">
            <v>0</v>
          </cell>
          <cell r="C31509">
            <v>0</v>
          </cell>
          <cell r="D31509">
            <v>0</v>
          </cell>
        </row>
        <row r="31510">
          <cell r="A31510">
            <v>0</v>
          </cell>
          <cell r="B31510">
            <v>0</v>
          </cell>
          <cell r="C31510">
            <v>0</v>
          </cell>
          <cell r="D31510">
            <v>0</v>
          </cell>
        </row>
        <row r="31511">
          <cell r="A31511">
            <v>0</v>
          </cell>
          <cell r="B31511">
            <v>0</v>
          </cell>
          <cell r="C31511">
            <v>0</v>
          </cell>
          <cell r="D31511">
            <v>0</v>
          </cell>
        </row>
        <row r="31512">
          <cell r="A31512">
            <v>0</v>
          </cell>
          <cell r="B31512">
            <v>0</v>
          </cell>
          <cell r="C31512">
            <v>0</v>
          </cell>
          <cell r="D31512">
            <v>0</v>
          </cell>
        </row>
        <row r="31513">
          <cell r="A31513">
            <v>0</v>
          </cell>
          <cell r="B31513">
            <v>0</v>
          </cell>
          <cell r="C31513">
            <v>0</v>
          </cell>
          <cell r="D31513">
            <v>0</v>
          </cell>
        </row>
        <row r="31514">
          <cell r="A31514">
            <v>0</v>
          </cell>
          <cell r="B31514">
            <v>0</v>
          </cell>
          <cell r="C31514">
            <v>0</v>
          </cell>
          <cell r="D31514">
            <v>0</v>
          </cell>
        </row>
        <row r="31515">
          <cell r="A31515">
            <v>0</v>
          </cell>
          <cell r="B31515">
            <v>0</v>
          </cell>
          <cell r="C31515">
            <v>0</v>
          </cell>
          <cell r="D31515">
            <v>0</v>
          </cell>
        </row>
        <row r="31516">
          <cell r="A31516">
            <v>0</v>
          </cell>
          <cell r="B31516">
            <v>0</v>
          </cell>
          <cell r="C31516">
            <v>0</v>
          </cell>
          <cell r="D31516">
            <v>0</v>
          </cell>
        </row>
        <row r="31517">
          <cell r="A31517">
            <v>0</v>
          </cell>
          <cell r="B31517">
            <v>0</v>
          </cell>
          <cell r="C31517">
            <v>0</v>
          </cell>
          <cell r="D31517">
            <v>0</v>
          </cell>
        </row>
        <row r="31518">
          <cell r="A31518">
            <v>0</v>
          </cell>
          <cell r="B31518">
            <v>0</v>
          </cell>
          <cell r="C31518">
            <v>0</v>
          </cell>
          <cell r="D31518">
            <v>0</v>
          </cell>
        </row>
        <row r="31519">
          <cell r="A31519">
            <v>0</v>
          </cell>
          <cell r="B31519">
            <v>0</v>
          </cell>
          <cell r="C31519">
            <v>0</v>
          </cell>
          <cell r="D31519">
            <v>0</v>
          </cell>
        </row>
        <row r="31520">
          <cell r="A31520">
            <v>0</v>
          </cell>
          <cell r="B31520">
            <v>0</v>
          </cell>
          <cell r="C31520">
            <v>0</v>
          </cell>
          <cell r="D31520">
            <v>0</v>
          </cell>
        </row>
        <row r="31521">
          <cell r="A31521">
            <v>0</v>
          </cell>
          <cell r="B31521">
            <v>0</v>
          </cell>
          <cell r="C31521">
            <v>0</v>
          </cell>
          <cell r="D31521">
            <v>0</v>
          </cell>
        </row>
        <row r="31522">
          <cell r="A31522">
            <v>0</v>
          </cell>
          <cell r="B31522">
            <v>0</v>
          </cell>
          <cell r="C31522">
            <v>0</v>
          </cell>
          <cell r="D31522">
            <v>0</v>
          </cell>
        </row>
        <row r="31523">
          <cell r="A31523">
            <v>0</v>
          </cell>
          <cell r="B31523">
            <v>0</v>
          </cell>
          <cell r="C31523">
            <v>0</v>
          </cell>
          <cell r="D31523">
            <v>0</v>
          </cell>
        </row>
        <row r="31524">
          <cell r="A31524">
            <v>0</v>
          </cell>
          <cell r="B31524">
            <v>0</v>
          </cell>
          <cell r="C31524">
            <v>0</v>
          </cell>
          <cell r="D31524">
            <v>0</v>
          </cell>
        </row>
        <row r="31525">
          <cell r="A31525">
            <v>0</v>
          </cell>
          <cell r="B31525">
            <v>0</v>
          </cell>
          <cell r="C31525">
            <v>0</v>
          </cell>
          <cell r="D31525">
            <v>0</v>
          </cell>
        </row>
        <row r="31526">
          <cell r="A31526">
            <v>0</v>
          </cell>
          <cell r="B31526">
            <v>0</v>
          </cell>
          <cell r="C31526">
            <v>0</v>
          </cell>
          <cell r="D31526">
            <v>0</v>
          </cell>
        </row>
        <row r="31527">
          <cell r="A31527">
            <v>0</v>
          </cell>
          <cell r="B31527">
            <v>0</v>
          </cell>
          <cell r="C31527">
            <v>0</v>
          </cell>
          <cell r="D31527">
            <v>0</v>
          </cell>
        </row>
        <row r="31528">
          <cell r="A31528">
            <v>0</v>
          </cell>
          <cell r="B31528">
            <v>0</v>
          </cell>
          <cell r="C31528">
            <v>0</v>
          </cell>
          <cell r="D31528">
            <v>0</v>
          </cell>
        </row>
        <row r="31529">
          <cell r="A31529">
            <v>0</v>
          </cell>
          <cell r="B31529">
            <v>0</v>
          </cell>
          <cell r="C31529">
            <v>0</v>
          </cell>
          <cell r="D31529">
            <v>0</v>
          </cell>
        </row>
        <row r="31530">
          <cell r="A31530">
            <v>0</v>
          </cell>
          <cell r="B31530">
            <v>0</v>
          </cell>
          <cell r="C31530">
            <v>0</v>
          </cell>
          <cell r="D31530">
            <v>0</v>
          </cell>
        </row>
        <row r="31531">
          <cell r="A31531">
            <v>0</v>
          </cell>
          <cell r="B31531">
            <v>0</v>
          </cell>
          <cell r="C31531">
            <v>0</v>
          </cell>
          <cell r="D31531">
            <v>0</v>
          </cell>
        </row>
        <row r="31532">
          <cell r="A31532">
            <v>0</v>
          </cell>
          <cell r="B31532">
            <v>0</v>
          </cell>
          <cell r="C31532">
            <v>0</v>
          </cell>
          <cell r="D31532">
            <v>0</v>
          </cell>
        </row>
        <row r="31533">
          <cell r="A31533">
            <v>0</v>
          </cell>
          <cell r="B31533">
            <v>0</v>
          </cell>
          <cell r="C31533">
            <v>0</v>
          </cell>
          <cell r="D31533">
            <v>0</v>
          </cell>
        </row>
        <row r="31534">
          <cell r="A31534">
            <v>0</v>
          </cell>
          <cell r="B31534">
            <v>0</v>
          </cell>
          <cell r="C31534">
            <v>0</v>
          </cell>
          <cell r="D31534">
            <v>0</v>
          </cell>
        </row>
        <row r="31535">
          <cell r="A31535">
            <v>0</v>
          </cell>
          <cell r="B31535">
            <v>0</v>
          </cell>
          <cell r="C31535">
            <v>0</v>
          </cell>
          <cell r="D31535">
            <v>0</v>
          </cell>
        </row>
        <row r="31536">
          <cell r="A31536">
            <v>0</v>
          </cell>
          <cell r="B31536">
            <v>0</v>
          </cell>
          <cell r="C31536">
            <v>0</v>
          </cell>
          <cell r="D31536">
            <v>0</v>
          </cell>
        </row>
        <row r="31537">
          <cell r="A31537">
            <v>0</v>
          </cell>
          <cell r="B31537">
            <v>0</v>
          </cell>
          <cell r="C31537">
            <v>0</v>
          </cell>
          <cell r="D31537">
            <v>0</v>
          </cell>
        </row>
        <row r="31538">
          <cell r="A31538">
            <v>0</v>
          </cell>
          <cell r="B31538">
            <v>0</v>
          </cell>
          <cell r="C31538">
            <v>0</v>
          </cell>
          <cell r="D31538">
            <v>0</v>
          </cell>
        </row>
        <row r="31539">
          <cell r="A31539">
            <v>0</v>
          </cell>
          <cell r="B31539">
            <v>0</v>
          </cell>
          <cell r="C31539">
            <v>0</v>
          </cell>
          <cell r="D31539">
            <v>0</v>
          </cell>
        </row>
        <row r="31540">
          <cell r="A31540">
            <v>0</v>
          </cell>
          <cell r="B31540">
            <v>0</v>
          </cell>
          <cell r="C31540">
            <v>0</v>
          </cell>
          <cell r="D31540">
            <v>0</v>
          </cell>
        </row>
        <row r="31541">
          <cell r="A31541">
            <v>0</v>
          </cell>
          <cell r="B31541">
            <v>0</v>
          </cell>
          <cell r="C31541">
            <v>0</v>
          </cell>
          <cell r="D31541">
            <v>0</v>
          </cell>
        </row>
        <row r="31542">
          <cell r="A31542">
            <v>0</v>
          </cell>
          <cell r="B31542">
            <v>0</v>
          </cell>
          <cell r="C31542">
            <v>0</v>
          </cell>
          <cell r="D31542">
            <v>0</v>
          </cell>
        </row>
        <row r="31543">
          <cell r="A31543">
            <v>0</v>
          </cell>
          <cell r="B31543">
            <v>0</v>
          </cell>
          <cell r="C31543">
            <v>0</v>
          </cell>
          <cell r="D31543">
            <v>0</v>
          </cell>
        </row>
        <row r="31544">
          <cell r="A31544">
            <v>0</v>
          </cell>
          <cell r="B31544">
            <v>0</v>
          </cell>
          <cell r="C31544">
            <v>0</v>
          </cell>
          <cell r="D31544">
            <v>0</v>
          </cell>
        </row>
        <row r="31545">
          <cell r="A31545">
            <v>0</v>
          </cell>
          <cell r="B31545">
            <v>0</v>
          </cell>
          <cell r="C31545">
            <v>0</v>
          </cell>
          <cell r="D31545">
            <v>0</v>
          </cell>
        </row>
        <row r="31546">
          <cell r="A31546">
            <v>0</v>
          </cell>
          <cell r="B31546">
            <v>0</v>
          </cell>
          <cell r="C31546">
            <v>0</v>
          </cell>
          <cell r="D31546">
            <v>0</v>
          </cell>
        </row>
        <row r="31547">
          <cell r="A31547">
            <v>0</v>
          </cell>
          <cell r="B31547">
            <v>0</v>
          </cell>
          <cell r="C31547">
            <v>0</v>
          </cell>
          <cell r="D31547">
            <v>0</v>
          </cell>
        </row>
        <row r="31548">
          <cell r="A31548">
            <v>0</v>
          </cell>
          <cell r="B31548">
            <v>0</v>
          </cell>
          <cell r="C31548">
            <v>0</v>
          </cell>
          <cell r="D31548">
            <v>0</v>
          </cell>
        </row>
        <row r="31549">
          <cell r="A31549">
            <v>0</v>
          </cell>
          <cell r="B31549">
            <v>0</v>
          </cell>
          <cell r="C31549">
            <v>0</v>
          </cell>
          <cell r="D31549">
            <v>0</v>
          </cell>
        </row>
        <row r="31550">
          <cell r="A31550">
            <v>0</v>
          </cell>
          <cell r="B31550">
            <v>0</v>
          </cell>
          <cell r="C31550">
            <v>0</v>
          </cell>
          <cell r="D31550">
            <v>0</v>
          </cell>
        </row>
        <row r="31551">
          <cell r="A31551">
            <v>0</v>
          </cell>
          <cell r="B31551">
            <v>0</v>
          </cell>
          <cell r="C31551">
            <v>0</v>
          </cell>
          <cell r="D31551">
            <v>0</v>
          </cell>
        </row>
        <row r="31552">
          <cell r="A31552">
            <v>0</v>
          </cell>
          <cell r="B31552">
            <v>0</v>
          </cell>
          <cell r="C31552">
            <v>0</v>
          </cell>
          <cell r="D31552">
            <v>0</v>
          </cell>
        </row>
        <row r="31553">
          <cell r="A31553">
            <v>0</v>
          </cell>
          <cell r="B31553">
            <v>0</v>
          </cell>
          <cell r="C31553">
            <v>0</v>
          </cell>
          <cell r="D31553">
            <v>0</v>
          </cell>
        </row>
        <row r="31554">
          <cell r="A31554">
            <v>0</v>
          </cell>
          <cell r="B31554">
            <v>0</v>
          </cell>
          <cell r="C31554">
            <v>0</v>
          </cell>
          <cell r="D31554">
            <v>0</v>
          </cell>
        </row>
        <row r="31555">
          <cell r="A31555">
            <v>0</v>
          </cell>
          <cell r="B31555">
            <v>0</v>
          </cell>
          <cell r="C31555">
            <v>0</v>
          </cell>
          <cell r="D31555">
            <v>0</v>
          </cell>
        </row>
        <row r="31556">
          <cell r="A31556">
            <v>0</v>
          </cell>
          <cell r="B31556">
            <v>0</v>
          </cell>
          <cell r="C31556">
            <v>0</v>
          </cell>
          <cell r="D31556">
            <v>0</v>
          </cell>
        </row>
        <row r="31557">
          <cell r="A31557">
            <v>0</v>
          </cell>
          <cell r="B31557">
            <v>0</v>
          </cell>
          <cell r="C31557">
            <v>0</v>
          </cell>
          <cell r="D31557">
            <v>0</v>
          </cell>
        </row>
        <row r="31558">
          <cell r="A31558">
            <v>0</v>
          </cell>
          <cell r="B31558">
            <v>0</v>
          </cell>
          <cell r="C31558">
            <v>0</v>
          </cell>
          <cell r="D31558">
            <v>0</v>
          </cell>
        </row>
        <row r="31559">
          <cell r="A31559">
            <v>0</v>
          </cell>
          <cell r="B31559">
            <v>0</v>
          </cell>
          <cell r="C31559">
            <v>0</v>
          </cell>
          <cell r="D31559">
            <v>0</v>
          </cell>
        </row>
        <row r="31560">
          <cell r="A31560">
            <v>0</v>
          </cell>
          <cell r="B31560">
            <v>0</v>
          </cell>
          <cell r="C31560">
            <v>0</v>
          </cell>
          <cell r="D31560">
            <v>0</v>
          </cell>
        </row>
        <row r="31561">
          <cell r="A31561">
            <v>0</v>
          </cell>
          <cell r="B31561">
            <v>0</v>
          </cell>
          <cell r="C31561">
            <v>0</v>
          </cell>
          <cell r="D31561">
            <v>0</v>
          </cell>
        </row>
        <row r="31562">
          <cell r="A31562">
            <v>0</v>
          </cell>
          <cell r="B31562">
            <v>0</v>
          </cell>
          <cell r="C31562">
            <v>0</v>
          </cell>
          <cell r="D31562">
            <v>0</v>
          </cell>
        </row>
        <row r="31563">
          <cell r="A31563">
            <v>0</v>
          </cell>
          <cell r="B31563">
            <v>0</v>
          </cell>
          <cell r="C31563">
            <v>0</v>
          </cell>
          <cell r="D31563">
            <v>0</v>
          </cell>
        </row>
        <row r="31564">
          <cell r="A31564">
            <v>0</v>
          </cell>
          <cell r="B31564">
            <v>0</v>
          </cell>
          <cell r="C31564">
            <v>0</v>
          </cell>
          <cell r="D31564">
            <v>0</v>
          </cell>
        </row>
        <row r="31565">
          <cell r="A31565">
            <v>0</v>
          </cell>
          <cell r="B31565">
            <v>0</v>
          </cell>
          <cell r="C31565">
            <v>0</v>
          </cell>
          <cell r="D31565">
            <v>0</v>
          </cell>
        </row>
        <row r="31566">
          <cell r="A31566">
            <v>0</v>
          </cell>
          <cell r="B31566">
            <v>0</v>
          </cell>
          <cell r="C31566">
            <v>0</v>
          </cell>
          <cell r="D31566">
            <v>0</v>
          </cell>
        </row>
        <row r="31567">
          <cell r="A31567">
            <v>0</v>
          </cell>
          <cell r="B31567">
            <v>0</v>
          </cell>
          <cell r="C31567">
            <v>0</v>
          </cell>
          <cell r="D31567">
            <v>0</v>
          </cell>
        </row>
        <row r="31568">
          <cell r="A31568">
            <v>0</v>
          </cell>
          <cell r="B31568">
            <v>0</v>
          </cell>
          <cell r="C31568">
            <v>0</v>
          </cell>
          <cell r="D31568">
            <v>0</v>
          </cell>
        </row>
        <row r="31569">
          <cell r="A31569">
            <v>0</v>
          </cell>
          <cell r="B31569">
            <v>0</v>
          </cell>
          <cell r="C31569">
            <v>0</v>
          </cell>
          <cell r="D31569">
            <v>0</v>
          </cell>
        </row>
        <row r="31570">
          <cell r="A31570">
            <v>0</v>
          </cell>
          <cell r="B31570">
            <v>0</v>
          </cell>
          <cell r="C31570">
            <v>0</v>
          </cell>
          <cell r="D31570">
            <v>0</v>
          </cell>
        </row>
        <row r="31571">
          <cell r="A31571">
            <v>0</v>
          </cell>
          <cell r="B31571">
            <v>0</v>
          </cell>
          <cell r="C31571">
            <v>0</v>
          </cell>
          <cell r="D31571">
            <v>0</v>
          </cell>
        </row>
        <row r="31572">
          <cell r="A31572">
            <v>0</v>
          </cell>
          <cell r="B31572">
            <v>0</v>
          </cell>
          <cell r="C31572">
            <v>0</v>
          </cell>
          <cell r="D31572">
            <v>0</v>
          </cell>
        </row>
        <row r="31573">
          <cell r="A31573">
            <v>0</v>
          </cell>
          <cell r="B31573">
            <v>0</v>
          </cell>
          <cell r="C31573">
            <v>0</v>
          </cell>
          <cell r="D31573">
            <v>0</v>
          </cell>
        </row>
        <row r="31574">
          <cell r="A31574">
            <v>0</v>
          </cell>
          <cell r="B31574">
            <v>0</v>
          </cell>
          <cell r="C31574">
            <v>0</v>
          </cell>
          <cell r="D31574">
            <v>0</v>
          </cell>
        </row>
        <row r="31575">
          <cell r="A31575">
            <v>0</v>
          </cell>
          <cell r="B31575">
            <v>0</v>
          </cell>
          <cell r="C31575">
            <v>0</v>
          </cell>
          <cell r="D31575">
            <v>0</v>
          </cell>
        </row>
        <row r="31576">
          <cell r="A31576">
            <v>0</v>
          </cell>
          <cell r="B31576">
            <v>0</v>
          </cell>
          <cell r="C31576">
            <v>0</v>
          </cell>
          <cell r="D31576">
            <v>0</v>
          </cell>
        </row>
        <row r="31577">
          <cell r="A31577">
            <v>0</v>
          </cell>
          <cell r="B31577">
            <v>0</v>
          </cell>
          <cell r="C31577">
            <v>0</v>
          </cell>
          <cell r="D31577">
            <v>0</v>
          </cell>
        </row>
        <row r="31578">
          <cell r="A31578">
            <v>0</v>
          </cell>
          <cell r="B31578">
            <v>0</v>
          </cell>
          <cell r="C31578">
            <v>0</v>
          </cell>
          <cell r="D31578">
            <v>0</v>
          </cell>
        </row>
        <row r="31579">
          <cell r="A31579">
            <v>0</v>
          </cell>
          <cell r="B31579">
            <v>0</v>
          </cell>
          <cell r="C31579">
            <v>0</v>
          </cell>
          <cell r="D31579">
            <v>0</v>
          </cell>
        </row>
        <row r="31580">
          <cell r="A31580">
            <v>0</v>
          </cell>
          <cell r="B31580">
            <v>0</v>
          </cell>
          <cell r="C31580">
            <v>0</v>
          </cell>
          <cell r="D31580">
            <v>0</v>
          </cell>
        </row>
        <row r="31581">
          <cell r="A31581">
            <v>0</v>
          </cell>
          <cell r="B31581">
            <v>0</v>
          </cell>
          <cell r="C31581">
            <v>0</v>
          </cell>
          <cell r="D31581">
            <v>0</v>
          </cell>
        </row>
        <row r="31582">
          <cell r="A31582">
            <v>0</v>
          </cell>
          <cell r="B31582">
            <v>0</v>
          </cell>
          <cell r="C31582">
            <v>0</v>
          </cell>
          <cell r="D31582">
            <v>0</v>
          </cell>
        </row>
        <row r="31583">
          <cell r="A31583">
            <v>0</v>
          </cell>
          <cell r="B31583">
            <v>0</v>
          </cell>
          <cell r="C31583">
            <v>0</v>
          </cell>
          <cell r="D31583">
            <v>0</v>
          </cell>
        </row>
        <row r="31584">
          <cell r="A31584">
            <v>0</v>
          </cell>
          <cell r="B31584">
            <v>0</v>
          </cell>
          <cell r="C31584">
            <v>0</v>
          </cell>
          <cell r="D31584">
            <v>0</v>
          </cell>
        </row>
        <row r="31585">
          <cell r="A31585">
            <v>0</v>
          </cell>
          <cell r="B31585">
            <v>0</v>
          </cell>
          <cell r="C31585">
            <v>0</v>
          </cell>
          <cell r="D31585">
            <v>0</v>
          </cell>
        </row>
        <row r="31586">
          <cell r="A31586">
            <v>0</v>
          </cell>
          <cell r="B31586">
            <v>0</v>
          </cell>
          <cell r="C31586">
            <v>0</v>
          </cell>
          <cell r="D31586">
            <v>0</v>
          </cell>
        </row>
        <row r="31587">
          <cell r="A31587">
            <v>0</v>
          </cell>
          <cell r="B31587">
            <v>0</v>
          </cell>
          <cell r="C31587">
            <v>0</v>
          </cell>
          <cell r="D31587">
            <v>0</v>
          </cell>
        </row>
        <row r="31588">
          <cell r="A31588">
            <v>0</v>
          </cell>
          <cell r="B31588">
            <v>0</v>
          </cell>
          <cell r="C31588">
            <v>0</v>
          </cell>
          <cell r="D31588">
            <v>0</v>
          </cell>
        </row>
        <row r="31589">
          <cell r="A31589">
            <v>0</v>
          </cell>
          <cell r="B31589">
            <v>0</v>
          </cell>
          <cell r="C31589">
            <v>0</v>
          </cell>
          <cell r="D31589">
            <v>0</v>
          </cell>
        </row>
        <row r="31590">
          <cell r="A31590">
            <v>0</v>
          </cell>
          <cell r="B31590">
            <v>0</v>
          </cell>
          <cell r="C31590">
            <v>0</v>
          </cell>
          <cell r="D31590">
            <v>0</v>
          </cell>
        </row>
        <row r="31591">
          <cell r="A31591">
            <v>0</v>
          </cell>
          <cell r="B31591">
            <v>0</v>
          </cell>
          <cell r="C31591">
            <v>0</v>
          </cell>
          <cell r="D31591">
            <v>0</v>
          </cell>
        </row>
        <row r="31592">
          <cell r="A31592">
            <v>0</v>
          </cell>
          <cell r="B31592">
            <v>0</v>
          </cell>
          <cell r="C31592">
            <v>0</v>
          </cell>
          <cell r="D31592">
            <v>0</v>
          </cell>
        </row>
        <row r="31593">
          <cell r="A31593">
            <v>0</v>
          </cell>
          <cell r="B31593">
            <v>0</v>
          </cell>
          <cell r="C31593">
            <v>0</v>
          </cell>
          <cell r="D31593">
            <v>0</v>
          </cell>
        </row>
        <row r="31594">
          <cell r="A31594">
            <v>0</v>
          </cell>
          <cell r="B31594">
            <v>0</v>
          </cell>
          <cell r="C31594">
            <v>0</v>
          </cell>
          <cell r="D31594">
            <v>0</v>
          </cell>
        </row>
        <row r="31595">
          <cell r="A31595">
            <v>0</v>
          </cell>
          <cell r="B31595">
            <v>0</v>
          </cell>
          <cell r="C31595">
            <v>0</v>
          </cell>
          <cell r="D31595">
            <v>0</v>
          </cell>
        </row>
        <row r="31596">
          <cell r="A31596">
            <v>0</v>
          </cell>
          <cell r="B31596">
            <v>0</v>
          </cell>
          <cell r="C31596">
            <v>0</v>
          </cell>
          <cell r="D31596">
            <v>0</v>
          </cell>
        </row>
        <row r="31597">
          <cell r="A31597">
            <v>0</v>
          </cell>
          <cell r="B31597">
            <v>0</v>
          </cell>
          <cell r="C31597">
            <v>0</v>
          </cell>
          <cell r="D31597">
            <v>0</v>
          </cell>
        </row>
        <row r="31598">
          <cell r="A31598">
            <v>0</v>
          </cell>
          <cell r="B31598">
            <v>0</v>
          </cell>
          <cell r="C31598">
            <v>0</v>
          </cell>
          <cell r="D31598">
            <v>0</v>
          </cell>
        </row>
        <row r="31599">
          <cell r="A31599">
            <v>0</v>
          </cell>
          <cell r="B31599">
            <v>0</v>
          </cell>
          <cell r="C31599">
            <v>0</v>
          </cell>
          <cell r="D31599">
            <v>0</v>
          </cell>
        </row>
        <row r="31600">
          <cell r="A31600">
            <v>0</v>
          </cell>
          <cell r="B31600">
            <v>0</v>
          </cell>
          <cell r="C31600">
            <v>0</v>
          </cell>
          <cell r="D31600">
            <v>0</v>
          </cell>
        </row>
        <row r="31601">
          <cell r="A31601">
            <v>0</v>
          </cell>
          <cell r="B31601">
            <v>0</v>
          </cell>
          <cell r="C31601">
            <v>0</v>
          </cell>
          <cell r="D31601">
            <v>0</v>
          </cell>
        </row>
        <row r="31602">
          <cell r="A31602">
            <v>0</v>
          </cell>
          <cell r="B31602">
            <v>0</v>
          </cell>
          <cell r="C31602">
            <v>0</v>
          </cell>
          <cell r="D31602">
            <v>0</v>
          </cell>
        </row>
        <row r="31603">
          <cell r="A31603">
            <v>0</v>
          </cell>
          <cell r="B31603">
            <v>0</v>
          </cell>
          <cell r="C31603">
            <v>0</v>
          </cell>
          <cell r="D31603">
            <v>0</v>
          </cell>
        </row>
        <row r="31604">
          <cell r="A31604">
            <v>0</v>
          </cell>
          <cell r="B31604">
            <v>0</v>
          </cell>
          <cell r="C31604">
            <v>0</v>
          </cell>
          <cell r="D31604">
            <v>0</v>
          </cell>
        </row>
        <row r="31605">
          <cell r="A31605">
            <v>0</v>
          </cell>
          <cell r="B31605">
            <v>0</v>
          </cell>
          <cell r="C31605">
            <v>0</v>
          </cell>
          <cell r="D31605">
            <v>0</v>
          </cell>
        </row>
        <row r="31606">
          <cell r="A31606">
            <v>0</v>
          </cell>
          <cell r="B31606">
            <v>0</v>
          </cell>
          <cell r="C31606">
            <v>0</v>
          </cell>
          <cell r="D31606">
            <v>0</v>
          </cell>
        </row>
        <row r="31607">
          <cell r="A31607">
            <v>0</v>
          </cell>
          <cell r="B31607">
            <v>0</v>
          </cell>
          <cell r="C31607">
            <v>0</v>
          </cell>
          <cell r="D31607">
            <v>0</v>
          </cell>
        </row>
        <row r="31608">
          <cell r="A31608">
            <v>0</v>
          </cell>
          <cell r="B31608">
            <v>0</v>
          </cell>
          <cell r="C31608">
            <v>0</v>
          </cell>
          <cell r="D31608">
            <v>0</v>
          </cell>
        </row>
        <row r="31609">
          <cell r="A31609">
            <v>0</v>
          </cell>
          <cell r="B31609">
            <v>0</v>
          </cell>
          <cell r="C31609">
            <v>0</v>
          </cell>
          <cell r="D31609">
            <v>0</v>
          </cell>
        </row>
        <row r="31610">
          <cell r="A31610">
            <v>0</v>
          </cell>
          <cell r="B31610">
            <v>0</v>
          </cell>
          <cell r="C31610">
            <v>0</v>
          </cell>
          <cell r="D31610">
            <v>0</v>
          </cell>
        </row>
        <row r="31611">
          <cell r="A31611">
            <v>0</v>
          </cell>
          <cell r="B31611">
            <v>0</v>
          </cell>
          <cell r="C31611">
            <v>0</v>
          </cell>
          <cell r="D31611">
            <v>0</v>
          </cell>
        </row>
        <row r="31612">
          <cell r="A31612">
            <v>0</v>
          </cell>
          <cell r="B31612">
            <v>0</v>
          </cell>
          <cell r="C31612">
            <v>0</v>
          </cell>
          <cell r="D31612">
            <v>0</v>
          </cell>
        </row>
        <row r="31613">
          <cell r="A31613">
            <v>0</v>
          </cell>
          <cell r="B31613">
            <v>0</v>
          </cell>
          <cell r="C31613">
            <v>0</v>
          </cell>
          <cell r="D31613">
            <v>0</v>
          </cell>
        </row>
        <row r="31614">
          <cell r="A31614">
            <v>0</v>
          </cell>
          <cell r="B31614">
            <v>0</v>
          </cell>
          <cell r="C31614">
            <v>0</v>
          </cell>
          <cell r="D31614">
            <v>0</v>
          </cell>
        </row>
        <row r="31615">
          <cell r="A31615">
            <v>0</v>
          </cell>
          <cell r="B31615">
            <v>0</v>
          </cell>
          <cell r="C31615">
            <v>0</v>
          </cell>
          <cell r="D31615">
            <v>0</v>
          </cell>
        </row>
        <row r="31616">
          <cell r="A31616">
            <v>0</v>
          </cell>
          <cell r="B31616">
            <v>0</v>
          </cell>
          <cell r="C31616">
            <v>0</v>
          </cell>
          <cell r="D31616">
            <v>0</v>
          </cell>
        </row>
        <row r="31617">
          <cell r="A31617">
            <v>0</v>
          </cell>
          <cell r="B31617">
            <v>0</v>
          </cell>
          <cell r="C31617">
            <v>0</v>
          </cell>
          <cell r="D31617">
            <v>0</v>
          </cell>
        </row>
        <row r="31618">
          <cell r="A31618">
            <v>0</v>
          </cell>
          <cell r="B31618">
            <v>0</v>
          </cell>
          <cell r="C31618">
            <v>0</v>
          </cell>
          <cell r="D31618">
            <v>0</v>
          </cell>
        </row>
        <row r="31619">
          <cell r="A31619">
            <v>0</v>
          </cell>
          <cell r="B31619">
            <v>0</v>
          </cell>
          <cell r="C31619">
            <v>0</v>
          </cell>
          <cell r="D31619">
            <v>0</v>
          </cell>
        </row>
        <row r="31620">
          <cell r="A31620">
            <v>0</v>
          </cell>
          <cell r="B31620">
            <v>0</v>
          </cell>
          <cell r="C31620">
            <v>0</v>
          </cell>
          <cell r="D31620">
            <v>0</v>
          </cell>
        </row>
        <row r="31621">
          <cell r="A31621">
            <v>0</v>
          </cell>
          <cell r="B31621">
            <v>0</v>
          </cell>
          <cell r="C31621">
            <v>0</v>
          </cell>
          <cell r="D31621">
            <v>0</v>
          </cell>
        </row>
        <row r="31622">
          <cell r="A31622">
            <v>0</v>
          </cell>
          <cell r="B31622">
            <v>0</v>
          </cell>
          <cell r="C31622">
            <v>0</v>
          </cell>
          <cell r="D31622">
            <v>0</v>
          </cell>
        </row>
        <row r="31623">
          <cell r="A31623">
            <v>0</v>
          </cell>
          <cell r="B31623">
            <v>0</v>
          </cell>
          <cell r="C31623">
            <v>0</v>
          </cell>
          <cell r="D31623">
            <v>0</v>
          </cell>
        </row>
        <row r="31624">
          <cell r="A31624">
            <v>0</v>
          </cell>
          <cell r="B31624">
            <v>0</v>
          </cell>
          <cell r="C31624">
            <v>0</v>
          </cell>
          <cell r="D31624">
            <v>0</v>
          </cell>
        </row>
        <row r="31625">
          <cell r="A31625">
            <v>0</v>
          </cell>
          <cell r="B31625">
            <v>0</v>
          </cell>
          <cell r="C31625">
            <v>0</v>
          </cell>
          <cell r="D31625">
            <v>0</v>
          </cell>
        </row>
        <row r="31626">
          <cell r="A31626">
            <v>0</v>
          </cell>
          <cell r="B31626">
            <v>0</v>
          </cell>
          <cell r="C31626">
            <v>0</v>
          </cell>
          <cell r="D31626">
            <v>0</v>
          </cell>
        </row>
        <row r="31627">
          <cell r="A31627">
            <v>0</v>
          </cell>
          <cell r="B31627">
            <v>0</v>
          </cell>
          <cell r="C31627">
            <v>0</v>
          </cell>
          <cell r="D31627">
            <v>0</v>
          </cell>
        </row>
        <row r="31628">
          <cell r="A31628">
            <v>0</v>
          </cell>
          <cell r="B31628">
            <v>0</v>
          </cell>
          <cell r="C31628">
            <v>0</v>
          </cell>
          <cell r="D31628">
            <v>0</v>
          </cell>
        </row>
        <row r="31629">
          <cell r="A31629">
            <v>0</v>
          </cell>
          <cell r="B31629">
            <v>0</v>
          </cell>
          <cell r="C31629">
            <v>0</v>
          </cell>
          <cell r="D31629">
            <v>0</v>
          </cell>
        </row>
        <row r="31630">
          <cell r="A31630">
            <v>0</v>
          </cell>
          <cell r="B31630">
            <v>0</v>
          </cell>
          <cell r="C31630">
            <v>0</v>
          </cell>
          <cell r="D31630">
            <v>0</v>
          </cell>
        </row>
        <row r="31631">
          <cell r="A31631">
            <v>0</v>
          </cell>
          <cell r="B31631">
            <v>0</v>
          </cell>
          <cell r="C31631">
            <v>0</v>
          </cell>
          <cell r="D31631">
            <v>0</v>
          </cell>
        </row>
        <row r="31632">
          <cell r="A31632">
            <v>0</v>
          </cell>
          <cell r="B31632">
            <v>0</v>
          </cell>
          <cell r="C31632">
            <v>0</v>
          </cell>
          <cell r="D31632">
            <v>0</v>
          </cell>
        </row>
        <row r="31633">
          <cell r="A31633">
            <v>0</v>
          </cell>
          <cell r="B31633">
            <v>0</v>
          </cell>
          <cell r="C31633">
            <v>0</v>
          </cell>
          <cell r="D31633">
            <v>0</v>
          </cell>
        </row>
        <row r="31634">
          <cell r="A31634">
            <v>0</v>
          </cell>
          <cell r="B31634">
            <v>0</v>
          </cell>
          <cell r="C31634">
            <v>0</v>
          </cell>
          <cell r="D31634">
            <v>0</v>
          </cell>
        </row>
        <row r="31635">
          <cell r="A31635">
            <v>0</v>
          </cell>
          <cell r="B31635">
            <v>0</v>
          </cell>
          <cell r="C31635">
            <v>0</v>
          </cell>
          <cell r="D31635">
            <v>0</v>
          </cell>
        </row>
        <row r="31636">
          <cell r="A31636">
            <v>0</v>
          </cell>
          <cell r="B31636">
            <v>0</v>
          </cell>
          <cell r="C31636">
            <v>0</v>
          </cell>
          <cell r="D31636">
            <v>0</v>
          </cell>
        </row>
        <row r="31637">
          <cell r="A31637">
            <v>0</v>
          </cell>
          <cell r="B31637">
            <v>0</v>
          </cell>
          <cell r="C31637">
            <v>0</v>
          </cell>
          <cell r="D31637">
            <v>0</v>
          </cell>
        </row>
        <row r="31638">
          <cell r="A31638">
            <v>0</v>
          </cell>
          <cell r="B31638">
            <v>0</v>
          </cell>
          <cell r="C31638">
            <v>0</v>
          </cell>
          <cell r="D31638">
            <v>0</v>
          </cell>
        </row>
        <row r="31639">
          <cell r="A31639">
            <v>0</v>
          </cell>
          <cell r="B31639">
            <v>0</v>
          </cell>
          <cell r="C31639">
            <v>0</v>
          </cell>
          <cell r="D31639">
            <v>0</v>
          </cell>
        </row>
        <row r="31640">
          <cell r="A31640">
            <v>0</v>
          </cell>
          <cell r="B31640">
            <v>0</v>
          </cell>
          <cell r="C31640">
            <v>0</v>
          </cell>
          <cell r="D31640">
            <v>0</v>
          </cell>
        </row>
        <row r="31641">
          <cell r="A31641">
            <v>0</v>
          </cell>
          <cell r="B31641">
            <v>0</v>
          </cell>
          <cell r="C31641">
            <v>0</v>
          </cell>
          <cell r="D31641">
            <v>0</v>
          </cell>
        </row>
        <row r="31642">
          <cell r="A31642">
            <v>0</v>
          </cell>
          <cell r="B31642">
            <v>0</v>
          </cell>
          <cell r="C31642">
            <v>0</v>
          </cell>
          <cell r="D31642">
            <v>0</v>
          </cell>
        </row>
        <row r="31643">
          <cell r="A31643">
            <v>0</v>
          </cell>
          <cell r="B31643">
            <v>0</v>
          </cell>
          <cell r="C31643">
            <v>0</v>
          </cell>
          <cell r="D31643">
            <v>0</v>
          </cell>
        </row>
        <row r="31644">
          <cell r="A31644">
            <v>0</v>
          </cell>
          <cell r="B31644">
            <v>0</v>
          </cell>
          <cell r="C31644">
            <v>0</v>
          </cell>
          <cell r="D31644">
            <v>0</v>
          </cell>
        </row>
        <row r="31645">
          <cell r="A31645">
            <v>0</v>
          </cell>
          <cell r="B31645">
            <v>0</v>
          </cell>
          <cell r="C31645">
            <v>0</v>
          </cell>
          <cell r="D31645">
            <v>0</v>
          </cell>
        </row>
        <row r="31646">
          <cell r="A31646">
            <v>0</v>
          </cell>
          <cell r="B31646">
            <v>0</v>
          </cell>
          <cell r="C31646">
            <v>0</v>
          </cell>
          <cell r="D31646">
            <v>0</v>
          </cell>
        </row>
        <row r="31647">
          <cell r="A31647">
            <v>0</v>
          </cell>
          <cell r="B31647">
            <v>0</v>
          </cell>
          <cell r="C31647">
            <v>0</v>
          </cell>
          <cell r="D31647">
            <v>0</v>
          </cell>
        </row>
        <row r="31648">
          <cell r="A31648">
            <v>0</v>
          </cell>
          <cell r="B31648">
            <v>0</v>
          </cell>
          <cell r="C31648">
            <v>0</v>
          </cell>
          <cell r="D31648">
            <v>0</v>
          </cell>
        </row>
        <row r="31649">
          <cell r="A31649">
            <v>0</v>
          </cell>
          <cell r="B31649">
            <v>0</v>
          </cell>
          <cell r="C31649">
            <v>0</v>
          </cell>
          <cell r="D31649">
            <v>0</v>
          </cell>
        </row>
        <row r="31650">
          <cell r="A31650">
            <v>0</v>
          </cell>
          <cell r="B31650">
            <v>0</v>
          </cell>
          <cell r="C31650">
            <v>0</v>
          </cell>
          <cell r="D31650">
            <v>0</v>
          </cell>
        </row>
        <row r="31651">
          <cell r="A31651">
            <v>0</v>
          </cell>
          <cell r="B31651">
            <v>0</v>
          </cell>
          <cell r="C31651">
            <v>0</v>
          </cell>
          <cell r="D31651">
            <v>0</v>
          </cell>
        </row>
        <row r="31652">
          <cell r="A31652">
            <v>0</v>
          </cell>
          <cell r="B31652">
            <v>0</v>
          </cell>
          <cell r="C31652">
            <v>0</v>
          </cell>
          <cell r="D31652">
            <v>0</v>
          </cell>
        </row>
        <row r="31653">
          <cell r="A31653">
            <v>0</v>
          </cell>
          <cell r="B31653">
            <v>0</v>
          </cell>
          <cell r="C31653">
            <v>0</v>
          </cell>
          <cell r="D31653">
            <v>0</v>
          </cell>
        </row>
        <row r="31654">
          <cell r="A31654">
            <v>0</v>
          </cell>
          <cell r="B31654">
            <v>0</v>
          </cell>
          <cell r="C31654">
            <v>0</v>
          </cell>
          <cell r="D31654">
            <v>0</v>
          </cell>
        </row>
        <row r="31655">
          <cell r="A31655">
            <v>0</v>
          </cell>
          <cell r="B31655">
            <v>0</v>
          </cell>
          <cell r="C31655">
            <v>0</v>
          </cell>
          <cell r="D31655">
            <v>0</v>
          </cell>
        </row>
        <row r="31656">
          <cell r="A31656">
            <v>0</v>
          </cell>
          <cell r="B31656">
            <v>0</v>
          </cell>
          <cell r="C31656">
            <v>0</v>
          </cell>
          <cell r="D31656">
            <v>0</v>
          </cell>
        </row>
        <row r="31657">
          <cell r="A31657">
            <v>0</v>
          </cell>
          <cell r="B31657">
            <v>0</v>
          </cell>
          <cell r="C31657">
            <v>0</v>
          </cell>
          <cell r="D31657">
            <v>0</v>
          </cell>
        </row>
        <row r="31658">
          <cell r="A31658">
            <v>0</v>
          </cell>
          <cell r="B31658">
            <v>0</v>
          </cell>
          <cell r="C31658">
            <v>0</v>
          </cell>
          <cell r="D31658">
            <v>0</v>
          </cell>
        </row>
        <row r="31659">
          <cell r="A31659">
            <v>0</v>
          </cell>
          <cell r="B31659">
            <v>0</v>
          </cell>
          <cell r="C31659">
            <v>0</v>
          </cell>
          <cell r="D31659">
            <v>0</v>
          </cell>
        </row>
        <row r="31660">
          <cell r="A31660">
            <v>0</v>
          </cell>
          <cell r="B31660">
            <v>0</v>
          </cell>
          <cell r="C31660">
            <v>0</v>
          </cell>
          <cell r="D31660">
            <v>0</v>
          </cell>
        </row>
        <row r="31661">
          <cell r="A31661">
            <v>0</v>
          </cell>
          <cell r="B31661">
            <v>0</v>
          </cell>
          <cell r="C31661">
            <v>0</v>
          </cell>
          <cell r="D31661">
            <v>0</v>
          </cell>
        </row>
        <row r="31662">
          <cell r="A31662">
            <v>0</v>
          </cell>
          <cell r="B31662">
            <v>0</v>
          </cell>
          <cell r="C31662">
            <v>0</v>
          </cell>
          <cell r="D31662">
            <v>0</v>
          </cell>
        </row>
        <row r="31663">
          <cell r="A31663">
            <v>0</v>
          </cell>
          <cell r="B31663">
            <v>0</v>
          </cell>
          <cell r="C31663">
            <v>0</v>
          </cell>
          <cell r="D31663">
            <v>0</v>
          </cell>
        </row>
        <row r="31664">
          <cell r="A31664">
            <v>0</v>
          </cell>
          <cell r="B31664">
            <v>0</v>
          </cell>
          <cell r="C31664">
            <v>0</v>
          </cell>
          <cell r="D31664">
            <v>0</v>
          </cell>
        </row>
        <row r="31665">
          <cell r="A31665">
            <v>0</v>
          </cell>
          <cell r="B31665">
            <v>0</v>
          </cell>
          <cell r="C31665">
            <v>0</v>
          </cell>
          <cell r="D31665">
            <v>0</v>
          </cell>
        </row>
        <row r="31666">
          <cell r="A31666">
            <v>0</v>
          </cell>
          <cell r="B31666">
            <v>0</v>
          </cell>
          <cell r="C31666">
            <v>0</v>
          </cell>
          <cell r="D31666">
            <v>0</v>
          </cell>
        </row>
        <row r="31667">
          <cell r="A31667">
            <v>0</v>
          </cell>
          <cell r="B31667">
            <v>0</v>
          </cell>
          <cell r="C31667">
            <v>0</v>
          </cell>
          <cell r="D31667">
            <v>0</v>
          </cell>
        </row>
        <row r="31668">
          <cell r="A31668">
            <v>0</v>
          </cell>
          <cell r="B31668">
            <v>0</v>
          </cell>
          <cell r="C31668">
            <v>0</v>
          </cell>
          <cell r="D31668">
            <v>0</v>
          </cell>
        </row>
        <row r="31669">
          <cell r="A31669">
            <v>0</v>
          </cell>
          <cell r="B31669">
            <v>0</v>
          </cell>
          <cell r="C31669">
            <v>0</v>
          </cell>
          <cell r="D31669">
            <v>0</v>
          </cell>
        </row>
        <row r="31670">
          <cell r="A31670">
            <v>0</v>
          </cell>
          <cell r="B31670">
            <v>0</v>
          </cell>
          <cell r="C31670">
            <v>0</v>
          </cell>
          <cell r="D31670">
            <v>0</v>
          </cell>
        </row>
        <row r="31671">
          <cell r="A31671">
            <v>0</v>
          </cell>
          <cell r="B31671">
            <v>0</v>
          </cell>
          <cell r="C31671">
            <v>0</v>
          </cell>
          <cell r="D31671">
            <v>0</v>
          </cell>
        </row>
        <row r="31672">
          <cell r="A31672">
            <v>0</v>
          </cell>
          <cell r="B31672">
            <v>0</v>
          </cell>
          <cell r="C31672">
            <v>0</v>
          </cell>
          <cell r="D31672">
            <v>0</v>
          </cell>
        </row>
        <row r="31673">
          <cell r="A31673">
            <v>0</v>
          </cell>
          <cell r="B31673">
            <v>0</v>
          </cell>
          <cell r="C31673">
            <v>0</v>
          </cell>
          <cell r="D31673">
            <v>0</v>
          </cell>
        </row>
        <row r="31674">
          <cell r="A31674">
            <v>0</v>
          </cell>
          <cell r="B31674">
            <v>0</v>
          </cell>
          <cell r="C31674">
            <v>0</v>
          </cell>
          <cell r="D31674">
            <v>0</v>
          </cell>
        </row>
        <row r="31675">
          <cell r="A31675">
            <v>0</v>
          </cell>
          <cell r="B31675">
            <v>0</v>
          </cell>
          <cell r="C31675">
            <v>0</v>
          </cell>
          <cell r="D31675">
            <v>0</v>
          </cell>
        </row>
        <row r="31676">
          <cell r="A31676">
            <v>0</v>
          </cell>
          <cell r="B31676">
            <v>0</v>
          </cell>
          <cell r="C31676">
            <v>0</v>
          </cell>
          <cell r="D31676">
            <v>0</v>
          </cell>
        </row>
        <row r="31677">
          <cell r="A31677">
            <v>0</v>
          </cell>
          <cell r="B31677">
            <v>0</v>
          </cell>
          <cell r="C31677">
            <v>0</v>
          </cell>
          <cell r="D31677">
            <v>0</v>
          </cell>
        </row>
        <row r="31678">
          <cell r="A31678">
            <v>0</v>
          </cell>
          <cell r="B31678">
            <v>0</v>
          </cell>
          <cell r="C31678">
            <v>0</v>
          </cell>
          <cell r="D31678">
            <v>0</v>
          </cell>
        </row>
        <row r="31679">
          <cell r="A31679">
            <v>0</v>
          </cell>
          <cell r="B31679">
            <v>0</v>
          </cell>
          <cell r="C31679">
            <v>0</v>
          </cell>
          <cell r="D31679">
            <v>0</v>
          </cell>
        </row>
        <row r="31680">
          <cell r="A31680">
            <v>0</v>
          </cell>
          <cell r="B31680">
            <v>0</v>
          </cell>
          <cell r="C31680">
            <v>0</v>
          </cell>
          <cell r="D31680">
            <v>0</v>
          </cell>
        </row>
        <row r="31681">
          <cell r="A31681">
            <v>0</v>
          </cell>
          <cell r="B31681">
            <v>0</v>
          </cell>
          <cell r="C31681">
            <v>0</v>
          </cell>
          <cell r="D31681">
            <v>0</v>
          </cell>
        </row>
        <row r="31682">
          <cell r="A31682">
            <v>0</v>
          </cell>
          <cell r="B31682">
            <v>0</v>
          </cell>
          <cell r="C31682">
            <v>0</v>
          </cell>
          <cell r="D31682">
            <v>0</v>
          </cell>
        </row>
        <row r="31683">
          <cell r="A31683">
            <v>0</v>
          </cell>
          <cell r="B31683">
            <v>0</v>
          </cell>
          <cell r="C31683">
            <v>0</v>
          </cell>
          <cell r="D31683">
            <v>0</v>
          </cell>
        </row>
        <row r="31684">
          <cell r="A31684">
            <v>0</v>
          </cell>
          <cell r="B31684">
            <v>0</v>
          </cell>
          <cell r="C31684">
            <v>0</v>
          </cell>
          <cell r="D31684">
            <v>0</v>
          </cell>
        </row>
        <row r="31685">
          <cell r="A31685">
            <v>0</v>
          </cell>
          <cell r="B31685">
            <v>0</v>
          </cell>
          <cell r="C31685">
            <v>0</v>
          </cell>
          <cell r="D31685">
            <v>0</v>
          </cell>
        </row>
        <row r="31686">
          <cell r="A31686">
            <v>0</v>
          </cell>
          <cell r="B31686">
            <v>0</v>
          </cell>
          <cell r="C31686">
            <v>0</v>
          </cell>
          <cell r="D31686">
            <v>0</v>
          </cell>
        </row>
        <row r="31687">
          <cell r="A31687">
            <v>0</v>
          </cell>
          <cell r="B31687">
            <v>0</v>
          </cell>
          <cell r="C31687">
            <v>0</v>
          </cell>
          <cell r="D31687">
            <v>0</v>
          </cell>
        </row>
        <row r="31688">
          <cell r="A31688">
            <v>0</v>
          </cell>
          <cell r="B31688">
            <v>0</v>
          </cell>
          <cell r="C31688">
            <v>0</v>
          </cell>
          <cell r="D31688">
            <v>0</v>
          </cell>
        </row>
        <row r="31689">
          <cell r="A31689">
            <v>0</v>
          </cell>
          <cell r="B31689">
            <v>0</v>
          </cell>
          <cell r="C31689">
            <v>0</v>
          </cell>
          <cell r="D31689">
            <v>0</v>
          </cell>
        </row>
        <row r="31690">
          <cell r="A31690">
            <v>0</v>
          </cell>
          <cell r="B31690">
            <v>0</v>
          </cell>
          <cell r="C31690">
            <v>0</v>
          </cell>
          <cell r="D31690">
            <v>0</v>
          </cell>
        </row>
        <row r="31691">
          <cell r="A31691">
            <v>0</v>
          </cell>
          <cell r="B31691">
            <v>0</v>
          </cell>
          <cell r="C31691">
            <v>0</v>
          </cell>
          <cell r="D31691">
            <v>0</v>
          </cell>
        </row>
        <row r="31692">
          <cell r="A31692">
            <v>0</v>
          </cell>
          <cell r="B31692">
            <v>0</v>
          </cell>
          <cell r="C31692">
            <v>0</v>
          </cell>
          <cell r="D31692">
            <v>0</v>
          </cell>
        </row>
        <row r="31693">
          <cell r="A31693">
            <v>0</v>
          </cell>
          <cell r="B31693">
            <v>0</v>
          </cell>
          <cell r="C31693">
            <v>0</v>
          </cell>
          <cell r="D31693">
            <v>0</v>
          </cell>
        </row>
        <row r="31694">
          <cell r="A31694">
            <v>0</v>
          </cell>
          <cell r="B31694">
            <v>0</v>
          </cell>
          <cell r="C31694">
            <v>0</v>
          </cell>
          <cell r="D31694">
            <v>0</v>
          </cell>
        </row>
        <row r="31695">
          <cell r="A31695">
            <v>0</v>
          </cell>
          <cell r="B31695">
            <v>0</v>
          </cell>
          <cell r="C31695">
            <v>0</v>
          </cell>
          <cell r="D31695">
            <v>0</v>
          </cell>
        </row>
        <row r="31696">
          <cell r="A31696">
            <v>0</v>
          </cell>
          <cell r="B31696">
            <v>0</v>
          </cell>
          <cell r="C31696">
            <v>0</v>
          </cell>
          <cell r="D31696">
            <v>0</v>
          </cell>
        </row>
        <row r="31697">
          <cell r="A31697">
            <v>0</v>
          </cell>
          <cell r="B31697">
            <v>0</v>
          </cell>
          <cell r="C31697">
            <v>0</v>
          </cell>
          <cell r="D31697">
            <v>0</v>
          </cell>
        </row>
        <row r="31698">
          <cell r="A31698">
            <v>0</v>
          </cell>
          <cell r="B31698">
            <v>0</v>
          </cell>
          <cell r="C31698">
            <v>0</v>
          </cell>
          <cell r="D31698">
            <v>0</v>
          </cell>
        </row>
        <row r="31699">
          <cell r="A31699">
            <v>0</v>
          </cell>
          <cell r="B31699">
            <v>0</v>
          </cell>
          <cell r="C31699">
            <v>0</v>
          </cell>
          <cell r="D31699">
            <v>0</v>
          </cell>
        </row>
        <row r="31700">
          <cell r="A31700">
            <v>0</v>
          </cell>
          <cell r="B31700">
            <v>0</v>
          </cell>
          <cell r="C31700">
            <v>0</v>
          </cell>
          <cell r="D31700">
            <v>0</v>
          </cell>
        </row>
        <row r="31701">
          <cell r="A31701">
            <v>0</v>
          </cell>
          <cell r="B31701">
            <v>0</v>
          </cell>
          <cell r="C31701">
            <v>0</v>
          </cell>
          <cell r="D31701">
            <v>0</v>
          </cell>
        </row>
        <row r="31702">
          <cell r="A31702">
            <v>0</v>
          </cell>
          <cell r="B31702">
            <v>0</v>
          </cell>
          <cell r="C31702">
            <v>0</v>
          </cell>
          <cell r="D31702">
            <v>0</v>
          </cell>
        </row>
        <row r="31703">
          <cell r="A31703">
            <v>0</v>
          </cell>
          <cell r="B31703">
            <v>0</v>
          </cell>
          <cell r="C31703">
            <v>0</v>
          </cell>
          <cell r="D31703">
            <v>0</v>
          </cell>
        </row>
        <row r="31704">
          <cell r="A31704">
            <v>0</v>
          </cell>
          <cell r="B31704">
            <v>0</v>
          </cell>
          <cell r="C31704">
            <v>0</v>
          </cell>
          <cell r="D31704">
            <v>0</v>
          </cell>
        </row>
        <row r="31705">
          <cell r="A31705">
            <v>0</v>
          </cell>
          <cell r="B31705">
            <v>0</v>
          </cell>
          <cell r="C31705">
            <v>0</v>
          </cell>
          <cell r="D31705">
            <v>0</v>
          </cell>
        </row>
        <row r="31706">
          <cell r="A31706">
            <v>0</v>
          </cell>
          <cell r="B31706">
            <v>0</v>
          </cell>
          <cell r="C31706">
            <v>0</v>
          </cell>
          <cell r="D31706">
            <v>0</v>
          </cell>
        </row>
        <row r="31707">
          <cell r="A31707">
            <v>0</v>
          </cell>
          <cell r="B31707">
            <v>0</v>
          </cell>
          <cell r="C31707">
            <v>0</v>
          </cell>
          <cell r="D31707">
            <v>0</v>
          </cell>
        </row>
        <row r="31708">
          <cell r="A31708">
            <v>0</v>
          </cell>
          <cell r="B31708">
            <v>0</v>
          </cell>
          <cell r="C31708">
            <v>0</v>
          </cell>
          <cell r="D31708">
            <v>0</v>
          </cell>
        </row>
        <row r="31709">
          <cell r="A31709">
            <v>0</v>
          </cell>
          <cell r="B31709">
            <v>0</v>
          </cell>
          <cell r="C31709">
            <v>0</v>
          </cell>
          <cell r="D31709">
            <v>0</v>
          </cell>
        </row>
        <row r="31710">
          <cell r="A31710">
            <v>0</v>
          </cell>
          <cell r="B31710">
            <v>0</v>
          </cell>
          <cell r="C31710">
            <v>0</v>
          </cell>
          <cell r="D31710">
            <v>0</v>
          </cell>
        </row>
        <row r="31711">
          <cell r="A31711">
            <v>0</v>
          </cell>
          <cell r="B31711">
            <v>0</v>
          </cell>
          <cell r="C31711">
            <v>0</v>
          </cell>
          <cell r="D31711">
            <v>0</v>
          </cell>
        </row>
        <row r="31712">
          <cell r="A31712">
            <v>0</v>
          </cell>
          <cell r="B31712">
            <v>0</v>
          </cell>
          <cell r="C31712">
            <v>0</v>
          </cell>
          <cell r="D31712">
            <v>0</v>
          </cell>
        </row>
        <row r="31713">
          <cell r="A31713">
            <v>0</v>
          </cell>
          <cell r="B31713">
            <v>0</v>
          </cell>
          <cell r="C31713">
            <v>0</v>
          </cell>
          <cell r="D31713">
            <v>0</v>
          </cell>
        </row>
        <row r="31714">
          <cell r="A31714">
            <v>0</v>
          </cell>
          <cell r="B31714">
            <v>0</v>
          </cell>
          <cell r="C31714">
            <v>0</v>
          </cell>
          <cell r="D31714">
            <v>0</v>
          </cell>
        </row>
        <row r="31715">
          <cell r="A31715">
            <v>0</v>
          </cell>
          <cell r="B31715">
            <v>0</v>
          </cell>
          <cell r="C31715">
            <v>0</v>
          </cell>
          <cell r="D31715">
            <v>0</v>
          </cell>
        </row>
        <row r="31716">
          <cell r="A31716">
            <v>0</v>
          </cell>
          <cell r="B31716">
            <v>0</v>
          </cell>
          <cell r="C31716">
            <v>0</v>
          </cell>
          <cell r="D31716">
            <v>0</v>
          </cell>
        </row>
        <row r="31717">
          <cell r="A31717">
            <v>0</v>
          </cell>
          <cell r="B31717">
            <v>0</v>
          </cell>
          <cell r="C31717">
            <v>0</v>
          </cell>
          <cell r="D31717">
            <v>0</v>
          </cell>
        </row>
        <row r="31718">
          <cell r="A31718">
            <v>0</v>
          </cell>
          <cell r="B31718">
            <v>0</v>
          </cell>
          <cell r="C31718">
            <v>0</v>
          </cell>
          <cell r="D31718">
            <v>0</v>
          </cell>
        </row>
        <row r="31719">
          <cell r="A31719">
            <v>0</v>
          </cell>
          <cell r="B31719">
            <v>0</v>
          </cell>
          <cell r="C31719">
            <v>0</v>
          </cell>
          <cell r="D31719">
            <v>0</v>
          </cell>
        </row>
        <row r="31720">
          <cell r="A31720">
            <v>0</v>
          </cell>
          <cell r="B31720">
            <v>0</v>
          </cell>
          <cell r="C31720">
            <v>0</v>
          </cell>
          <cell r="D31720">
            <v>0</v>
          </cell>
        </row>
        <row r="31721">
          <cell r="A31721">
            <v>0</v>
          </cell>
          <cell r="B31721">
            <v>0</v>
          </cell>
          <cell r="C31721">
            <v>0</v>
          </cell>
          <cell r="D31721">
            <v>0</v>
          </cell>
        </row>
        <row r="31722">
          <cell r="A31722">
            <v>0</v>
          </cell>
          <cell r="B31722">
            <v>0</v>
          </cell>
          <cell r="C31722">
            <v>0</v>
          </cell>
          <cell r="D31722">
            <v>0</v>
          </cell>
        </row>
        <row r="31723">
          <cell r="A31723">
            <v>0</v>
          </cell>
          <cell r="B31723">
            <v>0</v>
          </cell>
          <cell r="C31723">
            <v>0</v>
          </cell>
          <cell r="D31723">
            <v>0</v>
          </cell>
        </row>
        <row r="31724">
          <cell r="A31724">
            <v>0</v>
          </cell>
          <cell r="B31724">
            <v>0</v>
          </cell>
          <cell r="C31724">
            <v>0</v>
          </cell>
          <cell r="D31724">
            <v>0</v>
          </cell>
        </row>
        <row r="31725">
          <cell r="A31725">
            <v>0</v>
          </cell>
          <cell r="B31725">
            <v>0</v>
          </cell>
          <cell r="C31725">
            <v>0</v>
          </cell>
          <cell r="D31725">
            <v>0</v>
          </cell>
        </row>
        <row r="31726">
          <cell r="A31726">
            <v>0</v>
          </cell>
          <cell r="B31726">
            <v>0</v>
          </cell>
          <cell r="C31726">
            <v>0</v>
          </cell>
          <cell r="D31726">
            <v>0</v>
          </cell>
        </row>
        <row r="31727">
          <cell r="A31727">
            <v>0</v>
          </cell>
          <cell r="B31727">
            <v>0</v>
          </cell>
          <cell r="C31727">
            <v>0</v>
          </cell>
          <cell r="D31727">
            <v>0</v>
          </cell>
        </row>
        <row r="31728">
          <cell r="A31728">
            <v>0</v>
          </cell>
          <cell r="B31728">
            <v>0</v>
          </cell>
          <cell r="C31728">
            <v>0</v>
          </cell>
          <cell r="D31728">
            <v>0</v>
          </cell>
        </row>
        <row r="31729">
          <cell r="A31729">
            <v>0</v>
          </cell>
          <cell r="B31729">
            <v>0</v>
          </cell>
          <cell r="C31729">
            <v>0</v>
          </cell>
          <cell r="D31729">
            <v>0</v>
          </cell>
        </row>
        <row r="31730">
          <cell r="A31730">
            <v>0</v>
          </cell>
          <cell r="B31730">
            <v>0</v>
          </cell>
          <cell r="C31730">
            <v>0</v>
          </cell>
          <cell r="D31730">
            <v>0</v>
          </cell>
        </row>
        <row r="31731">
          <cell r="A31731">
            <v>0</v>
          </cell>
          <cell r="B31731">
            <v>0</v>
          </cell>
          <cell r="C31731">
            <v>0</v>
          </cell>
          <cell r="D31731">
            <v>0</v>
          </cell>
        </row>
        <row r="31732">
          <cell r="A31732">
            <v>0</v>
          </cell>
          <cell r="B31732">
            <v>0</v>
          </cell>
          <cell r="C31732">
            <v>0</v>
          </cell>
          <cell r="D31732">
            <v>0</v>
          </cell>
        </row>
        <row r="31733">
          <cell r="A31733">
            <v>0</v>
          </cell>
          <cell r="B31733">
            <v>0</v>
          </cell>
          <cell r="C31733">
            <v>0</v>
          </cell>
          <cell r="D31733">
            <v>0</v>
          </cell>
        </row>
        <row r="31734">
          <cell r="A31734">
            <v>0</v>
          </cell>
          <cell r="B31734">
            <v>0</v>
          </cell>
          <cell r="C31734">
            <v>0</v>
          </cell>
          <cell r="D31734">
            <v>0</v>
          </cell>
        </row>
        <row r="31735">
          <cell r="A31735">
            <v>0</v>
          </cell>
          <cell r="B31735">
            <v>0</v>
          </cell>
          <cell r="C31735">
            <v>0</v>
          </cell>
          <cell r="D31735">
            <v>0</v>
          </cell>
        </row>
        <row r="31736">
          <cell r="A31736">
            <v>0</v>
          </cell>
          <cell r="B31736">
            <v>0</v>
          </cell>
          <cell r="C31736">
            <v>0</v>
          </cell>
          <cell r="D31736">
            <v>0</v>
          </cell>
        </row>
        <row r="31737">
          <cell r="A31737">
            <v>0</v>
          </cell>
          <cell r="B31737">
            <v>0</v>
          </cell>
          <cell r="C31737">
            <v>0</v>
          </cell>
          <cell r="D31737">
            <v>0</v>
          </cell>
        </row>
        <row r="31738">
          <cell r="A31738">
            <v>0</v>
          </cell>
          <cell r="B31738">
            <v>0</v>
          </cell>
          <cell r="C31738">
            <v>0</v>
          </cell>
          <cell r="D31738">
            <v>0</v>
          </cell>
        </row>
        <row r="31739">
          <cell r="A31739">
            <v>0</v>
          </cell>
          <cell r="B31739">
            <v>0</v>
          </cell>
          <cell r="C31739">
            <v>0</v>
          </cell>
          <cell r="D31739">
            <v>0</v>
          </cell>
        </row>
        <row r="31740">
          <cell r="A31740">
            <v>0</v>
          </cell>
          <cell r="B31740">
            <v>0</v>
          </cell>
          <cell r="C31740">
            <v>0</v>
          </cell>
          <cell r="D31740">
            <v>0</v>
          </cell>
        </row>
        <row r="31741">
          <cell r="A31741">
            <v>0</v>
          </cell>
          <cell r="B31741">
            <v>0</v>
          </cell>
          <cell r="C31741">
            <v>0</v>
          </cell>
          <cell r="D31741">
            <v>0</v>
          </cell>
        </row>
        <row r="31742">
          <cell r="A31742">
            <v>0</v>
          </cell>
          <cell r="B31742">
            <v>0</v>
          </cell>
          <cell r="C31742">
            <v>0</v>
          </cell>
          <cell r="D31742">
            <v>0</v>
          </cell>
        </row>
        <row r="31743">
          <cell r="A31743">
            <v>0</v>
          </cell>
          <cell r="B31743">
            <v>0</v>
          </cell>
          <cell r="C31743">
            <v>0</v>
          </cell>
          <cell r="D31743">
            <v>0</v>
          </cell>
        </row>
        <row r="31744">
          <cell r="A31744">
            <v>0</v>
          </cell>
          <cell r="B31744">
            <v>0</v>
          </cell>
          <cell r="C31744">
            <v>0</v>
          </cell>
          <cell r="D31744">
            <v>0</v>
          </cell>
        </row>
        <row r="31745">
          <cell r="A31745">
            <v>0</v>
          </cell>
          <cell r="B31745">
            <v>0</v>
          </cell>
          <cell r="C31745">
            <v>0</v>
          </cell>
          <cell r="D31745">
            <v>0</v>
          </cell>
        </row>
        <row r="31746">
          <cell r="A31746">
            <v>0</v>
          </cell>
          <cell r="B31746">
            <v>0</v>
          </cell>
          <cell r="C31746">
            <v>0</v>
          </cell>
          <cell r="D31746">
            <v>0</v>
          </cell>
        </row>
        <row r="31747">
          <cell r="A31747">
            <v>0</v>
          </cell>
          <cell r="B31747">
            <v>0</v>
          </cell>
          <cell r="C31747">
            <v>0</v>
          </cell>
          <cell r="D31747">
            <v>0</v>
          </cell>
        </row>
        <row r="31748">
          <cell r="A31748">
            <v>0</v>
          </cell>
          <cell r="B31748">
            <v>0</v>
          </cell>
          <cell r="C31748">
            <v>0</v>
          </cell>
          <cell r="D31748">
            <v>0</v>
          </cell>
        </row>
        <row r="31749">
          <cell r="A31749">
            <v>0</v>
          </cell>
          <cell r="B31749">
            <v>0</v>
          </cell>
          <cell r="C31749">
            <v>0</v>
          </cell>
          <cell r="D31749">
            <v>0</v>
          </cell>
        </row>
        <row r="31750">
          <cell r="A31750">
            <v>0</v>
          </cell>
          <cell r="B31750">
            <v>0</v>
          </cell>
          <cell r="C31750">
            <v>0</v>
          </cell>
          <cell r="D31750">
            <v>0</v>
          </cell>
        </row>
        <row r="31751">
          <cell r="A31751">
            <v>0</v>
          </cell>
          <cell r="B31751">
            <v>0</v>
          </cell>
          <cell r="C31751">
            <v>0</v>
          </cell>
          <cell r="D31751">
            <v>0</v>
          </cell>
        </row>
        <row r="31752">
          <cell r="A31752">
            <v>0</v>
          </cell>
          <cell r="B31752">
            <v>0</v>
          </cell>
          <cell r="C31752">
            <v>0</v>
          </cell>
          <cell r="D31752">
            <v>0</v>
          </cell>
        </row>
        <row r="31753">
          <cell r="A31753">
            <v>0</v>
          </cell>
          <cell r="B31753">
            <v>0</v>
          </cell>
          <cell r="C31753">
            <v>0</v>
          </cell>
          <cell r="D31753">
            <v>0</v>
          </cell>
        </row>
        <row r="31754">
          <cell r="A31754">
            <v>0</v>
          </cell>
          <cell r="B31754">
            <v>0</v>
          </cell>
          <cell r="C31754">
            <v>0</v>
          </cell>
          <cell r="D31754">
            <v>0</v>
          </cell>
        </row>
        <row r="31755">
          <cell r="A31755">
            <v>0</v>
          </cell>
          <cell r="B31755">
            <v>0</v>
          </cell>
          <cell r="C31755">
            <v>0</v>
          </cell>
          <cell r="D31755">
            <v>0</v>
          </cell>
        </row>
        <row r="31756">
          <cell r="A31756">
            <v>0</v>
          </cell>
          <cell r="B31756">
            <v>0</v>
          </cell>
          <cell r="C31756">
            <v>0</v>
          </cell>
          <cell r="D31756">
            <v>0</v>
          </cell>
        </row>
        <row r="31757">
          <cell r="A31757">
            <v>0</v>
          </cell>
          <cell r="B31757">
            <v>0</v>
          </cell>
          <cell r="C31757">
            <v>0</v>
          </cell>
          <cell r="D31757">
            <v>0</v>
          </cell>
        </row>
        <row r="31758">
          <cell r="A31758">
            <v>0</v>
          </cell>
          <cell r="B31758">
            <v>0</v>
          </cell>
          <cell r="C31758">
            <v>0</v>
          </cell>
          <cell r="D31758">
            <v>0</v>
          </cell>
        </row>
        <row r="31759">
          <cell r="A31759">
            <v>0</v>
          </cell>
          <cell r="B31759">
            <v>0</v>
          </cell>
          <cell r="C31759">
            <v>0</v>
          </cell>
          <cell r="D31759">
            <v>0</v>
          </cell>
        </row>
        <row r="31760">
          <cell r="A31760">
            <v>0</v>
          </cell>
          <cell r="B31760">
            <v>0</v>
          </cell>
          <cell r="C31760">
            <v>0</v>
          </cell>
          <cell r="D31760">
            <v>0</v>
          </cell>
        </row>
        <row r="31761">
          <cell r="A31761">
            <v>0</v>
          </cell>
          <cell r="B31761">
            <v>0</v>
          </cell>
          <cell r="C31761">
            <v>0</v>
          </cell>
          <cell r="D31761">
            <v>0</v>
          </cell>
        </row>
        <row r="31762">
          <cell r="A31762">
            <v>0</v>
          </cell>
          <cell r="B31762">
            <v>0</v>
          </cell>
          <cell r="C31762">
            <v>0</v>
          </cell>
          <cell r="D31762">
            <v>0</v>
          </cell>
        </row>
        <row r="31763">
          <cell r="A31763">
            <v>0</v>
          </cell>
          <cell r="B31763">
            <v>0</v>
          </cell>
          <cell r="C31763">
            <v>0</v>
          </cell>
          <cell r="D31763">
            <v>0</v>
          </cell>
        </row>
        <row r="31764">
          <cell r="A31764">
            <v>0</v>
          </cell>
          <cell r="B31764">
            <v>0</v>
          </cell>
          <cell r="C31764">
            <v>0</v>
          </cell>
          <cell r="D31764">
            <v>0</v>
          </cell>
        </row>
        <row r="31765">
          <cell r="A31765">
            <v>0</v>
          </cell>
          <cell r="B31765">
            <v>0</v>
          </cell>
          <cell r="C31765">
            <v>0</v>
          </cell>
          <cell r="D31765">
            <v>0</v>
          </cell>
        </row>
        <row r="31766">
          <cell r="A31766">
            <v>0</v>
          </cell>
          <cell r="B31766">
            <v>0</v>
          </cell>
          <cell r="C31766">
            <v>0</v>
          </cell>
          <cell r="D31766">
            <v>0</v>
          </cell>
        </row>
        <row r="31767">
          <cell r="A31767">
            <v>0</v>
          </cell>
          <cell r="B31767">
            <v>0</v>
          </cell>
          <cell r="C31767">
            <v>0</v>
          </cell>
          <cell r="D31767">
            <v>0</v>
          </cell>
        </row>
        <row r="31768">
          <cell r="A31768">
            <v>0</v>
          </cell>
          <cell r="B31768">
            <v>0</v>
          </cell>
          <cell r="C31768">
            <v>0</v>
          </cell>
          <cell r="D31768">
            <v>0</v>
          </cell>
        </row>
        <row r="31769">
          <cell r="A31769">
            <v>0</v>
          </cell>
          <cell r="B31769">
            <v>0</v>
          </cell>
          <cell r="C31769">
            <v>0</v>
          </cell>
          <cell r="D31769">
            <v>0</v>
          </cell>
        </row>
        <row r="31770">
          <cell r="A31770">
            <v>0</v>
          </cell>
          <cell r="B31770">
            <v>0</v>
          </cell>
          <cell r="C31770">
            <v>0</v>
          </cell>
          <cell r="D31770">
            <v>0</v>
          </cell>
        </row>
        <row r="31771">
          <cell r="A31771">
            <v>0</v>
          </cell>
          <cell r="B31771">
            <v>0</v>
          </cell>
          <cell r="C31771">
            <v>0</v>
          </cell>
          <cell r="D31771">
            <v>0</v>
          </cell>
        </row>
        <row r="31772">
          <cell r="A31772">
            <v>0</v>
          </cell>
          <cell r="B31772">
            <v>0</v>
          </cell>
          <cell r="C31772">
            <v>0</v>
          </cell>
          <cell r="D31772">
            <v>0</v>
          </cell>
        </row>
        <row r="31773">
          <cell r="A31773">
            <v>0</v>
          </cell>
          <cell r="B31773">
            <v>0</v>
          </cell>
          <cell r="C31773">
            <v>0</v>
          </cell>
          <cell r="D31773">
            <v>0</v>
          </cell>
        </row>
        <row r="31774">
          <cell r="A31774">
            <v>0</v>
          </cell>
          <cell r="B31774">
            <v>0</v>
          </cell>
          <cell r="C31774">
            <v>0</v>
          </cell>
          <cell r="D31774">
            <v>0</v>
          </cell>
        </row>
        <row r="31775">
          <cell r="A31775">
            <v>0</v>
          </cell>
          <cell r="B31775">
            <v>0</v>
          </cell>
          <cell r="C31775">
            <v>0</v>
          </cell>
          <cell r="D31775">
            <v>0</v>
          </cell>
        </row>
        <row r="31776">
          <cell r="A31776">
            <v>0</v>
          </cell>
          <cell r="B31776">
            <v>0</v>
          </cell>
          <cell r="C31776">
            <v>0</v>
          </cell>
          <cell r="D31776">
            <v>0</v>
          </cell>
        </row>
        <row r="31777">
          <cell r="A31777">
            <v>0</v>
          </cell>
          <cell r="B31777">
            <v>0</v>
          </cell>
          <cell r="C31777">
            <v>0</v>
          </cell>
          <cell r="D31777">
            <v>0</v>
          </cell>
        </row>
        <row r="31778">
          <cell r="A31778">
            <v>0</v>
          </cell>
          <cell r="B31778">
            <v>0</v>
          </cell>
          <cell r="C31778">
            <v>0</v>
          </cell>
          <cell r="D31778">
            <v>0</v>
          </cell>
        </row>
        <row r="31779">
          <cell r="A31779">
            <v>0</v>
          </cell>
          <cell r="B31779">
            <v>0</v>
          </cell>
          <cell r="C31779">
            <v>0</v>
          </cell>
          <cell r="D31779">
            <v>0</v>
          </cell>
        </row>
        <row r="31780">
          <cell r="A31780">
            <v>0</v>
          </cell>
          <cell r="B31780">
            <v>0</v>
          </cell>
          <cell r="C31780">
            <v>0</v>
          </cell>
          <cell r="D31780">
            <v>0</v>
          </cell>
        </row>
        <row r="31781">
          <cell r="A31781">
            <v>0</v>
          </cell>
          <cell r="B31781">
            <v>0</v>
          </cell>
          <cell r="C31781">
            <v>0</v>
          </cell>
          <cell r="D31781">
            <v>0</v>
          </cell>
        </row>
        <row r="31782">
          <cell r="A31782">
            <v>0</v>
          </cell>
          <cell r="B31782">
            <v>0</v>
          </cell>
          <cell r="C31782">
            <v>0</v>
          </cell>
          <cell r="D31782">
            <v>0</v>
          </cell>
        </row>
        <row r="31783">
          <cell r="A31783">
            <v>0</v>
          </cell>
          <cell r="B31783">
            <v>0</v>
          </cell>
          <cell r="C31783">
            <v>0</v>
          </cell>
          <cell r="D31783">
            <v>0</v>
          </cell>
        </row>
        <row r="31784">
          <cell r="A31784">
            <v>0</v>
          </cell>
          <cell r="B31784">
            <v>0</v>
          </cell>
          <cell r="C31784">
            <v>0</v>
          </cell>
          <cell r="D31784">
            <v>0</v>
          </cell>
        </row>
        <row r="31785">
          <cell r="A31785">
            <v>0</v>
          </cell>
          <cell r="B31785">
            <v>0</v>
          </cell>
          <cell r="C31785">
            <v>0</v>
          </cell>
          <cell r="D31785">
            <v>0</v>
          </cell>
        </row>
        <row r="31786">
          <cell r="A31786">
            <v>0</v>
          </cell>
          <cell r="B31786">
            <v>0</v>
          </cell>
          <cell r="C31786">
            <v>0</v>
          </cell>
          <cell r="D31786">
            <v>0</v>
          </cell>
        </row>
        <row r="31787">
          <cell r="A31787">
            <v>0</v>
          </cell>
          <cell r="B31787">
            <v>0</v>
          </cell>
          <cell r="C31787">
            <v>0</v>
          </cell>
          <cell r="D31787">
            <v>0</v>
          </cell>
        </row>
        <row r="31788">
          <cell r="A31788">
            <v>0</v>
          </cell>
          <cell r="B31788">
            <v>0</v>
          </cell>
          <cell r="C31788">
            <v>0</v>
          </cell>
          <cell r="D31788">
            <v>0</v>
          </cell>
        </row>
        <row r="31789">
          <cell r="A31789">
            <v>0</v>
          </cell>
          <cell r="B31789">
            <v>0</v>
          </cell>
          <cell r="C31789">
            <v>0</v>
          </cell>
          <cell r="D31789">
            <v>0</v>
          </cell>
        </row>
        <row r="31790">
          <cell r="A31790">
            <v>0</v>
          </cell>
          <cell r="B31790">
            <v>0</v>
          </cell>
          <cell r="C31790">
            <v>0</v>
          </cell>
          <cell r="D31790">
            <v>0</v>
          </cell>
        </row>
        <row r="31791">
          <cell r="A31791">
            <v>0</v>
          </cell>
          <cell r="B31791">
            <v>0</v>
          </cell>
          <cell r="C31791">
            <v>0</v>
          </cell>
          <cell r="D31791">
            <v>0</v>
          </cell>
        </row>
        <row r="31792">
          <cell r="A31792">
            <v>0</v>
          </cell>
          <cell r="B31792">
            <v>0</v>
          </cell>
          <cell r="C31792">
            <v>0</v>
          </cell>
          <cell r="D31792">
            <v>0</v>
          </cell>
        </row>
        <row r="31793">
          <cell r="A31793">
            <v>0</v>
          </cell>
          <cell r="B31793">
            <v>0</v>
          </cell>
          <cell r="C31793">
            <v>0</v>
          </cell>
          <cell r="D31793">
            <v>0</v>
          </cell>
        </row>
        <row r="31794">
          <cell r="A31794">
            <v>0</v>
          </cell>
          <cell r="B31794">
            <v>0</v>
          </cell>
          <cell r="C31794">
            <v>0</v>
          </cell>
          <cell r="D31794">
            <v>0</v>
          </cell>
        </row>
        <row r="31795">
          <cell r="A31795">
            <v>0</v>
          </cell>
          <cell r="B31795">
            <v>0</v>
          </cell>
          <cell r="C31795">
            <v>0</v>
          </cell>
          <cell r="D31795">
            <v>0</v>
          </cell>
        </row>
        <row r="31796">
          <cell r="A31796">
            <v>0</v>
          </cell>
          <cell r="B31796">
            <v>0</v>
          </cell>
          <cell r="C31796">
            <v>0</v>
          </cell>
          <cell r="D31796">
            <v>0</v>
          </cell>
        </row>
        <row r="31797">
          <cell r="A31797">
            <v>0</v>
          </cell>
          <cell r="B31797">
            <v>0</v>
          </cell>
          <cell r="C31797">
            <v>0</v>
          </cell>
          <cell r="D31797">
            <v>0</v>
          </cell>
        </row>
        <row r="31798">
          <cell r="A31798">
            <v>0</v>
          </cell>
          <cell r="B31798">
            <v>0</v>
          </cell>
          <cell r="C31798">
            <v>0</v>
          </cell>
          <cell r="D31798">
            <v>0</v>
          </cell>
        </row>
        <row r="31799">
          <cell r="A31799">
            <v>0</v>
          </cell>
          <cell r="B31799">
            <v>0</v>
          </cell>
          <cell r="C31799">
            <v>0</v>
          </cell>
          <cell r="D31799">
            <v>0</v>
          </cell>
        </row>
        <row r="31800">
          <cell r="A31800">
            <v>0</v>
          </cell>
          <cell r="B31800">
            <v>0</v>
          </cell>
          <cell r="C31800">
            <v>0</v>
          </cell>
          <cell r="D31800">
            <v>0</v>
          </cell>
        </row>
        <row r="31801">
          <cell r="A31801">
            <v>0</v>
          </cell>
          <cell r="B31801">
            <v>0</v>
          </cell>
          <cell r="C31801">
            <v>0</v>
          </cell>
          <cell r="D31801">
            <v>0</v>
          </cell>
        </row>
        <row r="31802">
          <cell r="A31802">
            <v>0</v>
          </cell>
          <cell r="B31802">
            <v>0</v>
          </cell>
          <cell r="C31802">
            <v>0</v>
          </cell>
          <cell r="D31802">
            <v>0</v>
          </cell>
        </row>
        <row r="31803">
          <cell r="A31803">
            <v>0</v>
          </cell>
          <cell r="B31803">
            <v>0</v>
          </cell>
          <cell r="C31803">
            <v>0</v>
          </cell>
          <cell r="D31803">
            <v>0</v>
          </cell>
        </row>
        <row r="31804">
          <cell r="A31804">
            <v>0</v>
          </cell>
          <cell r="B31804">
            <v>0</v>
          </cell>
          <cell r="C31804">
            <v>0</v>
          </cell>
          <cell r="D31804">
            <v>0</v>
          </cell>
        </row>
        <row r="31805">
          <cell r="A31805">
            <v>0</v>
          </cell>
          <cell r="B31805">
            <v>0</v>
          </cell>
          <cell r="C31805">
            <v>0</v>
          </cell>
          <cell r="D31805">
            <v>0</v>
          </cell>
        </row>
        <row r="31806">
          <cell r="A31806">
            <v>0</v>
          </cell>
          <cell r="B31806">
            <v>0</v>
          </cell>
          <cell r="C31806">
            <v>0</v>
          </cell>
          <cell r="D31806">
            <v>0</v>
          </cell>
        </row>
        <row r="31807">
          <cell r="A31807">
            <v>0</v>
          </cell>
          <cell r="B31807">
            <v>0</v>
          </cell>
          <cell r="C31807">
            <v>0</v>
          </cell>
          <cell r="D31807">
            <v>0</v>
          </cell>
        </row>
        <row r="31808">
          <cell r="A31808">
            <v>0</v>
          </cell>
          <cell r="B31808">
            <v>0</v>
          </cell>
          <cell r="C31808">
            <v>0</v>
          </cell>
          <cell r="D31808">
            <v>0</v>
          </cell>
        </row>
        <row r="31809">
          <cell r="A31809">
            <v>0</v>
          </cell>
          <cell r="B31809">
            <v>0</v>
          </cell>
          <cell r="C31809">
            <v>0</v>
          </cell>
          <cell r="D31809">
            <v>0</v>
          </cell>
        </row>
        <row r="31810">
          <cell r="A31810">
            <v>0</v>
          </cell>
          <cell r="B31810">
            <v>0</v>
          </cell>
          <cell r="C31810">
            <v>0</v>
          </cell>
          <cell r="D31810">
            <v>0</v>
          </cell>
        </row>
        <row r="31811">
          <cell r="A31811">
            <v>0</v>
          </cell>
          <cell r="B31811">
            <v>0</v>
          </cell>
          <cell r="C31811">
            <v>0</v>
          </cell>
          <cell r="D31811">
            <v>0</v>
          </cell>
        </row>
        <row r="31812">
          <cell r="A31812">
            <v>0</v>
          </cell>
          <cell r="B31812">
            <v>0</v>
          </cell>
          <cell r="C31812">
            <v>0</v>
          </cell>
          <cell r="D31812">
            <v>0</v>
          </cell>
        </row>
        <row r="31813">
          <cell r="A31813">
            <v>0</v>
          </cell>
          <cell r="B31813">
            <v>0</v>
          </cell>
          <cell r="C31813">
            <v>0</v>
          </cell>
          <cell r="D31813">
            <v>0</v>
          </cell>
        </row>
        <row r="31814">
          <cell r="A31814">
            <v>0</v>
          </cell>
          <cell r="B31814">
            <v>0</v>
          </cell>
          <cell r="C31814">
            <v>0</v>
          </cell>
          <cell r="D31814">
            <v>0</v>
          </cell>
        </row>
        <row r="31815">
          <cell r="A31815">
            <v>0</v>
          </cell>
          <cell r="B31815">
            <v>0</v>
          </cell>
          <cell r="C31815">
            <v>0</v>
          </cell>
          <cell r="D31815">
            <v>0</v>
          </cell>
        </row>
        <row r="31816">
          <cell r="A31816">
            <v>0</v>
          </cell>
          <cell r="B31816">
            <v>0</v>
          </cell>
          <cell r="C31816">
            <v>0</v>
          </cell>
          <cell r="D31816">
            <v>0</v>
          </cell>
        </row>
        <row r="31817">
          <cell r="A31817">
            <v>0</v>
          </cell>
          <cell r="B31817">
            <v>0</v>
          </cell>
          <cell r="C31817">
            <v>0</v>
          </cell>
          <cell r="D31817">
            <v>0</v>
          </cell>
        </row>
        <row r="31818">
          <cell r="A31818">
            <v>0</v>
          </cell>
          <cell r="B31818">
            <v>0</v>
          </cell>
          <cell r="C31818">
            <v>0</v>
          </cell>
          <cell r="D31818">
            <v>0</v>
          </cell>
        </row>
        <row r="31819">
          <cell r="A31819">
            <v>0</v>
          </cell>
          <cell r="B31819">
            <v>0</v>
          </cell>
          <cell r="C31819">
            <v>0</v>
          </cell>
          <cell r="D31819">
            <v>0</v>
          </cell>
        </row>
        <row r="31820">
          <cell r="A31820">
            <v>0</v>
          </cell>
          <cell r="B31820">
            <v>0</v>
          </cell>
          <cell r="C31820">
            <v>0</v>
          </cell>
          <cell r="D31820">
            <v>0</v>
          </cell>
        </row>
        <row r="31821">
          <cell r="A31821">
            <v>0</v>
          </cell>
          <cell r="B31821">
            <v>0</v>
          </cell>
          <cell r="C31821">
            <v>0</v>
          </cell>
          <cell r="D31821">
            <v>0</v>
          </cell>
        </row>
        <row r="31822">
          <cell r="A31822">
            <v>0</v>
          </cell>
          <cell r="B31822">
            <v>0</v>
          </cell>
          <cell r="C31822">
            <v>0</v>
          </cell>
          <cell r="D31822">
            <v>0</v>
          </cell>
        </row>
        <row r="31823">
          <cell r="A31823">
            <v>0</v>
          </cell>
          <cell r="B31823">
            <v>0</v>
          </cell>
          <cell r="C31823">
            <v>0</v>
          </cell>
          <cell r="D31823">
            <v>0</v>
          </cell>
        </row>
        <row r="31824">
          <cell r="A31824">
            <v>0</v>
          </cell>
          <cell r="B31824">
            <v>0</v>
          </cell>
          <cell r="C31824">
            <v>0</v>
          </cell>
          <cell r="D31824">
            <v>0</v>
          </cell>
        </row>
        <row r="31825">
          <cell r="A31825">
            <v>0</v>
          </cell>
          <cell r="B31825">
            <v>0</v>
          </cell>
          <cell r="C31825">
            <v>0</v>
          </cell>
          <cell r="D31825">
            <v>0</v>
          </cell>
        </row>
        <row r="31826">
          <cell r="A31826">
            <v>0</v>
          </cell>
          <cell r="B31826">
            <v>0</v>
          </cell>
          <cell r="C31826">
            <v>0</v>
          </cell>
          <cell r="D31826">
            <v>0</v>
          </cell>
        </row>
        <row r="31827">
          <cell r="A31827">
            <v>0</v>
          </cell>
          <cell r="B31827">
            <v>0</v>
          </cell>
          <cell r="C31827">
            <v>0</v>
          </cell>
          <cell r="D31827">
            <v>0</v>
          </cell>
        </row>
        <row r="31828">
          <cell r="A31828">
            <v>0</v>
          </cell>
          <cell r="B31828">
            <v>0</v>
          </cell>
          <cell r="C31828">
            <v>0</v>
          </cell>
          <cell r="D31828">
            <v>0</v>
          </cell>
        </row>
        <row r="31829">
          <cell r="A31829">
            <v>0</v>
          </cell>
          <cell r="B31829">
            <v>0</v>
          </cell>
          <cell r="C31829">
            <v>0</v>
          </cell>
          <cell r="D31829">
            <v>0</v>
          </cell>
        </row>
        <row r="31830">
          <cell r="A31830">
            <v>0</v>
          </cell>
          <cell r="B31830">
            <v>0</v>
          </cell>
          <cell r="C31830">
            <v>0</v>
          </cell>
          <cell r="D31830">
            <v>0</v>
          </cell>
        </row>
        <row r="31831">
          <cell r="A31831">
            <v>0</v>
          </cell>
          <cell r="B31831">
            <v>0</v>
          </cell>
          <cell r="C31831">
            <v>0</v>
          </cell>
          <cell r="D31831">
            <v>0</v>
          </cell>
        </row>
        <row r="31832">
          <cell r="A31832">
            <v>0</v>
          </cell>
          <cell r="B31832">
            <v>0</v>
          </cell>
          <cell r="C31832">
            <v>0</v>
          </cell>
          <cell r="D31832">
            <v>0</v>
          </cell>
        </row>
        <row r="31833">
          <cell r="A31833">
            <v>0</v>
          </cell>
          <cell r="B31833">
            <v>0</v>
          </cell>
          <cell r="C31833">
            <v>0</v>
          </cell>
          <cell r="D31833">
            <v>0</v>
          </cell>
        </row>
        <row r="31834">
          <cell r="A31834">
            <v>0</v>
          </cell>
          <cell r="B31834">
            <v>0</v>
          </cell>
          <cell r="C31834">
            <v>0</v>
          </cell>
          <cell r="D31834">
            <v>0</v>
          </cell>
        </row>
        <row r="31835">
          <cell r="A31835">
            <v>0</v>
          </cell>
          <cell r="B31835">
            <v>0</v>
          </cell>
          <cell r="C31835">
            <v>0</v>
          </cell>
          <cell r="D31835">
            <v>0</v>
          </cell>
        </row>
        <row r="31836">
          <cell r="A31836">
            <v>0</v>
          </cell>
          <cell r="B31836">
            <v>0</v>
          </cell>
          <cell r="C31836">
            <v>0</v>
          </cell>
          <cell r="D31836">
            <v>0</v>
          </cell>
        </row>
        <row r="31837">
          <cell r="A31837">
            <v>0</v>
          </cell>
          <cell r="B31837">
            <v>0</v>
          </cell>
          <cell r="C31837">
            <v>0</v>
          </cell>
          <cell r="D31837">
            <v>0</v>
          </cell>
        </row>
        <row r="31838">
          <cell r="A31838">
            <v>0</v>
          </cell>
          <cell r="B31838">
            <v>0</v>
          </cell>
          <cell r="C31838">
            <v>0</v>
          </cell>
          <cell r="D31838">
            <v>0</v>
          </cell>
        </row>
        <row r="31839">
          <cell r="A31839">
            <v>0</v>
          </cell>
          <cell r="B31839">
            <v>0</v>
          </cell>
          <cell r="C31839">
            <v>0</v>
          </cell>
          <cell r="D31839">
            <v>0</v>
          </cell>
        </row>
        <row r="31840">
          <cell r="A31840">
            <v>0</v>
          </cell>
          <cell r="B31840">
            <v>0</v>
          </cell>
          <cell r="C31840">
            <v>0</v>
          </cell>
          <cell r="D31840">
            <v>0</v>
          </cell>
        </row>
        <row r="31841">
          <cell r="A31841">
            <v>0</v>
          </cell>
          <cell r="B31841">
            <v>0</v>
          </cell>
          <cell r="C31841">
            <v>0</v>
          </cell>
          <cell r="D31841">
            <v>0</v>
          </cell>
        </row>
        <row r="31842">
          <cell r="A31842">
            <v>0</v>
          </cell>
          <cell r="B31842">
            <v>0</v>
          </cell>
          <cell r="C31842">
            <v>0</v>
          </cell>
          <cell r="D31842">
            <v>0</v>
          </cell>
        </row>
        <row r="31843">
          <cell r="A31843">
            <v>0</v>
          </cell>
          <cell r="B31843">
            <v>0</v>
          </cell>
          <cell r="C31843">
            <v>0</v>
          </cell>
          <cell r="D31843">
            <v>0</v>
          </cell>
        </row>
        <row r="31844">
          <cell r="A31844">
            <v>0</v>
          </cell>
          <cell r="B31844">
            <v>0</v>
          </cell>
          <cell r="C31844">
            <v>0</v>
          </cell>
          <cell r="D31844">
            <v>0</v>
          </cell>
        </row>
        <row r="31845">
          <cell r="A31845">
            <v>0</v>
          </cell>
          <cell r="B31845">
            <v>0</v>
          </cell>
          <cell r="C31845">
            <v>0</v>
          </cell>
          <cell r="D31845">
            <v>0</v>
          </cell>
        </row>
        <row r="31846">
          <cell r="A31846">
            <v>0</v>
          </cell>
          <cell r="B31846">
            <v>0</v>
          </cell>
          <cell r="C31846">
            <v>0</v>
          </cell>
          <cell r="D31846">
            <v>0</v>
          </cell>
        </row>
        <row r="31847">
          <cell r="A31847">
            <v>0</v>
          </cell>
          <cell r="B31847">
            <v>0</v>
          </cell>
          <cell r="C31847">
            <v>0</v>
          </cell>
          <cell r="D31847">
            <v>0</v>
          </cell>
        </row>
        <row r="31848">
          <cell r="A31848">
            <v>0</v>
          </cell>
          <cell r="B31848">
            <v>0</v>
          </cell>
          <cell r="C31848">
            <v>0</v>
          </cell>
          <cell r="D31848">
            <v>0</v>
          </cell>
        </row>
        <row r="31849">
          <cell r="A31849">
            <v>0</v>
          </cell>
          <cell r="B31849">
            <v>0</v>
          </cell>
          <cell r="C31849">
            <v>0</v>
          </cell>
          <cell r="D31849">
            <v>0</v>
          </cell>
        </row>
        <row r="31850">
          <cell r="A31850">
            <v>0</v>
          </cell>
          <cell r="B31850">
            <v>0</v>
          </cell>
          <cell r="C31850">
            <v>0</v>
          </cell>
          <cell r="D31850">
            <v>0</v>
          </cell>
        </row>
        <row r="31851">
          <cell r="A31851">
            <v>0</v>
          </cell>
          <cell r="B31851">
            <v>0</v>
          </cell>
          <cell r="C31851">
            <v>0</v>
          </cell>
          <cell r="D31851">
            <v>0</v>
          </cell>
        </row>
        <row r="31852">
          <cell r="A31852">
            <v>0</v>
          </cell>
          <cell r="B31852">
            <v>0</v>
          </cell>
          <cell r="C31852">
            <v>0</v>
          </cell>
          <cell r="D31852">
            <v>0</v>
          </cell>
        </row>
        <row r="31853">
          <cell r="A31853">
            <v>0</v>
          </cell>
          <cell r="B31853">
            <v>0</v>
          </cell>
          <cell r="C31853">
            <v>0</v>
          </cell>
          <cell r="D31853">
            <v>0</v>
          </cell>
        </row>
        <row r="31854">
          <cell r="A31854">
            <v>0</v>
          </cell>
          <cell r="B31854">
            <v>0</v>
          </cell>
          <cell r="C31854">
            <v>0</v>
          </cell>
          <cell r="D31854">
            <v>0</v>
          </cell>
        </row>
        <row r="31855">
          <cell r="A31855">
            <v>0</v>
          </cell>
          <cell r="B31855">
            <v>0</v>
          </cell>
          <cell r="C31855">
            <v>0</v>
          </cell>
          <cell r="D31855">
            <v>0</v>
          </cell>
        </row>
        <row r="31856">
          <cell r="A31856">
            <v>0</v>
          </cell>
          <cell r="B31856">
            <v>0</v>
          </cell>
          <cell r="C31856">
            <v>0</v>
          </cell>
          <cell r="D31856">
            <v>0</v>
          </cell>
        </row>
        <row r="31857">
          <cell r="A31857">
            <v>0</v>
          </cell>
          <cell r="B31857">
            <v>0</v>
          </cell>
          <cell r="C31857">
            <v>0</v>
          </cell>
          <cell r="D31857">
            <v>0</v>
          </cell>
        </row>
        <row r="31858">
          <cell r="A31858">
            <v>0</v>
          </cell>
          <cell r="B31858">
            <v>0</v>
          </cell>
          <cell r="C31858">
            <v>0</v>
          </cell>
          <cell r="D31858">
            <v>0</v>
          </cell>
        </row>
        <row r="31859">
          <cell r="A31859">
            <v>0</v>
          </cell>
          <cell r="B31859">
            <v>0</v>
          </cell>
          <cell r="C31859">
            <v>0</v>
          </cell>
          <cell r="D31859">
            <v>0</v>
          </cell>
        </row>
        <row r="31860">
          <cell r="A31860">
            <v>0</v>
          </cell>
          <cell r="B31860">
            <v>0</v>
          </cell>
          <cell r="C31860">
            <v>0</v>
          </cell>
          <cell r="D31860">
            <v>0</v>
          </cell>
        </row>
        <row r="31861">
          <cell r="A31861">
            <v>0</v>
          </cell>
          <cell r="B31861">
            <v>0</v>
          </cell>
          <cell r="C31861">
            <v>0</v>
          </cell>
          <cell r="D31861">
            <v>0</v>
          </cell>
        </row>
        <row r="31862">
          <cell r="A31862">
            <v>0</v>
          </cell>
          <cell r="B31862">
            <v>0</v>
          </cell>
          <cell r="C31862">
            <v>0</v>
          </cell>
          <cell r="D31862">
            <v>0</v>
          </cell>
        </row>
        <row r="31863">
          <cell r="A31863">
            <v>0</v>
          </cell>
          <cell r="B31863">
            <v>0</v>
          </cell>
          <cell r="C31863">
            <v>0</v>
          </cell>
          <cell r="D31863">
            <v>0</v>
          </cell>
        </row>
        <row r="31864">
          <cell r="A31864">
            <v>0</v>
          </cell>
          <cell r="B31864">
            <v>0</v>
          </cell>
          <cell r="C31864">
            <v>0</v>
          </cell>
          <cell r="D31864">
            <v>0</v>
          </cell>
        </row>
        <row r="31865">
          <cell r="A31865">
            <v>0</v>
          </cell>
          <cell r="B31865">
            <v>0</v>
          </cell>
          <cell r="C31865">
            <v>0</v>
          </cell>
          <cell r="D31865">
            <v>0</v>
          </cell>
        </row>
        <row r="31866">
          <cell r="A31866">
            <v>0</v>
          </cell>
          <cell r="B31866">
            <v>0</v>
          </cell>
          <cell r="C31866">
            <v>0</v>
          </cell>
          <cell r="D31866">
            <v>0</v>
          </cell>
        </row>
        <row r="31867">
          <cell r="A31867">
            <v>0</v>
          </cell>
          <cell r="B31867">
            <v>0</v>
          </cell>
          <cell r="C31867">
            <v>0</v>
          </cell>
          <cell r="D31867">
            <v>0</v>
          </cell>
        </row>
        <row r="31868">
          <cell r="A31868">
            <v>0</v>
          </cell>
          <cell r="B31868">
            <v>0</v>
          </cell>
          <cell r="C31868">
            <v>0</v>
          </cell>
          <cell r="D31868">
            <v>0</v>
          </cell>
        </row>
        <row r="31869">
          <cell r="A31869">
            <v>0</v>
          </cell>
          <cell r="B31869">
            <v>0</v>
          </cell>
          <cell r="C31869">
            <v>0</v>
          </cell>
          <cell r="D31869">
            <v>0</v>
          </cell>
        </row>
        <row r="31870">
          <cell r="A31870">
            <v>0</v>
          </cell>
          <cell r="B31870">
            <v>0</v>
          </cell>
          <cell r="C31870">
            <v>0</v>
          </cell>
          <cell r="D31870">
            <v>0</v>
          </cell>
        </row>
        <row r="31871">
          <cell r="A31871">
            <v>0</v>
          </cell>
          <cell r="B31871">
            <v>0</v>
          </cell>
          <cell r="C31871">
            <v>0</v>
          </cell>
          <cell r="D31871">
            <v>0</v>
          </cell>
        </row>
        <row r="31872">
          <cell r="A31872">
            <v>0</v>
          </cell>
          <cell r="B31872">
            <v>0</v>
          </cell>
          <cell r="C31872">
            <v>0</v>
          </cell>
          <cell r="D31872">
            <v>0</v>
          </cell>
        </row>
        <row r="31873">
          <cell r="A31873">
            <v>0</v>
          </cell>
          <cell r="B31873">
            <v>0</v>
          </cell>
          <cell r="C31873">
            <v>0</v>
          </cell>
          <cell r="D31873">
            <v>0</v>
          </cell>
        </row>
        <row r="31874">
          <cell r="A31874">
            <v>0</v>
          </cell>
          <cell r="B31874">
            <v>0</v>
          </cell>
          <cell r="C31874">
            <v>0</v>
          </cell>
          <cell r="D31874">
            <v>0</v>
          </cell>
        </row>
        <row r="31875">
          <cell r="A31875">
            <v>0</v>
          </cell>
          <cell r="B31875">
            <v>0</v>
          </cell>
          <cell r="C31875">
            <v>0</v>
          </cell>
          <cell r="D31875">
            <v>0</v>
          </cell>
        </row>
        <row r="31876">
          <cell r="A31876">
            <v>0</v>
          </cell>
          <cell r="B31876">
            <v>0</v>
          </cell>
          <cell r="C31876">
            <v>0</v>
          </cell>
          <cell r="D31876">
            <v>0</v>
          </cell>
        </row>
        <row r="31877">
          <cell r="A31877">
            <v>0</v>
          </cell>
          <cell r="B31877">
            <v>0</v>
          </cell>
          <cell r="C31877">
            <v>0</v>
          </cell>
          <cell r="D31877">
            <v>0</v>
          </cell>
        </row>
        <row r="31878">
          <cell r="A31878">
            <v>0</v>
          </cell>
          <cell r="B31878">
            <v>0</v>
          </cell>
          <cell r="C31878">
            <v>0</v>
          </cell>
          <cell r="D31878">
            <v>0</v>
          </cell>
        </row>
        <row r="31879">
          <cell r="A31879">
            <v>0</v>
          </cell>
          <cell r="B31879">
            <v>0</v>
          </cell>
          <cell r="C31879">
            <v>0</v>
          </cell>
          <cell r="D31879">
            <v>0</v>
          </cell>
        </row>
        <row r="31880">
          <cell r="A31880">
            <v>0</v>
          </cell>
          <cell r="B31880">
            <v>0</v>
          </cell>
          <cell r="C31880">
            <v>0</v>
          </cell>
          <cell r="D31880">
            <v>0</v>
          </cell>
        </row>
        <row r="31881">
          <cell r="A31881">
            <v>0</v>
          </cell>
          <cell r="B31881">
            <v>0</v>
          </cell>
          <cell r="C31881">
            <v>0</v>
          </cell>
          <cell r="D31881">
            <v>0</v>
          </cell>
        </row>
        <row r="31882">
          <cell r="A31882">
            <v>0</v>
          </cell>
          <cell r="B31882">
            <v>0</v>
          </cell>
          <cell r="C31882">
            <v>0</v>
          </cell>
          <cell r="D31882">
            <v>0</v>
          </cell>
        </row>
        <row r="31883">
          <cell r="A31883">
            <v>0</v>
          </cell>
          <cell r="B31883">
            <v>0</v>
          </cell>
          <cell r="C31883">
            <v>0</v>
          </cell>
          <cell r="D31883">
            <v>0</v>
          </cell>
        </row>
        <row r="31884">
          <cell r="A31884">
            <v>0</v>
          </cell>
          <cell r="B31884">
            <v>0</v>
          </cell>
          <cell r="C31884">
            <v>0</v>
          </cell>
          <cell r="D31884">
            <v>0</v>
          </cell>
        </row>
        <row r="31885">
          <cell r="A31885">
            <v>0</v>
          </cell>
          <cell r="B31885">
            <v>0</v>
          </cell>
          <cell r="C31885">
            <v>0</v>
          </cell>
          <cell r="D31885">
            <v>0</v>
          </cell>
        </row>
        <row r="31886">
          <cell r="A31886">
            <v>0</v>
          </cell>
          <cell r="B31886">
            <v>0</v>
          </cell>
          <cell r="C31886">
            <v>0</v>
          </cell>
          <cell r="D31886">
            <v>0</v>
          </cell>
        </row>
        <row r="31887">
          <cell r="A31887">
            <v>0</v>
          </cell>
          <cell r="B31887">
            <v>0</v>
          </cell>
          <cell r="C31887">
            <v>0</v>
          </cell>
          <cell r="D31887">
            <v>0</v>
          </cell>
        </row>
        <row r="31888">
          <cell r="A31888">
            <v>0</v>
          </cell>
          <cell r="B31888">
            <v>0</v>
          </cell>
          <cell r="C31888">
            <v>0</v>
          </cell>
          <cell r="D31888">
            <v>0</v>
          </cell>
        </row>
        <row r="31889">
          <cell r="A31889">
            <v>0</v>
          </cell>
          <cell r="B31889">
            <v>0</v>
          </cell>
          <cell r="C31889">
            <v>0</v>
          </cell>
          <cell r="D31889">
            <v>0</v>
          </cell>
        </row>
        <row r="31890">
          <cell r="A31890">
            <v>0</v>
          </cell>
          <cell r="B31890">
            <v>0</v>
          </cell>
          <cell r="C31890">
            <v>0</v>
          </cell>
          <cell r="D31890">
            <v>0</v>
          </cell>
        </row>
        <row r="31891">
          <cell r="A31891">
            <v>0</v>
          </cell>
          <cell r="B31891">
            <v>0</v>
          </cell>
          <cell r="C31891">
            <v>0</v>
          </cell>
          <cell r="D31891">
            <v>0</v>
          </cell>
        </row>
        <row r="31892">
          <cell r="A31892">
            <v>0</v>
          </cell>
          <cell r="B31892">
            <v>0</v>
          </cell>
          <cell r="C31892">
            <v>0</v>
          </cell>
          <cell r="D31892">
            <v>0</v>
          </cell>
        </row>
        <row r="31893">
          <cell r="A31893">
            <v>0</v>
          </cell>
          <cell r="B31893">
            <v>0</v>
          </cell>
          <cell r="C31893">
            <v>0</v>
          </cell>
          <cell r="D31893">
            <v>0</v>
          </cell>
        </row>
        <row r="31894">
          <cell r="A31894">
            <v>0</v>
          </cell>
          <cell r="B31894">
            <v>0</v>
          </cell>
          <cell r="C31894">
            <v>0</v>
          </cell>
          <cell r="D31894">
            <v>0</v>
          </cell>
        </row>
        <row r="31895">
          <cell r="A31895">
            <v>0</v>
          </cell>
          <cell r="B31895">
            <v>0</v>
          </cell>
          <cell r="C31895">
            <v>0</v>
          </cell>
          <cell r="D31895">
            <v>0</v>
          </cell>
        </row>
        <row r="31896">
          <cell r="A31896">
            <v>0</v>
          </cell>
          <cell r="B31896">
            <v>0</v>
          </cell>
          <cell r="C31896">
            <v>0</v>
          </cell>
          <cell r="D31896">
            <v>0</v>
          </cell>
        </row>
        <row r="31897">
          <cell r="A31897">
            <v>0</v>
          </cell>
          <cell r="B31897">
            <v>0</v>
          </cell>
          <cell r="C31897">
            <v>0</v>
          </cell>
          <cell r="D31897">
            <v>0</v>
          </cell>
        </row>
        <row r="31898">
          <cell r="A31898">
            <v>0</v>
          </cell>
          <cell r="B31898">
            <v>0</v>
          </cell>
          <cell r="C31898">
            <v>0</v>
          </cell>
          <cell r="D31898">
            <v>0</v>
          </cell>
        </row>
        <row r="31899">
          <cell r="A31899">
            <v>0</v>
          </cell>
          <cell r="B31899">
            <v>0</v>
          </cell>
          <cell r="C31899">
            <v>0</v>
          </cell>
          <cell r="D31899">
            <v>0</v>
          </cell>
        </row>
        <row r="31900">
          <cell r="A31900">
            <v>0</v>
          </cell>
          <cell r="B31900">
            <v>0</v>
          </cell>
          <cell r="C31900">
            <v>0</v>
          </cell>
          <cell r="D31900">
            <v>0</v>
          </cell>
        </row>
        <row r="31901">
          <cell r="A31901">
            <v>0</v>
          </cell>
          <cell r="B31901">
            <v>0</v>
          </cell>
          <cell r="C31901">
            <v>0</v>
          </cell>
          <cell r="D31901">
            <v>0</v>
          </cell>
        </row>
        <row r="31902">
          <cell r="A31902">
            <v>0</v>
          </cell>
          <cell r="B31902">
            <v>0</v>
          </cell>
          <cell r="C31902">
            <v>0</v>
          </cell>
          <cell r="D31902">
            <v>0</v>
          </cell>
        </row>
        <row r="31903">
          <cell r="A31903">
            <v>0</v>
          </cell>
          <cell r="B31903">
            <v>0</v>
          </cell>
          <cell r="C31903">
            <v>0</v>
          </cell>
          <cell r="D31903">
            <v>0</v>
          </cell>
        </row>
        <row r="31904">
          <cell r="A31904">
            <v>0</v>
          </cell>
          <cell r="B31904">
            <v>0</v>
          </cell>
          <cell r="C31904">
            <v>0</v>
          </cell>
          <cell r="D31904">
            <v>0</v>
          </cell>
        </row>
        <row r="31905">
          <cell r="A31905">
            <v>0</v>
          </cell>
          <cell r="B31905">
            <v>0</v>
          </cell>
          <cell r="C31905">
            <v>0</v>
          </cell>
          <cell r="D31905">
            <v>0</v>
          </cell>
        </row>
        <row r="31906">
          <cell r="A31906">
            <v>0</v>
          </cell>
          <cell r="B31906">
            <v>0</v>
          </cell>
          <cell r="C31906">
            <v>0</v>
          </cell>
          <cell r="D31906">
            <v>0</v>
          </cell>
        </row>
        <row r="31907">
          <cell r="A31907">
            <v>0</v>
          </cell>
          <cell r="B31907">
            <v>0</v>
          </cell>
          <cell r="C31907">
            <v>0</v>
          </cell>
          <cell r="D31907">
            <v>0</v>
          </cell>
        </row>
        <row r="31908">
          <cell r="A31908">
            <v>0</v>
          </cell>
          <cell r="B31908">
            <v>0</v>
          </cell>
          <cell r="C31908">
            <v>0</v>
          </cell>
          <cell r="D31908">
            <v>0</v>
          </cell>
        </row>
        <row r="31909">
          <cell r="A31909">
            <v>0</v>
          </cell>
          <cell r="B31909">
            <v>0</v>
          </cell>
          <cell r="C31909">
            <v>0</v>
          </cell>
          <cell r="D31909">
            <v>0</v>
          </cell>
        </row>
        <row r="31910">
          <cell r="A31910">
            <v>0</v>
          </cell>
          <cell r="B31910">
            <v>0</v>
          </cell>
          <cell r="C31910">
            <v>0</v>
          </cell>
          <cell r="D31910">
            <v>0</v>
          </cell>
        </row>
        <row r="31911">
          <cell r="A31911">
            <v>0</v>
          </cell>
          <cell r="B31911">
            <v>0</v>
          </cell>
          <cell r="C31911">
            <v>0</v>
          </cell>
          <cell r="D31911">
            <v>0</v>
          </cell>
        </row>
        <row r="31912">
          <cell r="A31912">
            <v>0</v>
          </cell>
          <cell r="B31912">
            <v>0</v>
          </cell>
          <cell r="C31912">
            <v>0</v>
          </cell>
          <cell r="D31912">
            <v>0</v>
          </cell>
        </row>
        <row r="31913">
          <cell r="A31913">
            <v>0</v>
          </cell>
          <cell r="B31913">
            <v>0</v>
          </cell>
          <cell r="C31913">
            <v>0</v>
          </cell>
          <cell r="D31913">
            <v>0</v>
          </cell>
        </row>
        <row r="31914">
          <cell r="A31914">
            <v>0</v>
          </cell>
          <cell r="B31914">
            <v>0</v>
          </cell>
          <cell r="C31914">
            <v>0</v>
          </cell>
          <cell r="D31914">
            <v>0</v>
          </cell>
        </row>
        <row r="31915">
          <cell r="A31915">
            <v>0</v>
          </cell>
          <cell r="B31915">
            <v>0</v>
          </cell>
          <cell r="C31915">
            <v>0</v>
          </cell>
          <cell r="D31915">
            <v>0</v>
          </cell>
        </row>
        <row r="31916">
          <cell r="A31916">
            <v>0</v>
          </cell>
          <cell r="B31916">
            <v>0</v>
          </cell>
          <cell r="C31916">
            <v>0</v>
          </cell>
          <cell r="D31916">
            <v>0</v>
          </cell>
        </row>
        <row r="31917">
          <cell r="A31917">
            <v>0</v>
          </cell>
          <cell r="B31917">
            <v>0</v>
          </cell>
          <cell r="C31917">
            <v>0</v>
          </cell>
          <cell r="D31917">
            <v>0</v>
          </cell>
        </row>
        <row r="31918">
          <cell r="A31918">
            <v>0</v>
          </cell>
          <cell r="B31918">
            <v>0</v>
          </cell>
          <cell r="C31918">
            <v>0</v>
          </cell>
          <cell r="D31918">
            <v>0</v>
          </cell>
        </row>
        <row r="31919">
          <cell r="A31919">
            <v>0</v>
          </cell>
          <cell r="B31919">
            <v>0</v>
          </cell>
          <cell r="C31919">
            <v>0</v>
          </cell>
          <cell r="D31919">
            <v>0</v>
          </cell>
        </row>
        <row r="31920">
          <cell r="A31920">
            <v>0</v>
          </cell>
          <cell r="B31920">
            <v>0</v>
          </cell>
          <cell r="C31920">
            <v>0</v>
          </cell>
          <cell r="D31920">
            <v>0</v>
          </cell>
        </row>
        <row r="31921">
          <cell r="A31921">
            <v>0</v>
          </cell>
          <cell r="B31921">
            <v>0</v>
          </cell>
          <cell r="C31921">
            <v>0</v>
          </cell>
          <cell r="D31921">
            <v>0</v>
          </cell>
        </row>
        <row r="31922">
          <cell r="A31922">
            <v>0</v>
          </cell>
          <cell r="B31922">
            <v>0</v>
          </cell>
          <cell r="C31922">
            <v>0</v>
          </cell>
          <cell r="D31922">
            <v>0</v>
          </cell>
        </row>
        <row r="31923">
          <cell r="A31923">
            <v>0</v>
          </cell>
          <cell r="B31923">
            <v>0</v>
          </cell>
          <cell r="C31923">
            <v>0</v>
          </cell>
          <cell r="D31923">
            <v>0</v>
          </cell>
        </row>
        <row r="31924">
          <cell r="A31924">
            <v>0</v>
          </cell>
          <cell r="B31924">
            <v>0</v>
          </cell>
          <cell r="C31924">
            <v>0</v>
          </cell>
          <cell r="D31924">
            <v>0</v>
          </cell>
        </row>
        <row r="31925">
          <cell r="A31925">
            <v>0</v>
          </cell>
          <cell r="B31925">
            <v>0</v>
          </cell>
          <cell r="C31925">
            <v>0</v>
          </cell>
          <cell r="D31925">
            <v>0</v>
          </cell>
        </row>
        <row r="31926">
          <cell r="A31926">
            <v>0</v>
          </cell>
          <cell r="B31926">
            <v>0</v>
          </cell>
          <cell r="C31926">
            <v>0</v>
          </cell>
          <cell r="D31926">
            <v>0</v>
          </cell>
        </row>
        <row r="31927">
          <cell r="A31927">
            <v>0</v>
          </cell>
          <cell r="B31927">
            <v>0</v>
          </cell>
          <cell r="C31927">
            <v>0</v>
          </cell>
          <cell r="D31927">
            <v>0</v>
          </cell>
        </row>
        <row r="31928">
          <cell r="A31928">
            <v>0</v>
          </cell>
          <cell r="B31928">
            <v>0</v>
          </cell>
          <cell r="C31928">
            <v>0</v>
          </cell>
          <cell r="D31928">
            <v>0</v>
          </cell>
        </row>
        <row r="31929">
          <cell r="A31929">
            <v>0</v>
          </cell>
          <cell r="B31929">
            <v>0</v>
          </cell>
          <cell r="C31929">
            <v>0</v>
          </cell>
          <cell r="D31929">
            <v>0</v>
          </cell>
        </row>
        <row r="31930">
          <cell r="A31930">
            <v>0</v>
          </cell>
          <cell r="B31930">
            <v>0</v>
          </cell>
          <cell r="C31930">
            <v>0</v>
          </cell>
          <cell r="D31930">
            <v>0</v>
          </cell>
        </row>
        <row r="31931">
          <cell r="A31931">
            <v>0</v>
          </cell>
          <cell r="B31931">
            <v>0</v>
          </cell>
          <cell r="C31931">
            <v>0</v>
          </cell>
          <cell r="D31931">
            <v>0</v>
          </cell>
        </row>
        <row r="31932">
          <cell r="A31932">
            <v>0</v>
          </cell>
          <cell r="B31932">
            <v>0</v>
          </cell>
          <cell r="C31932">
            <v>0</v>
          </cell>
          <cell r="D31932">
            <v>0</v>
          </cell>
        </row>
        <row r="31933">
          <cell r="A31933">
            <v>0</v>
          </cell>
          <cell r="B31933">
            <v>0</v>
          </cell>
          <cell r="C31933">
            <v>0</v>
          </cell>
          <cell r="D31933">
            <v>0</v>
          </cell>
        </row>
        <row r="31934">
          <cell r="A31934">
            <v>0</v>
          </cell>
          <cell r="B31934">
            <v>0</v>
          </cell>
          <cell r="C31934">
            <v>0</v>
          </cell>
          <cell r="D31934">
            <v>0</v>
          </cell>
        </row>
        <row r="31935">
          <cell r="A31935">
            <v>0</v>
          </cell>
          <cell r="B31935">
            <v>0</v>
          </cell>
          <cell r="C31935">
            <v>0</v>
          </cell>
          <cell r="D31935">
            <v>0</v>
          </cell>
        </row>
        <row r="31936">
          <cell r="A31936">
            <v>0</v>
          </cell>
          <cell r="B31936">
            <v>0</v>
          </cell>
          <cell r="C31936">
            <v>0</v>
          </cell>
          <cell r="D31936">
            <v>0</v>
          </cell>
        </row>
        <row r="31937">
          <cell r="A31937">
            <v>0</v>
          </cell>
          <cell r="B31937">
            <v>0</v>
          </cell>
          <cell r="C31937">
            <v>0</v>
          </cell>
          <cell r="D31937">
            <v>0</v>
          </cell>
        </row>
        <row r="31938">
          <cell r="A31938">
            <v>0</v>
          </cell>
          <cell r="B31938">
            <v>0</v>
          </cell>
          <cell r="C31938">
            <v>0</v>
          </cell>
          <cell r="D31938">
            <v>0</v>
          </cell>
        </row>
        <row r="31939">
          <cell r="A31939">
            <v>0</v>
          </cell>
          <cell r="B31939">
            <v>0</v>
          </cell>
          <cell r="C31939">
            <v>0</v>
          </cell>
          <cell r="D31939">
            <v>0</v>
          </cell>
        </row>
        <row r="31940">
          <cell r="A31940">
            <v>0</v>
          </cell>
          <cell r="B31940">
            <v>0</v>
          </cell>
          <cell r="C31940">
            <v>0</v>
          </cell>
          <cell r="D31940">
            <v>0</v>
          </cell>
        </row>
        <row r="31941">
          <cell r="A31941">
            <v>0</v>
          </cell>
          <cell r="B31941">
            <v>0</v>
          </cell>
          <cell r="C31941">
            <v>0</v>
          </cell>
          <cell r="D31941">
            <v>0</v>
          </cell>
        </row>
        <row r="31942">
          <cell r="A31942">
            <v>0</v>
          </cell>
          <cell r="B31942">
            <v>0</v>
          </cell>
          <cell r="C31942">
            <v>0</v>
          </cell>
          <cell r="D31942">
            <v>0</v>
          </cell>
        </row>
        <row r="31943">
          <cell r="A31943">
            <v>0</v>
          </cell>
          <cell r="B31943">
            <v>0</v>
          </cell>
          <cell r="C31943">
            <v>0</v>
          </cell>
          <cell r="D31943">
            <v>0</v>
          </cell>
        </row>
        <row r="31944">
          <cell r="A31944">
            <v>0</v>
          </cell>
          <cell r="B31944">
            <v>0</v>
          </cell>
          <cell r="C31944">
            <v>0</v>
          </cell>
          <cell r="D31944">
            <v>0</v>
          </cell>
        </row>
        <row r="31945">
          <cell r="A31945">
            <v>0</v>
          </cell>
          <cell r="B31945">
            <v>0</v>
          </cell>
          <cell r="C31945">
            <v>0</v>
          </cell>
          <cell r="D31945">
            <v>0</v>
          </cell>
        </row>
        <row r="31946">
          <cell r="A31946">
            <v>0</v>
          </cell>
          <cell r="B31946">
            <v>0</v>
          </cell>
          <cell r="C31946">
            <v>0</v>
          </cell>
          <cell r="D31946">
            <v>0</v>
          </cell>
        </row>
        <row r="31947">
          <cell r="A31947">
            <v>0</v>
          </cell>
          <cell r="B31947">
            <v>0</v>
          </cell>
          <cell r="C31947">
            <v>0</v>
          </cell>
          <cell r="D31947">
            <v>0</v>
          </cell>
        </row>
        <row r="31948">
          <cell r="A31948">
            <v>0</v>
          </cell>
          <cell r="B31948">
            <v>0</v>
          </cell>
          <cell r="C31948">
            <v>0</v>
          </cell>
          <cell r="D31948">
            <v>0</v>
          </cell>
        </row>
        <row r="31949">
          <cell r="A31949">
            <v>0</v>
          </cell>
          <cell r="B31949">
            <v>0</v>
          </cell>
          <cell r="C31949">
            <v>0</v>
          </cell>
          <cell r="D31949">
            <v>0</v>
          </cell>
        </row>
        <row r="31950">
          <cell r="A31950">
            <v>0</v>
          </cell>
          <cell r="B31950">
            <v>0</v>
          </cell>
          <cell r="C31950">
            <v>0</v>
          </cell>
          <cell r="D31950">
            <v>0</v>
          </cell>
        </row>
        <row r="31951">
          <cell r="A31951">
            <v>0</v>
          </cell>
          <cell r="B31951">
            <v>0</v>
          </cell>
          <cell r="C31951">
            <v>0</v>
          </cell>
          <cell r="D31951">
            <v>0</v>
          </cell>
        </row>
        <row r="31952">
          <cell r="A31952">
            <v>0</v>
          </cell>
          <cell r="B31952">
            <v>0</v>
          </cell>
          <cell r="C31952">
            <v>0</v>
          </cell>
          <cell r="D31952">
            <v>0</v>
          </cell>
        </row>
        <row r="31953">
          <cell r="A31953">
            <v>0</v>
          </cell>
          <cell r="B31953">
            <v>0</v>
          </cell>
          <cell r="C31953">
            <v>0</v>
          </cell>
          <cell r="D31953">
            <v>0</v>
          </cell>
        </row>
        <row r="31954">
          <cell r="A31954">
            <v>0</v>
          </cell>
          <cell r="B31954">
            <v>0</v>
          </cell>
          <cell r="C31954">
            <v>0</v>
          </cell>
          <cell r="D31954">
            <v>0</v>
          </cell>
        </row>
        <row r="31955">
          <cell r="A31955">
            <v>0</v>
          </cell>
          <cell r="B31955">
            <v>0</v>
          </cell>
          <cell r="C31955">
            <v>0</v>
          </cell>
          <cell r="D31955">
            <v>0</v>
          </cell>
        </row>
        <row r="31956">
          <cell r="A31956">
            <v>0</v>
          </cell>
          <cell r="B31956">
            <v>0</v>
          </cell>
          <cell r="C31956">
            <v>0</v>
          </cell>
          <cell r="D31956">
            <v>0</v>
          </cell>
        </row>
        <row r="31957">
          <cell r="A31957">
            <v>0</v>
          </cell>
          <cell r="B31957">
            <v>0</v>
          </cell>
          <cell r="C31957">
            <v>0</v>
          </cell>
          <cell r="D31957">
            <v>0</v>
          </cell>
        </row>
        <row r="31958">
          <cell r="A31958">
            <v>0</v>
          </cell>
          <cell r="B31958">
            <v>0</v>
          </cell>
          <cell r="C31958">
            <v>0</v>
          </cell>
          <cell r="D31958">
            <v>0</v>
          </cell>
        </row>
        <row r="31959">
          <cell r="A31959">
            <v>0</v>
          </cell>
          <cell r="B31959">
            <v>0</v>
          </cell>
          <cell r="C31959">
            <v>0</v>
          </cell>
          <cell r="D31959">
            <v>0</v>
          </cell>
        </row>
        <row r="31960">
          <cell r="A31960">
            <v>0</v>
          </cell>
          <cell r="B31960">
            <v>0</v>
          </cell>
          <cell r="C31960">
            <v>0</v>
          </cell>
          <cell r="D31960">
            <v>0</v>
          </cell>
        </row>
        <row r="31961">
          <cell r="A31961">
            <v>0</v>
          </cell>
          <cell r="B31961">
            <v>0</v>
          </cell>
          <cell r="C31961">
            <v>0</v>
          </cell>
          <cell r="D31961">
            <v>0</v>
          </cell>
        </row>
        <row r="31962">
          <cell r="A31962">
            <v>0</v>
          </cell>
          <cell r="B31962">
            <v>0</v>
          </cell>
          <cell r="C31962">
            <v>0</v>
          </cell>
          <cell r="D31962">
            <v>0</v>
          </cell>
        </row>
        <row r="31963">
          <cell r="A31963">
            <v>0</v>
          </cell>
          <cell r="B31963">
            <v>0</v>
          </cell>
          <cell r="C31963">
            <v>0</v>
          </cell>
          <cell r="D31963">
            <v>0</v>
          </cell>
        </row>
        <row r="31964">
          <cell r="A31964">
            <v>0</v>
          </cell>
          <cell r="B31964">
            <v>0</v>
          </cell>
          <cell r="C31964">
            <v>0</v>
          </cell>
          <cell r="D31964">
            <v>0</v>
          </cell>
        </row>
        <row r="31965">
          <cell r="A31965">
            <v>0</v>
          </cell>
          <cell r="B31965">
            <v>0</v>
          </cell>
          <cell r="C31965">
            <v>0</v>
          </cell>
          <cell r="D31965">
            <v>0</v>
          </cell>
        </row>
        <row r="31966">
          <cell r="A31966">
            <v>0</v>
          </cell>
          <cell r="B31966">
            <v>0</v>
          </cell>
          <cell r="C31966">
            <v>0</v>
          </cell>
          <cell r="D31966">
            <v>0</v>
          </cell>
        </row>
        <row r="31967">
          <cell r="A31967">
            <v>0</v>
          </cell>
          <cell r="B31967">
            <v>0</v>
          </cell>
          <cell r="C31967">
            <v>0</v>
          </cell>
          <cell r="D31967">
            <v>0</v>
          </cell>
        </row>
        <row r="31968">
          <cell r="A31968">
            <v>0</v>
          </cell>
          <cell r="B31968">
            <v>0</v>
          </cell>
          <cell r="C31968">
            <v>0</v>
          </cell>
          <cell r="D31968">
            <v>0</v>
          </cell>
        </row>
        <row r="31969">
          <cell r="A31969">
            <v>0</v>
          </cell>
          <cell r="B31969">
            <v>0</v>
          </cell>
          <cell r="C31969">
            <v>0</v>
          </cell>
          <cell r="D31969">
            <v>0</v>
          </cell>
        </row>
        <row r="31970">
          <cell r="A31970">
            <v>0</v>
          </cell>
          <cell r="B31970">
            <v>0</v>
          </cell>
          <cell r="C31970">
            <v>0</v>
          </cell>
          <cell r="D31970">
            <v>0</v>
          </cell>
        </row>
        <row r="31971">
          <cell r="A31971">
            <v>0</v>
          </cell>
          <cell r="B31971">
            <v>0</v>
          </cell>
          <cell r="C31971">
            <v>0</v>
          </cell>
          <cell r="D31971">
            <v>0</v>
          </cell>
        </row>
        <row r="31972">
          <cell r="A31972">
            <v>0</v>
          </cell>
          <cell r="B31972">
            <v>0</v>
          </cell>
          <cell r="C31972">
            <v>0</v>
          </cell>
          <cell r="D31972">
            <v>0</v>
          </cell>
        </row>
        <row r="31973">
          <cell r="A31973">
            <v>0</v>
          </cell>
          <cell r="B31973">
            <v>0</v>
          </cell>
          <cell r="C31973">
            <v>0</v>
          </cell>
          <cell r="D31973">
            <v>0</v>
          </cell>
        </row>
        <row r="31974">
          <cell r="A31974">
            <v>0</v>
          </cell>
          <cell r="B31974">
            <v>0</v>
          </cell>
          <cell r="C31974">
            <v>0</v>
          </cell>
          <cell r="D31974">
            <v>0</v>
          </cell>
        </row>
        <row r="31975">
          <cell r="A31975">
            <v>0</v>
          </cell>
          <cell r="B31975">
            <v>0</v>
          </cell>
          <cell r="C31975">
            <v>0</v>
          </cell>
          <cell r="D31975">
            <v>0</v>
          </cell>
        </row>
        <row r="31976">
          <cell r="A31976">
            <v>0</v>
          </cell>
          <cell r="B31976">
            <v>0</v>
          </cell>
          <cell r="C31976">
            <v>0</v>
          </cell>
          <cell r="D31976">
            <v>0</v>
          </cell>
        </row>
        <row r="31977">
          <cell r="A31977">
            <v>0</v>
          </cell>
          <cell r="B31977">
            <v>0</v>
          </cell>
          <cell r="C31977">
            <v>0</v>
          </cell>
          <cell r="D31977">
            <v>0</v>
          </cell>
        </row>
        <row r="31978">
          <cell r="A31978">
            <v>0</v>
          </cell>
          <cell r="B31978">
            <v>0</v>
          </cell>
          <cell r="C31978">
            <v>0</v>
          </cell>
          <cell r="D31978">
            <v>0</v>
          </cell>
        </row>
        <row r="31979">
          <cell r="A31979">
            <v>0</v>
          </cell>
          <cell r="B31979">
            <v>0</v>
          </cell>
          <cell r="C31979">
            <v>0</v>
          </cell>
          <cell r="D31979">
            <v>0</v>
          </cell>
        </row>
        <row r="31980">
          <cell r="A31980">
            <v>0</v>
          </cell>
          <cell r="B31980">
            <v>0</v>
          </cell>
          <cell r="C31980">
            <v>0</v>
          </cell>
          <cell r="D31980">
            <v>0</v>
          </cell>
        </row>
        <row r="31981">
          <cell r="A31981">
            <v>0</v>
          </cell>
          <cell r="B31981">
            <v>0</v>
          </cell>
          <cell r="C31981">
            <v>0</v>
          </cell>
          <cell r="D31981">
            <v>0</v>
          </cell>
        </row>
        <row r="31982">
          <cell r="A31982">
            <v>0</v>
          </cell>
          <cell r="B31982">
            <v>0</v>
          </cell>
          <cell r="C31982">
            <v>0</v>
          </cell>
          <cell r="D31982">
            <v>0</v>
          </cell>
        </row>
        <row r="31983">
          <cell r="A31983">
            <v>0</v>
          </cell>
          <cell r="B31983">
            <v>0</v>
          </cell>
          <cell r="C31983">
            <v>0</v>
          </cell>
          <cell r="D31983">
            <v>0</v>
          </cell>
        </row>
        <row r="31984">
          <cell r="A31984">
            <v>0</v>
          </cell>
          <cell r="B31984">
            <v>0</v>
          </cell>
          <cell r="C31984">
            <v>0</v>
          </cell>
          <cell r="D31984">
            <v>0</v>
          </cell>
        </row>
        <row r="31985">
          <cell r="A31985">
            <v>0</v>
          </cell>
          <cell r="B31985">
            <v>0</v>
          </cell>
          <cell r="C31985">
            <v>0</v>
          </cell>
          <cell r="D31985">
            <v>0</v>
          </cell>
        </row>
        <row r="31986">
          <cell r="A31986">
            <v>0</v>
          </cell>
          <cell r="B31986">
            <v>0</v>
          </cell>
          <cell r="C31986">
            <v>0</v>
          </cell>
          <cell r="D31986">
            <v>0</v>
          </cell>
        </row>
        <row r="31987">
          <cell r="A31987">
            <v>0</v>
          </cell>
          <cell r="B31987">
            <v>0</v>
          </cell>
          <cell r="C31987">
            <v>0</v>
          </cell>
          <cell r="D31987">
            <v>0</v>
          </cell>
        </row>
        <row r="31988">
          <cell r="A31988">
            <v>0</v>
          </cell>
          <cell r="B31988">
            <v>0</v>
          </cell>
          <cell r="C31988">
            <v>0</v>
          </cell>
          <cell r="D31988">
            <v>0</v>
          </cell>
        </row>
        <row r="31989">
          <cell r="A31989">
            <v>0</v>
          </cell>
          <cell r="B31989">
            <v>0</v>
          </cell>
          <cell r="C31989">
            <v>0</v>
          </cell>
          <cell r="D31989">
            <v>0</v>
          </cell>
        </row>
        <row r="31990">
          <cell r="A31990">
            <v>0</v>
          </cell>
          <cell r="B31990">
            <v>0</v>
          </cell>
          <cell r="C31990">
            <v>0</v>
          </cell>
          <cell r="D31990">
            <v>0</v>
          </cell>
        </row>
        <row r="31991">
          <cell r="A31991">
            <v>0</v>
          </cell>
          <cell r="B31991">
            <v>0</v>
          </cell>
          <cell r="C31991">
            <v>0</v>
          </cell>
          <cell r="D31991">
            <v>0</v>
          </cell>
        </row>
        <row r="31992">
          <cell r="A31992">
            <v>0</v>
          </cell>
          <cell r="B31992">
            <v>0</v>
          </cell>
          <cell r="C31992">
            <v>0</v>
          </cell>
          <cell r="D31992">
            <v>0</v>
          </cell>
        </row>
        <row r="31993">
          <cell r="A31993">
            <v>0</v>
          </cell>
          <cell r="B31993">
            <v>0</v>
          </cell>
          <cell r="C31993">
            <v>0</v>
          </cell>
          <cell r="D31993">
            <v>0</v>
          </cell>
        </row>
        <row r="31994">
          <cell r="A31994">
            <v>0</v>
          </cell>
          <cell r="B31994">
            <v>0</v>
          </cell>
          <cell r="C31994">
            <v>0</v>
          </cell>
          <cell r="D31994">
            <v>0</v>
          </cell>
        </row>
        <row r="31995">
          <cell r="A31995">
            <v>0</v>
          </cell>
          <cell r="B31995">
            <v>0</v>
          </cell>
          <cell r="C31995">
            <v>0</v>
          </cell>
          <cell r="D31995">
            <v>0</v>
          </cell>
        </row>
        <row r="31996">
          <cell r="A31996">
            <v>0</v>
          </cell>
          <cell r="B31996">
            <v>0</v>
          </cell>
          <cell r="C31996">
            <v>0</v>
          </cell>
          <cell r="D31996">
            <v>0</v>
          </cell>
        </row>
        <row r="31997">
          <cell r="A31997">
            <v>0</v>
          </cell>
          <cell r="B31997">
            <v>0</v>
          </cell>
          <cell r="C31997">
            <v>0</v>
          </cell>
          <cell r="D31997">
            <v>0</v>
          </cell>
        </row>
        <row r="31998">
          <cell r="A31998">
            <v>0</v>
          </cell>
          <cell r="B31998">
            <v>0</v>
          </cell>
          <cell r="C31998">
            <v>0</v>
          </cell>
          <cell r="D31998">
            <v>0</v>
          </cell>
        </row>
        <row r="31999">
          <cell r="A31999">
            <v>0</v>
          </cell>
          <cell r="B31999">
            <v>0</v>
          </cell>
          <cell r="C31999">
            <v>0</v>
          </cell>
          <cell r="D31999">
            <v>0</v>
          </cell>
        </row>
        <row r="32000">
          <cell r="A32000">
            <v>0</v>
          </cell>
          <cell r="B32000">
            <v>0</v>
          </cell>
          <cell r="C32000">
            <v>0</v>
          </cell>
          <cell r="D32000">
            <v>0</v>
          </cell>
        </row>
        <row r="32001">
          <cell r="A32001">
            <v>0</v>
          </cell>
          <cell r="B32001">
            <v>0</v>
          </cell>
          <cell r="C32001">
            <v>0</v>
          </cell>
          <cell r="D32001">
            <v>0</v>
          </cell>
        </row>
        <row r="32002">
          <cell r="A32002">
            <v>0</v>
          </cell>
          <cell r="B32002">
            <v>0</v>
          </cell>
          <cell r="C32002">
            <v>0</v>
          </cell>
          <cell r="D32002">
            <v>0</v>
          </cell>
        </row>
        <row r="32003">
          <cell r="A32003">
            <v>0</v>
          </cell>
          <cell r="B32003">
            <v>0</v>
          </cell>
          <cell r="C32003">
            <v>0</v>
          </cell>
          <cell r="D32003">
            <v>0</v>
          </cell>
        </row>
        <row r="32004">
          <cell r="A32004">
            <v>0</v>
          </cell>
          <cell r="B32004">
            <v>0</v>
          </cell>
          <cell r="C32004">
            <v>0</v>
          </cell>
          <cell r="D32004">
            <v>0</v>
          </cell>
        </row>
        <row r="32005">
          <cell r="A32005">
            <v>0</v>
          </cell>
          <cell r="B32005">
            <v>0</v>
          </cell>
          <cell r="C32005">
            <v>0</v>
          </cell>
          <cell r="D32005">
            <v>0</v>
          </cell>
        </row>
        <row r="32006">
          <cell r="A32006">
            <v>0</v>
          </cell>
          <cell r="B32006">
            <v>0</v>
          </cell>
          <cell r="C32006">
            <v>0</v>
          </cell>
          <cell r="D32006">
            <v>0</v>
          </cell>
        </row>
        <row r="32007">
          <cell r="A32007">
            <v>0</v>
          </cell>
          <cell r="B32007">
            <v>0</v>
          </cell>
          <cell r="C32007">
            <v>0</v>
          </cell>
          <cell r="D32007">
            <v>0</v>
          </cell>
        </row>
        <row r="32008">
          <cell r="A32008">
            <v>0</v>
          </cell>
          <cell r="B32008">
            <v>0</v>
          </cell>
          <cell r="C32008">
            <v>0</v>
          </cell>
          <cell r="D32008">
            <v>0</v>
          </cell>
        </row>
        <row r="32009">
          <cell r="A32009">
            <v>0</v>
          </cell>
          <cell r="B32009">
            <v>0</v>
          </cell>
          <cell r="C32009">
            <v>0</v>
          </cell>
          <cell r="D32009">
            <v>0</v>
          </cell>
        </row>
        <row r="32010">
          <cell r="A32010">
            <v>0</v>
          </cell>
          <cell r="B32010">
            <v>0</v>
          </cell>
          <cell r="C32010">
            <v>0</v>
          </cell>
          <cell r="D32010">
            <v>0</v>
          </cell>
        </row>
        <row r="32011">
          <cell r="A32011">
            <v>0</v>
          </cell>
          <cell r="B32011">
            <v>0</v>
          </cell>
          <cell r="C32011">
            <v>0</v>
          </cell>
          <cell r="D32011">
            <v>0</v>
          </cell>
        </row>
        <row r="32012">
          <cell r="A32012">
            <v>0</v>
          </cell>
          <cell r="B32012">
            <v>0</v>
          </cell>
          <cell r="C32012">
            <v>0</v>
          </cell>
          <cell r="D32012">
            <v>0</v>
          </cell>
        </row>
        <row r="32013">
          <cell r="A32013">
            <v>0</v>
          </cell>
          <cell r="B32013">
            <v>0</v>
          </cell>
          <cell r="C32013">
            <v>0</v>
          </cell>
          <cell r="D32013">
            <v>0</v>
          </cell>
        </row>
        <row r="32014">
          <cell r="A32014">
            <v>0</v>
          </cell>
          <cell r="B32014">
            <v>0</v>
          </cell>
          <cell r="C32014">
            <v>0</v>
          </cell>
          <cell r="D32014">
            <v>0</v>
          </cell>
        </row>
        <row r="32015">
          <cell r="A32015">
            <v>0</v>
          </cell>
          <cell r="B32015">
            <v>0</v>
          </cell>
          <cell r="C32015">
            <v>0</v>
          </cell>
          <cell r="D32015">
            <v>0</v>
          </cell>
        </row>
        <row r="32016">
          <cell r="A32016">
            <v>0</v>
          </cell>
          <cell r="B32016">
            <v>0</v>
          </cell>
          <cell r="C32016">
            <v>0</v>
          </cell>
          <cell r="D32016">
            <v>0</v>
          </cell>
        </row>
        <row r="32017">
          <cell r="A32017">
            <v>0</v>
          </cell>
          <cell r="B32017">
            <v>0</v>
          </cell>
          <cell r="C32017">
            <v>0</v>
          </cell>
          <cell r="D32017">
            <v>0</v>
          </cell>
        </row>
        <row r="32018">
          <cell r="A32018">
            <v>0</v>
          </cell>
          <cell r="B32018">
            <v>0</v>
          </cell>
          <cell r="C32018">
            <v>0</v>
          </cell>
          <cell r="D32018">
            <v>0</v>
          </cell>
        </row>
        <row r="32019">
          <cell r="A32019">
            <v>0</v>
          </cell>
          <cell r="B32019">
            <v>0</v>
          </cell>
          <cell r="C32019">
            <v>0</v>
          </cell>
          <cell r="D32019">
            <v>0</v>
          </cell>
        </row>
        <row r="32020">
          <cell r="A32020">
            <v>0</v>
          </cell>
          <cell r="B32020">
            <v>0</v>
          </cell>
          <cell r="C32020">
            <v>0</v>
          </cell>
          <cell r="D32020">
            <v>0</v>
          </cell>
        </row>
        <row r="32021">
          <cell r="A32021">
            <v>0</v>
          </cell>
          <cell r="B32021">
            <v>0</v>
          </cell>
          <cell r="C32021">
            <v>0</v>
          </cell>
          <cell r="D32021">
            <v>0</v>
          </cell>
        </row>
        <row r="32022">
          <cell r="A32022">
            <v>0</v>
          </cell>
          <cell r="B32022">
            <v>0</v>
          </cell>
          <cell r="C32022">
            <v>0</v>
          </cell>
          <cell r="D32022">
            <v>0</v>
          </cell>
        </row>
        <row r="32023">
          <cell r="A32023">
            <v>0</v>
          </cell>
          <cell r="B32023">
            <v>0</v>
          </cell>
          <cell r="C32023">
            <v>0</v>
          </cell>
          <cell r="D32023">
            <v>0</v>
          </cell>
        </row>
        <row r="32024">
          <cell r="A32024">
            <v>0</v>
          </cell>
          <cell r="B32024">
            <v>0</v>
          </cell>
          <cell r="C32024">
            <v>0</v>
          </cell>
          <cell r="D32024">
            <v>0</v>
          </cell>
        </row>
        <row r="32025">
          <cell r="A32025">
            <v>0</v>
          </cell>
          <cell r="B32025">
            <v>0</v>
          </cell>
          <cell r="C32025">
            <v>0</v>
          </cell>
          <cell r="D32025">
            <v>0</v>
          </cell>
        </row>
        <row r="32026">
          <cell r="A32026">
            <v>0</v>
          </cell>
          <cell r="B32026">
            <v>0</v>
          </cell>
          <cell r="C32026">
            <v>0</v>
          </cell>
          <cell r="D32026">
            <v>0</v>
          </cell>
        </row>
        <row r="32027">
          <cell r="A32027">
            <v>0</v>
          </cell>
          <cell r="B32027">
            <v>0</v>
          </cell>
          <cell r="C32027">
            <v>0</v>
          </cell>
          <cell r="D32027">
            <v>0</v>
          </cell>
        </row>
        <row r="32028">
          <cell r="A32028">
            <v>0</v>
          </cell>
          <cell r="B32028">
            <v>0</v>
          </cell>
          <cell r="C32028">
            <v>0</v>
          </cell>
          <cell r="D32028">
            <v>0</v>
          </cell>
        </row>
        <row r="32029">
          <cell r="A32029">
            <v>0</v>
          </cell>
          <cell r="B32029">
            <v>0</v>
          </cell>
          <cell r="C32029">
            <v>0</v>
          </cell>
          <cell r="D32029">
            <v>0</v>
          </cell>
        </row>
        <row r="32030">
          <cell r="A32030">
            <v>0</v>
          </cell>
          <cell r="B32030">
            <v>0</v>
          </cell>
          <cell r="C32030">
            <v>0</v>
          </cell>
          <cell r="D32030">
            <v>0</v>
          </cell>
        </row>
        <row r="32031">
          <cell r="A32031">
            <v>0</v>
          </cell>
          <cell r="B32031">
            <v>0</v>
          </cell>
          <cell r="C32031">
            <v>0</v>
          </cell>
          <cell r="D32031">
            <v>0</v>
          </cell>
        </row>
        <row r="32032">
          <cell r="A32032">
            <v>0</v>
          </cell>
          <cell r="B32032">
            <v>0</v>
          </cell>
          <cell r="C32032">
            <v>0</v>
          </cell>
          <cell r="D32032">
            <v>0</v>
          </cell>
        </row>
        <row r="32033">
          <cell r="A32033">
            <v>0</v>
          </cell>
          <cell r="B32033">
            <v>0</v>
          </cell>
          <cell r="C32033">
            <v>0</v>
          </cell>
          <cell r="D32033">
            <v>0</v>
          </cell>
        </row>
        <row r="32034">
          <cell r="A32034">
            <v>0</v>
          </cell>
          <cell r="B32034">
            <v>0</v>
          </cell>
          <cell r="C32034">
            <v>0</v>
          </cell>
          <cell r="D32034">
            <v>0</v>
          </cell>
        </row>
        <row r="32035">
          <cell r="A32035">
            <v>0</v>
          </cell>
          <cell r="B32035">
            <v>0</v>
          </cell>
          <cell r="C32035">
            <v>0</v>
          </cell>
          <cell r="D32035">
            <v>0</v>
          </cell>
        </row>
        <row r="32036">
          <cell r="A32036">
            <v>0</v>
          </cell>
          <cell r="B32036">
            <v>0</v>
          </cell>
          <cell r="C32036">
            <v>0</v>
          </cell>
          <cell r="D32036">
            <v>0</v>
          </cell>
        </row>
        <row r="32037">
          <cell r="A32037">
            <v>0</v>
          </cell>
          <cell r="B32037">
            <v>0</v>
          </cell>
          <cell r="C32037">
            <v>0</v>
          </cell>
          <cell r="D32037">
            <v>0</v>
          </cell>
        </row>
        <row r="32038">
          <cell r="A32038">
            <v>0</v>
          </cell>
          <cell r="B32038">
            <v>0</v>
          </cell>
          <cell r="C32038">
            <v>0</v>
          </cell>
          <cell r="D32038">
            <v>0</v>
          </cell>
        </row>
        <row r="32039">
          <cell r="A32039">
            <v>0</v>
          </cell>
          <cell r="B32039">
            <v>0</v>
          </cell>
          <cell r="C32039">
            <v>0</v>
          </cell>
          <cell r="D32039">
            <v>0</v>
          </cell>
        </row>
        <row r="32040">
          <cell r="A32040">
            <v>0</v>
          </cell>
          <cell r="B32040">
            <v>0</v>
          </cell>
          <cell r="C32040">
            <v>0</v>
          </cell>
          <cell r="D32040">
            <v>0</v>
          </cell>
        </row>
        <row r="32041">
          <cell r="A32041">
            <v>0</v>
          </cell>
          <cell r="B32041">
            <v>0</v>
          </cell>
          <cell r="C32041">
            <v>0</v>
          </cell>
          <cell r="D32041">
            <v>0</v>
          </cell>
        </row>
        <row r="32042">
          <cell r="A32042">
            <v>0</v>
          </cell>
          <cell r="B32042">
            <v>0</v>
          </cell>
          <cell r="C32042">
            <v>0</v>
          </cell>
          <cell r="D32042">
            <v>0</v>
          </cell>
        </row>
        <row r="32043">
          <cell r="A32043">
            <v>0</v>
          </cell>
          <cell r="B32043">
            <v>0</v>
          </cell>
          <cell r="C32043">
            <v>0</v>
          </cell>
          <cell r="D32043">
            <v>0</v>
          </cell>
        </row>
        <row r="32044">
          <cell r="A32044">
            <v>0</v>
          </cell>
          <cell r="B32044">
            <v>0</v>
          </cell>
          <cell r="C32044">
            <v>0</v>
          </cell>
          <cell r="D32044">
            <v>0</v>
          </cell>
        </row>
        <row r="32045">
          <cell r="A32045">
            <v>0</v>
          </cell>
          <cell r="B32045">
            <v>0</v>
          </cell>
          <cell r="C32045">
            <v>0</v>
          </cell>
          <cell r="D32045">
            <v>0</v>
          </cell>
        </row>
        <row r="32046">
          <cell r="A32046">
            <v>0</v>
          </cell>
          <cell r="B32046">
            <v>0</v>
          </cell>
          <cell r="C32046">
            <v>0</v>
          </cell>
          <cell r="D32046">
            <v>0</v>
          </cell>
        </row>
        <row r="32047">
          <cell r="A32047">
            <v>0</v>
          </cell>
          <cell r="B32047">
            <v>0</v>
          </cell>
          <cell r="C32047">
            <v>0</v>
          </cell>
          <cell r="D32047">
            <v>0</v>
          </cell>
        </row>
        <row r="32048">
          <cell r="A32048">
            <v>0</v>
          </cell>
          <cell r="B32048">
            <v>0</v>
          </cell>
          <cell r="C32048">
            <v>0</v>
          </cell>
          <cell r="D32048">
            <v>0</v>
          </cell>
        </row>
        <row r="32049">
          <cell r="A32049">
            <v>0</v>
          </cell>
          <cell r="B32049">
            <v>0</v>
          </cell>
          <cell r="C32049">
            <v>0</v>
          </cell>
          <cell r="D32049">
            <v>0</v>
          </cell>
        </row>
        <row r="32050">
          <cell r="A32050">
            <v>0</v>
          </cell>
          <cell r="B32050">
            <v>0</v>
          </cell>
          <cell r="C32050">
            <v>0</v>
          </cell>
          <cell r="D32050">
            <v>0</v>
          </cell>
        </row>
        <row r="32051">
          <cell r="A32051">
            <v>0</v>
          </cell>
          <cell r="B32051">
            <v>0</v>
          </cell>
          <cell r="C32051">
            <v>0</v>
          </cell>
          <cell r="D32051">
            <v>0</v>
          </cell>
        </row>
        <row r="32052">
          <cell r="A32052">
            <v>0</v>
          </cell>
          <cell r="B32052">
            <v>0</v>
          </cell>
          <cell r="C32052">
            <v>0</v>
          </cell>
          <cell r="D32052">
            <v>0</v>
          </cell>
        </row>
        <row r="32053">
          <cell r="A32053">
            <v>0</v>
          </cell>
          <cell r="B32053">
            <v>0</v>
          </cell>
          <cell r="C32053">
            <v>0</v>
          </cell>
          <cell r="D32053">
            <v>0</v>
          </cell>
        </row>
        <row r="32054">
          <cell r="A32054">
            <v>0</v>
          </cell>
          <cell r="B32054">
            <v>0</v>
          </cell>
          <cell r="C32054">
            <v>0</v>
          </cell>
          <cell r="D32054">
            <v>0</v>
          </cell>
        </row>
        <row r="32055">
          <cell r="A32055">
            <v>0</v>
          </cell>
          <cell r="B32055">
            <v>0</v>
          </cell>
          <cell r="C32055">
            <v>0</v>
          </cell>
          <cell r="D32055">
            <v>0</v>
          </cell>
        </row>
        <row r="32056">
          <cell r="A32056">
            <v>0</v>
          </cell>
          <cell r="B32056">
            <v>0</v>
          </cell>
          <cell r="C32056">
            <v>0</v>
          </cell>
          <cell r="D32056">
            <v>0</v>
          </cell>
        </row>
        <row r="32057">
          <cell r="A32057">
            <v>0</v>
          </cell>
          <cell r="B32057">
            <v>0</v>
          </cell>
          <cell r="C32057">
            <v>0</v>
          </cell>
          <cell r="D32057">
            <v>0</v>
          </cell>
        </row>
        <row r="32058">
          <cell r="A32058">
            <v>0</v>
          </cell>
          <cell r="B32058">
            <v>0</v>
          </cell>
          <cell r="C32058">
            <v>0</v>
          </cell>
          <cell r="D32058">
            <v>0</v>
          </cell>
        </row>
        <row r="32059">
          <cell r="A32059">
            <v>0</v>
          </cell>
          <cell r="B32059">
            <v>0</v>
          </cell>
          <cell r="C32059">
            <v>0</v>
          </cell>
          <cell r="D32059">
            <v>0</v>
          </cell>
        </row>
        <row r="32060">
          <cell r="A32060">
            <v>0</v>
          </cell>
          <cell r="B32060">
            <v>0</v>
          </cell>
          <cell r="C32060">
            <v>0</v>
          </cell>
          <cell r="D32060">
            <v>0</v>
          </cell>
        </row>
        <row r="32061">
          <cell r="A32061">
            <v>0</v>
          </cell>
          <cell r="B32061">
            <v>0</v>
          </cell>
          <cell r="C32061">
            <v>0</v>
          </cell>
          <cell r="D32061">
            <v>0</v>
          </cell>
        </row>
        <row r="32062">
          <cell r="A32062">
            <v>0</v>
          </cell>
          <cell r="B32062">
            <v>0</v>
          </cell>
          <cell r="C32062">
            <v>0</v>
          </cell>
          <cell r="D32062">
            <v>0</v>
          </cell>
        </row>
        <row r="32063">
          <cell r="A32063">
            <v>0</v>
          </cell>
          <cell r="B32063">
            <v>0</v>
          </cell>
          <cell r="C32063">
            <v>0</v>
          </cell>
          <cell r="D32063">
            <v>0</v>
          </cell>
        </row>
        <row r="32064">
          <cell r="A32064">
            <v>0</v>
          </cell>
          <cell r="B32064">
            <v>0</v>
          </cell>
          <cell r="C32064">
            <v>0</v>
          </cell>
          <cell r="D32064">
            <v>0</v>
          </cell>
        </row>
        <row r="32065">
          <cell r="A32065">
            <v>0</v>
          </cell>
          <cell r="B32065">
            <v>0</v>
          </cell>
          <cell r="C32065">
            <v>0</v>
          </cell>
          <cell r="D32065">
            <v>0</v>
          </cell>
        </row>
        <row r="32066">
          <cell r="A32066">
            <v>0</v>
          </cell>
          <cell r="B32066">
            <v>0</v>
          </cell>
          <cell r="C32066">
            <v>0</v>
          </cell>
          <cell r="D32066">
            <v>0</v>
          </cell>
        </row>
        <row r="32067">
          <cell r="A32067">
            <v>0</v>
          </cell>
          <cell r="B32067">
            <v>0</v>
          </cell>
          <cell r="C32067">
            <v>0</v>
          </cell>
          <cell r="D32067">
            <v>0</v>
          </cell>
        </row>
        <row r="32068">
          <cell r="A32068">
            <v>0</v>
          </cell>
          <cell r="B32068">
            <v>0</v>
          </cell>
          <cell r="C32068">
            <v>0</v>
          </cell>
          <cell r="D32068">
            <v>0</v>
          </cell>
        </row>
        <row r="32069">
          <cell r="A32069">
            <v>0</v>
          </cell>
          <cell r="B32069">
            <v>0</v>
          </cell>
          <cell r="C32069">
            <v>0</v>
          </cell>
          <cell r="D32069">
            <v>0</v>
          </cell>
        </row>
        <row r="32070">
          <cell r="A32070">
            <v>0</v>
          </cell>
          <cell r="B32070">
            <v>0</v>
          </cell>
          <cell r="C32070">
            <v>0</v>
          </cell>
          <cell r="D32070">
            <v>0</v>
          </cell>
        </row>
        <row r="32071">
          <cell r="A32071">
            <v>0</v>
          </cell>
          <cell r="B32071">
            <v>0</v>
          </cell>
          <cell r="C32071">
            <v>0</v>
          </cell>
          <cell r="D32071">
            <v>0</v>
          </cell>
        </row>
        <row r="32072">
          <cell r="A32072">
            <v>0</v>
          </cell>
          <cell r="B32072">
            <v>0</v>
          </cell>
          <cell r="C32072">
            <v>0</v>
          </cell>
          <cell r="D32072">
            <v>0</v>
          </cell>
        </row>
        <row r="32073">
          <cell r="A32073">
            <v>0</v>
          </cell>
          <cell r="B32073">
            <v>0</v>
          </cell>
          <cell r="C32073">
            <v>0</v>
          </cell>
          <cell r="D32073">
            <v>0</v>
          </cell>
        </row>
        <row r="32074">
          <cell r="A32074">
            <v>0</v>
          </cell>
          <cell r="B32074">
            <v>0</v>
          </cell>
          <cell r="C32074">
            <v>0</v>
          </cell>
          <cell r="D32074">
            <v>0</v>
          </cell>
        </row>
        <row r="32075">
          <cell r="A32075">
            <v>0</v>
          </cell>
          <cell r="B32075">
            <v>0</v>
          </cell>
          <cell r="C32075">
            <v>0</v>
          </cell>
          <cell r="D32075">
            <v>0</v>
          </cell>
        </row>
        <row r="32076">
          <cell r="A32076">
            <v>0</v>
          </cell>
          <cell r="B32076">
            <v>0</v>
          </cell>
          <cell r="C32076">
            <v>0</v>
          </cell>
          <cell r="D32076">
            <v>0</v>
          </cell>
        </row>
        <row r="32077">
          <cell r="A32077">
            <v>0</v>
          </cell>
          <cell r="B32077">
            <v>0</v>
          </cell>
          <cell r="C32077">
            <v>0</v>
          </cell>
          <cell r="D32077">
            <v>0</v>
          </cell>
        </row>
        <row r="32078">
          <cell r="A32078">
            <v>0</v>
          </cell>
          <cell r="B32078">
            <v>0</v>
          </cell>
          <cell r="C32078">
            <v>0</v>
          </cell>
          <cell r="D32078">
            <v>0</v>
          </cell>
        </row>
        <row r="32079">
          <cell r="A32079">
            <v>0</v>
          </cell>
          <cell r="B32079">
            <v>0</v>
          </cell>
          <cell r="C32079">
            <v>0</v>
          </cell>
          <cell r="D32079">
            <v>0</v>
          </cell>
        </row>
        <row r="32080">
          <cell r="A32080">
            <v>0</v>
          </cell>
          <cell r="B32080">
            <v>0</v>
          </cell>
          <cell r="C32080">
            <v>0</v>
          </cell>
          <cell r="D32080">
            <v>0</v>
          </cell>
        </row>
        <row r="32081">
          <cell r="A32081">
            <v>0</v>
          </cell>
          <cell r="B32081">
            <v>0</v>
          </cell>
          <cell r="C32081">
            <v>0</v>
          </cell>
          <cell r="D32081">
            <v>0</v>
          </cell>
        </row>
        <row r="32082">
          <cell r="A32082">
            <v>0</v>
          </cell>
          <cell r="B32082">
            <v>0</v>
          </cell>
          <cell r="C32082">
            <v>0</v>
          </cell>
          <cell r="D32082">
            <v>0</v>
          </cell>
        </row>
        <row r="32083">
          <cell r="A32083">
            <v>0</v>
          </cell>
          <cell r="B32083">
            <v>0</v>
          </cell>
          <cell r="C32083">
            <v>0</v>
          </cell>
          <cell r="D32083">
            <v>0</v>
          </cell>
        </row>
        <row r="32084">
          <cell r="A32084">
            <v>0</v>
          </cell>
          <cell r="B32084">
            <v>0</v>
          </cell>
          <cell r="C32084">
            <v>0</v>
          </cell>
          <cell r="D32084">
            <v>0</v>
          </cell>
        </row>
        <row r="32085">
          <cell r="A32085">
            <v>0</v>
          </cell>
          <cell r="B32085">
            <v>0</v>
          </cell>
          <cell r="C32085">
            <v>0</v>
          </cell>
          <cell r="D32085">
            <v>0</v>
          </cell>
        </row>
        <row r="32086">
          <cell r="A32086">
            <v>0</v>
          </cell>
          <cell r="B32086">
            <v>0</v>
          </cell>
          <cell r="C32086">
            <v>0</v>
          </cell>
          <cell r="D32086">
            <v>0</v>
          </cell>
        </row>
        <row r="32087">
          <cell r="A32087">
            <v>0</v>
          </cell>
          <cell r="B32087">
            <v>0</v>
          </cell>
          <cell r="C32087">
            <v>0</v>
          </cell>
          <cell r="D32087">
            <v>0</v>
          </cell>
        </row>
        <row r="32088">
          <cell r="A32088">
            <v>0</v>
          </cell>
          <cell r="B32088">
            <v>0</v>
          </cell>
          <cell r="C32088">
            <v>0</v>
          </cell>
          <cell r="D32088">
            <v>0</v>
          </cell>
        </row>
        <row r="32089">
          <cell r="A32089">
            <v>0</v>
          </cell>
          <cell r="B32089">
            <v>0</v>
          </cell>
          <cell r="C32089">
            <v>0</v>
          </cell>
          <cell r="D32089">
            <v>0</v>
          </cell>
        </row>
        <row r="32090">
          <cell r="A32090">
            <v>0</v>
          </cell>
          <cell r="B32090">
            <v>0</v>
          </cell>
          <cell r="C32090">
            <v>0</v>
          </cell>
          <cell r="D32090">
            <v>0</v>
          </cell>
        </row>
        <row r="32091">
          <cell r="A32091">
            <v>0</v>
          </cell>
          <cell r="B32091">
            <v>0</v>
          </cell>
          <cell r="C32091">
            <v>0</v>
          </cell>
          <cell r="D32091">
            <v>0</v>
          </cell>
        </row>
        <row r="32092">
          <cell r="A32092">
            <v>0</v>
          </cell>
          <cell r="B32092">
            <v>0</v>
          </cell>
          <cell r="C32092">
            <v>0</v>
          </cell>
          <cell r="D32092">
            <v>0</v>
          </cell>
        </row>
        <row r="32093">
          <cell r="A32093">
            <v>0</v>
          </cell>
          <cell r="B32093">
            <v>0</v>
          </cell>
          <cell r="C32093">
            <v>0</v>
          </cell>
          <cell r="D32093">
            <v>0</v>
          </cell>
        </row>
        <row r="32094">
          <cell r="A32094">
            <v>0</v>
          </cell>
          <cell r="B32094">
            <v>0</v>
          </cell>
          <cell r="C32094">
            <v>0</v>
          </cell>
          <cell r="D32094">
            <v>0</v>
          </cell>
        </row>
        <row r="32095">
          <cell r="A32095">
            <v>0</v>
          </cell>
          <cell r="B32095">
            <v>0</v>
          </cell>
          <cell r="C32095">
            <v>0</v>
          </cell>
          <cell r="D32095">
            <v>0</v>
          </cell>
        </row>
        <row r="32096">
          <cell r="A32096">
            <v>0</v>
          </cell>
          <cell r="B32096">
            <v>0</v>
          </cell>
          <cell r="C32096">
            <v>0</v>
          </cell>
          <cell r="D32096">
            <v>0</v>
          </cell>
        </row>
        <row r="32097">
          <cell r="A32097">
            <v>0</v>
          </cell>
          <cell r="B32097">
            <v>0</v>
          </cell>
          <cell r="C32097">
            <v>0</v>
          </cell>
          <cell r="D32097">
            <v>0</v>
          </cell>
        </row>
        <row r="32098">
          <cell r="A32098">
            <v>0</v>
          </cell>
          <cell r="B32098">
            <v>0</v>
          </cell>
          <cell r="C32098">
            <v>0</v>
          </cell>
          <cell r="D32098">
            <v>0</v>
          </cell>
        </row>
        <row r="32099">
          <cell r="A32099">
            <v>0</v>
          </cell>
          <cell r="B32099">
            <v>0</v>
          </cell>
          <cell r="C32099">
            <v>0</v>
          </cell>
          <cell r="D32099">
            <v>0</v>
          </cell>
        </row>
        <row r="32100">
          <cell r="A32100">
            <v>0</v>
          </cell>
          <cell r="B32100">
            <v>0</v>
          </cell>
          <cell r="C32100">
            <v>0</v>
          </cell>
          <cell r="D32100">
            <v>0</v>
          </cell>
        </row>
        <row r="32101">
          <cell r="A32101">
            <v>0</v>
          </cell>
          <cell r="B32101">
            <v>0</v>
          </cell>
          <cell r="C32101">
            <v>0</v>
          </cell>
          <cell r="D32101">
            <v>0</v>
          </cell>
        </row>
        <row r="32102">
          <cell r="A32102">
            <v>0</v>
          </cell>
          <cell r="B32102">
            <v>0</v>
          </cell>
          <cell r="C32102">
            <v>0</v>
          </cell>
          <cell r="D32102">
            <v>0</v>
          </cell>
        </row>
        <row r="32103">
          <cell r="A32103">
            <v>0</v>
          </cell>
          <cell r="B32103">
            <v>0</v>
          </cell>
          <cell r="C32103">
            <v>0</v>
          </cell>
          <cell r="D32103">
            <v>0</v>
          </cell>
        </row>
        <row r="32104">
          <cell r="A32104">
            <v>0</v>
          </cell>
          <cell r="B32104">
            <v>0</v>
          </cell>
          <cell r="C32104">
            <v>0</v>
          </cell>
          <cell r="D32104">
            <v>0</v>
          </cell>
        </row>
        <row r="32105">
          <cell r="A32105">
            <v>0</v>
          </cell>
          <cell r="B32105">
            <v>0</v>
          </cell>
          <cell r="C32105">
            <v>0</v>
          </cell>
          <cell r="D32105">
            <v>0</v>
          </cell>
        </row>
        <row r="32106">
          <cell r="A32106">
            <v>0</v>
          </cell>
          <cell r="B32106">
            <v>0</v>
          </cell>
          <cell r="C32106">
            <v>0</v>
          </cell>
          <cell r="D32106">
            <v>0</v>
          </cell>
        </row>
        <row r="32107">
          <cell r="A32107">
            <v>0</v>
          </cell>
          <cell r="B32107">
            <v>0</v>
          </cell>
          <cell r="C32107">
            <v>0</v>
          </cell>
          <cell r="D32107">
            <v>0</v>
          </cell>
        </row>
        <row r="32108">
          <cell r="A32108">
            <v>0</v>
          </cell>
          <cell r="B32108">
            <v>0</v>
          </cell>
          <cell r="C32108">
            <v>0</v>
          </cell>
          <cell r="D32108">
            <v>0</v>
          </cell>
        </row>
        <row r="32109">
          <cell r="A32109">
            <v>0</v>
          </cell>
          <cell r="B32109">
            <v>0</v>
          </cell>
          <cell r="C32109">
            <v>0</v>
          </cell>
          <cell r="D32109">
            <v>0</v>
          </cell>
        </row>
        <row r="32110">
          <cell r="A32110">
            <v>0</v>
          </cell>
          <cell r="B32110">
            <v>0</v>
          </cell>
          <cell r="C32110">
            <v>0</v>
          </cell>
          <cell r="D32110">
            <v>0</v>
          </cell>
        </row>
        <row r="32111">
          <cell r="A32111">
            <v>0</v>
          </cell>
          <cell r="B32111">
            <v>0</v>
          </cell>
          <cell r="C32111">
            <v>0</v>
          </cell>
          <cell r="D32111">
            <v>0</v>
          </cell>
        </row>
        <row r="32112">
          <cell r="A32112">
            <v>0</v>
          </cell>
          <cell r="B32112">
            <v>0</v>
          </cell>
          <cell r="C32112">
            <v>0</v>
          </cell>
          <cell r="D32112">
            <v>0</v>
          </cell>
        </row>
        <row r="32113">
          <cell r="A32113">
            <v>0</v>
          </cell>
          <cell r="B32113">
            <v>0</v>
          </cell>
          <cell r="C32113">
            <v>0</v>
          </cell>
          <cell r="D32113">
            <v>0</v>
          </cell>
        </row>
        <row r="32114">
          <cell r="A32114">
            <v>0</v>
          </cell>
          <cell r="B32114">
            <v>0</v>
          </cell>
          <cell r="C32114">
            <v>0</v>
          </cell>
          <cell r="D32114">
            <v>0</v>
          </cell>
        </row>
        <row r="32115">
          <cell r="A32115">
            <v>0</v>
          </cell>
          <cell r="B32115">
            <v>0</v>
          </cell>
          <cell r="C32115">
            <v>0</v>
          </cell>
          <cell r="D32115">
            <v>0</v>
          </cell>
        </row>
        <row r="32116">
          <cell r="A32116">
            <v>0</v>
          </cell>
          <cell r="B32116">
            <v>0</v>
          </cell>
          <cell r="C32116">
            <v>0</v>
          </cell>
          <cell r="D32116">
            <v>0</v>
          </cell>
        </row>
        <row r="32117">
          <cell r="A32117">
            <v>0</v>
          </cell>
          <cell r="B32117">
            <v>0</v>
          </cell>
          <cell r="C32117">
            <v>0</v>
          </cell>
          <cell r="D32117">
            <v>0</v>
          </cell>
        </row>
        <row r="32118">
          <cell r="A32118">
            <v>0</v>
          </cell>
          <cell r="B32118">
            <v>0</v>
          </cell>
          <cell r="C32118">
            <v>0</v>
          </cell>
          <cell r="D32118">
            <v>0</v>
          </cell>
        </row>
        <row r="32119">
          <cell r="A32119">
            <v>0</v>
          </cell>
          <cell r="B32119">
            <v>0</v>
          </cell>
          <cell r="C32119">
            <v>0</v>
          </cell>
          <cell r="D32119">
            <v>0</v>
          </cell>
        </row>
        <row r="32120">
          <cell r="A32120">
            <v>0</v>
          </cell>
          <cell r="B32120">
            <v>0</v>
          </cell>
          <cell r="C32120">
            <v>0</v>
          </cell>
          <cell r="D32120">
            <v>0</v>
          </cell>
        </row>
        <row r="32121">
          <cell r="A32121">
            <v>0</v>
          </cell>
          <cell r="B32121">
            <v>0</v>
          </cell>
          <cell r="C32121">
            <v>0</v>
          </cell>
          <cell r="D32121">
            <v>0</v>
          </cell>
        </row>
        <row r="32122">
          <cell r="A32122">
            <v>0</v>
          </cell>
          <cell r="B32122">
            <v>0</v>
          </cell>
          <cell r="C32122">
            <v>0</v>
          </cell>
          <cell r="D32122">
            <v>0</v>
          </cell>
        </row>
        <row r="32123">
          <cell r="A32123">
            <v>0</v>
          </cell>
          <cell r="B32123">
            <v>0</v>
          </cell>
          <cell r="C32123">
            <v>0</v>
          </cell>
          <cell r="D32123">
            <v>0</v>
          </cell>
        </row>
        <row r="32124">
          <cell r="A32124">
            <v>0</v>
          </cell>
          <cell r="B32124">
            <v>0</v>
          </cell>
          <cell r="C32124">
            <v>0</v>
          </cell>
          <cell r="D32124">
            <v>0</v>
          </cell>
        </row>
        <row r="32125">
          <cell r="A32125">
            <v>0</v>
          </cell>
          <cell r="B32125">
            <v>0</v>
          </cell>
          <cell r="C32125">
            <v>0</v>
          </cell>
          <cell r="D32125">
            <v>0</v>
          </cell>
        </row>
        <row r="32126">
          <cell r="A32126">
            <v>0</v>
          </cell>
          <cell r="B32126">
            <v>0</v>
          </cell>
          <cell r="C32126">
            <v>0</v>
          </cell>
          <cell r="D32126">
            <v>0</v>
          </cell>
        </row>
        <row r="32127">
          <cell r="A32127">
            <v>0</v>
          </cell>
          <cell r="B32127">
            <v>0</v>
          </cell>
          <cell r="C32127">
            <v>0</v>
          </cell>
          <cell r="D32127">
            <v>0</v>
          </cell>
        </row>
        <row r="32128">
          <cell r="A32128">
            <v>0</v>
          </cell>
          <cell r="B32128">
            <v>0</v>
          </cell>
          <cell r="C32128">
            <v>0</v>
          </cell>
          <cell r="D32128">
            <v>0</v>
          </cell>
        </row>
        <row r="32129">
          <cell r="A32129">
            <v>0</v>
          </cell>
          <cell r="B32129">
            <v>0</v>
          </cell>
          <cell r="C32129">
            <v>0</v>
          </cell>
          <cell r="D32129">
            <v>0</v>
          </cell>
        </row>
        <row r="32130">
          <cell r="A32130">
            <v>0</v>
          </cell>
          <cell r="B32130">
            <v>0</v>
          </cell>
          <cell r="C32130">
            <v>0</v>
          </cell>
          <cell r="D32130">
            <v>0</v>
          </cell>
        </row>
        <row r="32131">
          <cell r="A32131">
            <v>0</v>
          </cell>
          <cell r="B32131">
            <v>0</v>
          </cell>
          <cell r="C32131">
            <v>0</v>
          </cell>
          <cell r="D32131">
            <v>0</v>
          </cell>
        </row>
        <row r="32132">
          <cell r="A32132">
            <v>0</v>
          </cell>
          <cell r="B32132">
            <v>0</v>
          </cell>
          <cell r="C32132">
            <v>0</v>
          </cell>
          <cell r="D32132">
            <v>0</v>
          </cell>
        </row>
        <row r="32133">
          <cell r="A32133">
            <v>0</v>
          </cell>
          <cell r="B32133">
            <v>0</v>
          </cell>
          <cell r="C32133">
            <v>0</v>
          </cell>
          <cell r="D32133">
            <v>0</v>
          </cell>
        </row>
        <row r="32134">
          <cell r="A32134">
            <v>0</v>
          </cell>
          <cell r="B32134">
            <v>0</v>
          </cell>
          <cell r="C32134">
            <v>0</v>
          </cell>
          <cell r="D32134">
            <v>0</v>
          </cell>
        </row>
        <row r="32135">
          <cell r="A32135">
            <v>0</v>
          </cell>
          <cell r="B32135">
            <v>0</v>
          </cell>
          <cell r="C32135">
            <v>0</v>
          </cell>
          <cell r="D32135">
            <v>0</v>
          </cell>
        </row>
        <row r="32136">
          <cell r="A32136">
            <v>0</v>
          </cell>
          <cell r="B32136">
            <v>0</v>
          </cell>
          <cell r="C32136">
            <v>0</v>
          </cell>
          <cell r="D32136">
            <v>0</v>
          </cell>
        </row>
        <row r="32137">
          <cell r="A32137">
            <v>0</v>
          </cell>
          <cell r="B32137">
            <v>0</v>
          </cell>
          <cell r="C32137">
            <v>0</v>
          </cell>
          <cell r="D32137">
            <v>0</v>
          </cell>
        </row>
        <row r="32138">
          <cell r="A32138">
            <v>0</v>
          </cell>
          <cell r="B32138">
            <v>0</v>
          </cell>
          <cell r="C32138">
            <v>0</v>
          </cell>
          <cell r="D32138">
            <v>0</v>
          </cell>
        </row>
        <row r="32139">
          <cell r="A32139">
            <v>0</v>
          </cell>
          <cell r="B32139">
            <v>0</v>
          </cell>
          <cell r="C32139">
            <v>0</v>
          </cell>
          <cell r="D32139">
            <v>0</v>
          </cell>
        </row>
        <row r="32140">
          <cell r="A32140">
            <v>0</v>
          </cell>
          <cell r="B32140">
            <v>0</v>
          </cell>
          <cell r="C32140">
            <v>0</v>
          </cell>
          <cell r="D32140">
            <v>0</v>
          </cell>
        </row>
        <row r="32141">
          <cell r="A32141">
            <v>0</v>
          </cell>
          <cell r="B32141">
            <v>0</v>
          </cell>
          <cell r="C32141">
            <v>0</v>
          </cell>
          <cell r="D32141">
            <v>0</v>
          </cell>
        </row>
        <row r="32142">
          <cell r="A32142">
            <v>0</v>
          </cell>
          <cell r="B32142">
            <v>0</v>
          </cell>
          <cell r="C32142">
            <v>0</v>
          </cell>
          <cell r="D32142">
            <v>0</v>
          </cell>
        </row>
        <row r="32143">
          <cell r="A32143">
            <v>0</v>
          </cell>
          <cell r="B32143">
            <v>0</v>
          </cell>
          <cell r="C32143">
            <v>0</v>
          </cell>
          <cell r="D32143">
            <v>0</v>
          </cell>
        </row>
        <row r="32144">
          <cell r="A32144">
            <v>0</v>
          </cell>
          <cell r="B32144">
            <v>0</v>
          </cell>
          <cell r="C32144">
            <v>0</v>
          </cell>
          <cell r="D32144">
            <v>0</v>
          </cell>
        </row>
        <row r="32145">
          <cell r="A32145">
            <v>0</v>
          </cell>
          <cell r="B32145">
            <v>0</v>
          </cell>
          <cell r="C32145">
            <v>0</v>
          </cell>
          <cell r="D32145">
            <v>0</v>
          </cell>
        </row>
        <row r="32146">
          <cell r="A32146">
            <v>0</v>
          </cell>
          <cell r="B32146">
            <v>0</v>
          </cell>
          <cell r="C32146">
            <v>0</v>
          </cell>
          <cell r="D32146">
            <v>0</v>
          </cell>
        </row>
        <row r="32147">
          <cell r="A32147">
            <v>0</v>
          </cell>
          <cell r="B32147">
            <v>0</v>
          </cell>
          <cell r="C32147">
            <v>0</v>
          </cell>
          <cell r="D32147">
            <v>0</v>
          </cell>
        </row>
        <row r="32148">
          <cell r="A32148">
            <v>0</v>
          </cell>
          <cell r="B32148">
            <v>0</v>
          </cell>
          <cell r="C32148">
            <v>0</v>
          </cell>
          <cell r="D32148">
            <v>0</v>
          </cell>
        </row>
        <row r="32149">
          <cell r="A32149">
            <v>0</v>
          </cell>
          <cell r="B32149">
            <v>0</v>
          </cell>
          <cell r="C32149">
            <v>0</v>
          </cell>
          <cell r="D32149">
            <v>0</v>
          </cell>
        </row>
        <row r="32150">
          <cell r="A32150">
            <v>0</v>
          </cell>
          <cell r="B32150">
            <v>0</v>
          </cell>
          <cell r="C32150">
            <v>0</v>
          </cell>
          <cell r="D32150">
            <v>0</v>
          </cell>
        </row>
        <row r="32151">
          <cell r="A32151">
            <v>0</v>
          </cell>
          <cell r="B32151">
            <v>0</v>
          </cell>
          <cell r="C32151">
            <v>0</v>
          </cell>
          <cell r="D32151">
            <v>0</v>
          </cell>
        </row>
        <row r="32152">
          <cell r="A32152">
            <v>0</v>
          </cell>
          <cell r="B32152">
            <v>0</v>
          </cell>
          <cell r="C32152">
            <v>0</v>
          </cell>
          <cell r="D32152">
            <v>0</v>
          </cell>
        </row>
        <row r="32153">
          <cell r="A32153">
            <v>0</v>
          </cell>
          <cell r="B32153">
            <v>0</v>
          </cell>
          <cell r="C32153">
            <v>0</v>
          </cell>
          <cell r="D32153">
            <v>0</v>
          </cell>
        </row>
        <row r="32154">
          <cell r="A32154">
            <v>0</v>
          </cell>
          <cell r="B32154">
            <v>0</v>
          </cell>
          <cell r="C32154">
            <v>0</v>
          </cell>
          <cell r="D32154">
            <v>0</v>
          </cell>
        </row>
        <row r="32155">
          <cell r="A32155">
            <v>0</v>
          </cell>
          <cell r="B32155">
            <v>0</v>
          </cell>
          <cell r="C32155">
            <v>0</v>
          </cell>
          <cell r="D32155">
            <v>0</v>
          </cell>
        </row>
        <row r="32156">
          <cell r="A32156">
            <v>0</v>
          </cell>
          <cell r="B32156">
            <v>0</v>
          </cell>
          <cell r="C32156">
            <v>0</v>
          </cell>
          <cell r="D32156">
            <v>0</v>
          </cell>
        </row>
        <row r="32157">
          <cell r="A32157">
            <v>0</v>
          </cell>
          <cell r="B32157">
            <v>0</v>
          </cell>
          <cell r="C32157">
            <v>0</v>
          </cell>
          <cell r="D32157">
            <v>0</v>
          </cell>
        </row>
        <row r="32158">
          <cell r="A32158">
            <v>0</v>
          </cell>
          <cell r="B32158">
            <v>0</v>
          </cell>
          <cell r="C32158">
            <v>0</v>
          </cell>
          <cell r="D32158">
            <v>0</v>
          </cell>
        </row>
        <row r="32159">
          <cell r="A32159">
            <v>0</v>
          </cell>
          <cell r="B32159">
            <v>0</v>
          </cell>
          <cell r="C32159">
            <v>0</v>
          </cell>
          <cell r="D32159">
            <v>0</v>
          </cell>
        </row>
        <row r="32160">
          <cell r="A32160">
            <v>0</v>
          </cell>
          <cell r="B32160">
            <v>0</v>
          </cell>
          <cell r="C32160">
            <v>0</v>
          </cell>
          <cell r="D32160">
            <v>0</v>
          </cell>
        </row>
        <row r="32161">
          <cell r="A32161">
            <v>0</v>
          </cell>
          <cell r="B32161">
            <v>0</v>
          </cell>
          <cell r="C32161">
            <v>0</v>
          </cell>
          <cell r="D32161">
            <v>0</v>
          </cell>
        </row>
        <row r="32162">
          <cell r="A32162">
            <v>0</v>
          </cell>
          <cell r="B32162">
            <v>0</v>
          </cell>
          <cell r="C32162">
            <v>0</v>
          </cell>
          <cell r="D32162">
            <v>0</v>
          </cell>
        </row>
        <row r="32163">
          <cell r="A32163">
            <v>0</v>
          </cell>
          <cell r="B32163">
            <v>0</v>
          </cell>
          <cell r="C32163">
            <v>0</v>
          </cell>
          <cell r="D32163">
            <v>0</v>
          </cell>
        </row>
        <row r="32164">
          <cell r="A32164">
            <v>0</v>
          </cell>
          <cell r="B32164">
            <v>0</v>
          </cell>
          <cell r="C32164">
            <v>0</v>
          </cell>
          <cell r="D32164">
            <v>0</v>
          </cell>
        </row>
        <row r="32165">
          <cell r="A32165">
            <v>0</v>
          </cell>
          <cell r="B32165">
            <v>0</v>
          </cell>
          <cell r="C32165">
            <v>0</v>
          </cell>
          <cell r="D32165">
            <v>0</v>
          </cell>
        </row>
        <row r="32166">
          <cell r="A32166">
            <v>0</v>
          </cell>
          <cell r="B32166">
            <v>0</v>
          </cell>
          <cell r="C32166">
            <v>0</v>
          </cell>
          <cell r="D32166">
            <v>0</v>
          </cell>
        </row>
        <row r="32167">
          <cell r="A32167">
            <v>0</v>
          </cell>
          <cell r="B32167">
            <v>0</v>
          </cell>
          <cell r="C32167">
            <v>0</v>
          </cell>
          <cell r="D32167">
            <v>0</v>
          </cell>
        </row>
        <row r="32168">
          <cell r="A32168">
            <v>0</v>
          </cell>
          <cell r="B32168">
            <v>0</v>
          </cell>
          <cell r="C32168">
            <v>0</v>
          </cell>
          <cell r="D32168">
            <v>0</v>
          </cell>
        </row>
        <row r="32169">
          <cell r="A32169">
            <v>0</v>
          </cell>
          <cell r="B32169">
            <v>0</v>
          </cell>
          <cell r="C32169">
            <v>0</v>
          </cell>
          <cell r="D32169">
            <v>0</v>
          </cell>
        </row>
        <row r="32170">
          <cell r="A32170">
            <v>0</v>
          </cell>
          <cell r="B32170">
            <v>0</v>
          </cell>
          <cell r="C32170">
            <v>0</v>
          </cell>
          <cell r="D32170">
            <v>0</v>
          </cell>
        </row>
        <row r="32171">
          <cell r="A32171">
            <v>0</v>
          </cell>
          <cell r="B32171">
            <v>0</v>
          </cell>
          <cell r="C32171">
            <v>0</v>
          </cell>
          <cell r="D32171">
            <v>0</v>
          </cell>
        </row>
        <row r="32172">
          <cell r="A32172">
            <v>0</v>
          </cell>
          <cell r="B32172">
            <v>0</v>
          </cell>
          <cell r="C32172">
            <v>0</v>
          </cell>
          <cell r="D32172">
            <v>0</v>
          </cell>
        </row>
        <row r="32173">
          <cell r="A32173">
            <v>0</v>
          </cell>
          <cell r="B32173">
            <v>0</v>
          </cell>
          <cell r="C32173">
            <v>0</v>
          </cell>
          <cell r="D32173">
            <v>0</v>
          </cell>
        </row>
        <row r="32174">
          <cell r="A32174">
            <v>0</v>
          </cell>
          <cell r="B32174">
            <v>0</v>
          </cell>
          <cell r="C32174">
            <v>0</v>
          </cell>
          <cell r="D32174">
            <v>0</v>
          </cell>
        </row>
        <row r="32175">
          <cell r="A32175">
            <v>0</v>
          </cell>
          <cell r="B32175">
            <v>0</v>
          </cell>
          <cell r="C32175">
            <v>0</v>
          </cell>
          <cell r="D32175">
            <v>0</v>
          </cell>
        </row>
        <row r="32176">
          <cell r="A32176">
            <v>0</v>
          </cell>
          <cell r="B32176">
            <v>0</v>
          </cell>
          <cell r="C32176">
            <v>0</v>
          </cell>
          <cell r="D32176">
            <v>0</v>
          </cell>
        </row>
        <row r="32177">
          <cell r="A32177">
            <v>0</v>
          </cell>
          <cell r="B32177">
            <v>0</v>
          </cell>
          <cell r="C32177">
            <v>0</v>
          </cell>
          <cell r="D32177">
            <v>0</v>
          </cell>
        </row>
        <row r="32178">
          <cell r="A32178">
            <v>0</v>
          </cell>
          <cell r="B32178">
            <v>0</v>
          </cell>
          <cell r="C32178">
            <v>0</v>
          </cell>
          <cell r="D32178">
            <v>0</v>
          </cell>
        </row>
        <row r="32179">
          <cell r="A32179">
            <v>0</v>
          </cell>
          <cell r="B32179">
            <v>0</v>
          </cell>
          <cell r="C32179">
            <v>0</v>
          </cell>
          <cell r="D32179">
            <v>0</v>
          </cell>
        </row>
        <row r="32180">
          <cell r="A32180">
            <v>0</v>
          </cell>
          <cell r="B32180">
            <v>0</v>
          </cell>
          <cell r="C32180">
            <v>0</v>
          </cell>
          <cell r="D32180">
            <v>0</v>
          </cell>
        </row>
        <row r="32181">
          <cell r="A32181">
            <v>0</v>
          </cell>
          <cell r="B32181">
            <v>0</v>
          </cell>
          <cell r="C32181">
            <v>0</v>
          </cell>
          <cell r="D32181">
            <v>0</v>
          </cell>
        </row>
        <row r="32182">
          <cell r="A32182">
            <v>0</v>
          </cell>
          <cell r="B32182">
            <v>0</v>
          </cell>
          <cell r="C32182">
            <v>0</v>
          </cell>
          <cell r="D32182">
            <v>0</v>
          </cell>
        </row>
        <row r="32183">
          <cell r="A32183">
            <v>0</v>
          </cell>
          <cell r="B32183">
            <v>0</v>
          </cell>
          <cell r="C32183">
            <v>0</v>
          </cell>
          <cell r="D32183">
            <v>0</v>
          </cell>
        </row>
        <row r="32184">
          <cell r="A32184">
            <v>0</v>
          </cell>
          <cell r="B32184">
            <v>0</v>
          </cell>
          <cell r="C32184">
            <v>0</v>
          </cell>
          <cell r="D32184">
            <v>0</v>
          </cell>
        </row>
        <row r="32185">
          <cell r="A32185">
            <v>0</v>
          </cell>
          <cell r="B32185">
            <v>0</v>
          </cell>
          <cell r="C32185">
            <v>0</v>
          </cell>
          <cell r="D32185">
            <v>0</v>
          </cell>
        </row>
        <row r="32186">
          <cell r="A32186">
            <v>0</v>
          </cell>
          <cell r="B32186">
            <v>0</v>
          </cell>
          <cell r="C32186">
            <v>0</v>
          </cell>
          <cell r="D32186">
            <v>0</v>
          </cell>
        </row>
        <row r="32187">
          <cell r="A32187">
            <v>0</v>
          </cell>
          <cell r="B32187">
            <v>0</v>
          </cell>
          <cell r="C32187">
            <v>0</v>
          </cell>
          <cell r="D32187">
            <v>0</v>
          </cell>
        </row>
        <row r="32188">
          <cell r="A32188">
            <v>0</v>
          </cell>
          <cell r="B32188">
            <v>0</v>
          </cell>
          <cell r="C32188">
            <v>0</v>
          </cell>
          <cell r="D32188">
            <v>0</v>
          </cell>
        </row>
        <row r="32189">
          <cell r="A32189">
            <v>0</v>
          </cell>
          <cell r="B32189">
            <v>0</v>
          </cell>
          <cell r="C32189">
            <v>0</v>
          </cell>
          <cell r="D32189">
            <v>0</v>
          </cell>
        </row>
        <row r="32190">
          <cell r="A32190">
            <v>0</v>
          </cell>
          <cell r="B32190">
            <v>0</v>
          </cell>
          <cell r="C32190">
            <v>0</v>
          </cell>
          <cell r="D32190">
            <v>0</v>
          </cell>
        </row>
        <row r="32191">
          <cell r="A32191">
            <v>0</v>
          </cell>
          <cell r="B32191">
            <v>0</v>
          </cell>
          <cell r="C32191">
            <v>0</v>
          </cell>
          <cell r="D32191">
            <v>0</v>
          </cell>
        </row>
        <row r="32192">
          <cell r="A32192">
            <v>0</v>
          </cell>
          <cell r="B32192">
            <v>0</v>
          </cell>
          <cell r="C32192">
            <v>0</v>
          </cell>
          <cell r="D32192">
            <v>0</v>
          </cell>
        </row>
        <row r="32193">
          <cell r="A32193">
            <v>0</v>
          </cell>
          <cell r="B32193">
            <v>0</v>
          </cell>
          <cell r="C32193">
            <v>0</v>
          </cell>
          <cell r="D32193">
            <v>0</v>
          </cell>
        </row>
        <row r="32194">
          <cell r="A32194">
            <v>0</v>
          </cell>
          <cell r="B32194">
            <v>0</v>
          </cell>
          <cell r="C32194">
            <v>0</v>
          </cell>
          <cell r="D32194">
            <v>0</v>
          </cell>
        </row>
        <row r="32195">
          <cell r="A32195">
            <v>0</v>
          </cell>
          <cell r="B32195">
            <v>0</v>
          </cell>
          <cell r="C32195">
            <v>0</v>
          </cell>
          <cell r="D32195">
            <v>0</v>
          </cell>
        </row>
        <row r="32196">
          <cell r="A32196">
            <v>0</v>
          </cell>
          <cell r="B32196">
            <v>0</v>
          </cell>
          <cell r="C32196">
            <v>0</v>
          </cell>
          <cell r="D32196">
            <v>0</v>
          </cell>
        </row>
        <row r="32197">
          <cell r="A32197">
            <v>0</v>
          </cell>
          <cell r="B32197">
            <v>0</v>
          </cell>
          <cell r="C32197">
            <v>0</v>
          </cell>
          <cell r="D32197">
            <v>0</v>
          </cell>
        </row>
        <row r="32198">
          <cell r="A32198">
            <v>0</v>
          </cell>
          <cell r="B32198">
            <v>0</v>
          </cell>
          <cell r="C32198">
            <v>0</v>
          </cell>
          <cell r="D32198">
            <v>0</v>
          </cell>
        </row>
        <row r="32199">
          <cell r="A32199">
            <v>0</v>
          </cell>
          <cell r="B32199">
            <v>0</v>
          </cell>
          <cell r="C32199">
            <v>0</v>
          </cell>
          <cell r="D32199">
            <v>0</v>
          </cell>
        </row>
        <row r="32200">
          <cell r="A32200">
            <v>0</v>
          </cell>
          <cell r="B32200">
            <v>0</v>
          </cell>
          <cell r="C32200">
            <v>0</v>
          </cell>
          <cell r="D32200">
            <v>0</v>
          </cell>
        </row>
        <row r="32201">
          <cell r="A32201">
            <v>0</v>
          </cell>
          <cell r="B32201">
            <v>0</v>
          </cell>
          <cell r="C32201">
            <v>0</v>
          </cell>
          <cell r="D32201">
            <v>0</v>
          </cell>
        </row>
        <row r="32202">
          <cell r="A32202">
            <v>0</v>
          </cell>
          <cell r="B32202">
            <v>0</v>
          </cell>
          <cell r="C32202">
            <v>0</v>
          </cell>
          <cell r="D32202">
            <v>0</v>
          </cell>
        </row>
        <row r="32203">
          <cell r="A32203">
            <v>0</v>
          </cell>
          <cell r="B32203">
            <v>0</v>
          </cell>
          <cell r="C32203">
            <v>0</v>
          </cell>
          <cell r="D32203">
            <v>0</v>
          </cell>
        </row>
        <row r="32204">
          <cell r="A32204">
            <v>0</v>
          </cell>
          <cell r="B32204">
            <v>0</v>
          </cell>
          <cell r="C32204">
            <v>0</v>
          </cell>
          <cell r="D32204">
            <v>0</v>
          </cell>
        </row>
        <row r="32205">
          <cell r="A32205">
            <v>0</v>
          </cell>
          <cell r="B32205">
            <v>0</v>
          </cell>
          <cell r="C32205">
            <v>0</v>
          </cell>
          <cell r="D32205">
            <v>0</v>
          </cell>
        </row>
        <row r="32206">
          <cell r="A32206">
            <v>0</v>
          </cell>
          <cell r="B32206">
            <v>0</v>
          </cell>
          <cell r="C32206">
            <v>0</v>
          </cell>
          <cell r="D32206">
            <v>0</v>
          </cell>
        </row>
        <row r="32207">
          <cell r="A32207">
            <v>0</v>
          </cell>
          <cell r="B32207">
            <v>0</v>
          </cell>
          <cell r="C32207">
            <v>0</v>
          </cell>
          <cell r="D32207">
            <v>0</v>
          </cell>
        </row>
        <row r="32208">
          <cell r="A32208">
            <v>0</v>
          </cell>
          <cell r="B32208">
            <v>0</v>
          </cell>
          <cell r="C32208">
            <v>0</v>
          </cell>
          <cell r="D32208">
            <v>0</v>
          </cell>
        </row>
        <row r="32209">
          <cell r="A32209">
            <v>0</v>
          </cell>
          <cell r="B32209">
            <v>0</v>
          </cell>
          <cell r="C32209">
            <v>0</v>
          </cell>
          <cell r="D32209">
            <v>0</v>
          </cell>
        </row>
        <row r="32210">
          <cell r="A32210">
            <v>0</v>
          </cell>
          <cell r="B32210">
            <v>0</v>
          </cell>
          <cell r="C32210">
            <v>0</v>
          </cell>
          <cell r="D32210">
            <v>0</v>
          </cell>
        </row>
        <row r="32211">
          <cell r="A32211">
            <v>0</v>
          </cell>
          <cell r="B32211">
            <v>0</v>
          </cell>
          <cell r="C32211">
            <v>0</v>
          </cell>
          <cell r="D32211">
            <v>0</v>
          </cell>
        </row>
        <row r="32212">
          <cell r="A32212">
            <v>0</v>
          </cell>
          <cell r="B32212">
            <v>0</v>
          </cell>
          <cell r="C32212">
            <v>0</v>
          </cell>
          <cell r="D32212">
            <v>0</v>
          </cell>
        </row>
        <row r="32213">
          <cell r="A32213">
            <v>0</v>
          </cell>
          <cell r="B32213">
            <v>0</v>
          </cell>
          <cell r="C32213">
            <v>0</v>
          </cell>
          <cell r="D32213">
            <v>0</v>
          </cell>
        </row>
        <row r="32214">
          <cell r="A32214">
            <v>0</v>
          </cell>
          <cell r="B32214">
            <v>0</v>
          </cell>
          <cell r="C32214">
            <v>0</v>
          </cell>
          <cell r="D32214">
            <v>0</v>
          </cell>
        </row>
        <row r="32215">
          <cell r="A32215">
            <v>0</v>
          </cell>
          <cell r="B32215">
            <v>0</v>
          </cell>
          <cell r="C32215">
            <v>0</v>
          </cell>
          <cell r="D32215">
            <v>0</v>
          </cell>
        </row>
        <row r="32216">
          <cell r="A32216">
            <v>0</v>
          </cell>
          <cell r="B32216">
            <v>0</v>
          </cell>
          <cell r="C32216">
            <v>0</v>
          </cell>
          <cell r="D32216">
            <v>0</v>
          </cell>
        </row>
        <row r="32217">
          <cell r="A32217">
            <v>0</v>
          </cell>
          <cell r="B32217">
            <v>0</v>
          </cell>
          <cell r="C32217">
            <v>0</v>
          </cell>
          <cell r="D32217">
            <v>0</v>
          </cell>
        </row>
        <row r="32218">
          <cell r="A32218">
            <v>0</v>
          </cell>
          <cell r="B32218">
            <v>0</v>
          </cell>
          <cell r="C32218">
            <v>0</v>
          </cell>
          <cell r="D32218">
            <v>0</v>
          </cell>
        </row>
        <row r="32219">
          <cell r="A32219">
            <v>0</v>
          </cell>
          <cell r="B32219">
            <v>0</v>
          </cell>
          <cell r="C32219">
            <v>0</v>
          </cell>
          <cell r="D32219">
            <v>0</v>
          </cell>
        </row>
        <row r="32220">
          <cell r="A32220">
            <v>0</v>
          </cell>
          <cell r="B32220">
            <v>0</v>
          </cell>
          <cell r="C32220">
            <v>0</v>
          </cell>
          <cell r="D32220">
            <v>0</v>
          </cell>
        </row>
        <row r="32221">
          <cell r="A32221">
            <v>0</v>
          </cell>
          <cell r="B32221">
            <v>0</v>
          </cell>
          <cell r="C32221">
            <v>0</v>
          </cell>
          <cell r="D32221">
            <v>0</v>
          </cell>
        </row>
        <row r="32222">
          <cell r="A32222">
            <v>0</v>
          </cell>
          <cell r="B32222">
            <v>0</v>
          </cell>
          <cell r="C32222">
            <v>0</v>
          </cell>
          <cell r="D32222">
            <v>0</v>
          </cell>
        </row>
        <row r="32223">
          <cell r="A32223">
            <v>0</v>
          </cell>
          <cell r="B32223">
            <v>0</v>
          </cell>
          <cell r="C32223">
            <v>0</v>
          </cell>
          <cell r="D32223">
            <v>0</v>
          </cell>
        </row>
        <row r="32224">
          <cell r="A32224">
            <v>0</v>
          </cell>
          <cell r="B32224">
            <v>0</v>
          </cell>
          <cell r="C32224">
            <v>0</v>
          </cell>
          <cell r="D32224">
            <v>0</v>
          </cell>
        </row>
        <row r="32225">
          <cell r="A32225">
            <v>0</v>
          </cell>
          <cell r="B32225">
            <v>0</v>
          </cell>
          <cell r="C32225">
            <v>0</v>
          </cell>
          <cell r="D32225">
            <v>0</v>
          </cell>
        </row>
        <row r="32226">
          <cell r="A32226">
            <v>0</v>
          </cell>
          <cell r="B32226">
            <v>0</v>
          </cell>
          <cell r="C32226">
            <v>0</v>
          </cell>
          <cell r="D32226">
            <v>0</v>
          </cell>
        </row>
        <row r="32227">
          <cell r="A32227">
            <v>0</v>
          </cell>
          <cell r="B32227">
            <v>0</v>
          </cell>
          <cell r="C32227">
            <v>0</v>
          </cell>
          <cell r="D32227">
            <v>0</v>
          </cell>
        </row>
        <row r="32228">
          <cell r="A32228">
            <v>0</v>
          </cell>
          <cell r="B32228">
            <v>0</v>
          </cell>
          <cell r="C32228">
            <v>0</v>
          </cell>
          <cell r="D32228">
            <v>0</v>
          </cell>
        </row>
        <row r="32229">
          <cell r="A32229">
            <v>0</v>
          </cell>
          <cell r="B32229">
            <v>0</v>
          </cell>
          <cell r="C32229">
            <v>0</v>
          </cell>
          <cell r="D32229">
            <v>0</v>
          </cell>
        </row>
        <row r="32230">
          <cell r="A32230">
            <v>0</v>
          </cell>
          <cell r="B32230">
            <v>0</v>
          </cell>
          <cell r="C32230">
            <v>0</v>
          </cell>
          <cell r="D32230">
            <v>0</v>
          </cell>
        </row>
        <row r="32231">
          <cell r="A32231">
            <v>0</v>
          </cell>
          <cell r="B32231">
            <v>0</v>
          </cell>
          <cell r="C32231">
            <v>0</v>
          </cell>
          <cell r="D32231">
            <v>0</v>
          </cell>
        </row>
        <row r="32232">
          <cell r="A32232">
            <v>0</v>
          </cell>
          <cell r="B32232">
            <v>0</v>
          </cell>
          <cell r="C32232">
            <v>0</v>
          </cell>
          <cell r="D32232">
            <v>0</v>
          </cell>
        </row>
        <row r="32233">
          <cell r="A32233">
            <v>0</v>
          </cell>
          <cell r="B32233">
            <v>0</v>
          </cell>
          <cell r="C32233">
            <v>0</v>
          </cell>
          <cell r="D32233">
            <v>0</v>
          </cell>
        </row>
        <row r="32234">
          <cell r="A32234">
            <v>0</v>
          </cell>
          <cell r="B32234">
            <v>0</v>
          </cell>
          <cell r="C32234">
            <v>0</v>
          </cell>
          <cell r="D32234">
            <v>0</v>
          </cell>
        </row>
        <row r="32235">
          <cell r="A32235">
            <v>0</v>
          </cell>
          <cell r="B32235">
            <v>0</v>
          </cell>
          <cell r="C32235">
            <v>0</v>
          </cell>
          <cell r="D32235">
            <v>0</v>
          </cell>
        </row>
        <row r="32236">
          <cell r="A32236">
            <v>0</v>
          </cell>
          <cell r="B32236">
            <v>0</v>
          </cell>
          <cell r="C32236">
            <v>0</v>
          </cell>
          <cell r="D32236">
            <v>0</v>
          </cell>
        </row>
        <row r="32237">
          <cell r="A32237">
            <v>0</v>
          </cell>
          <cell r="B32237">
            <v>0</v>
          </cell>
          <cell r="C32237">
            <v>0</v>
          </cell>
          <cell r="D32237">
            <v>0</v>
          </cell>
        </row>
        <row r="32238">
          <cell r="A32238">
            <v>0</v>
          </cell>
          <cell r="B32238">
            <v>0</v>
          </cell>
          <cell r="C32238">
            <v>0</v>
          </cell>
          <cell r="D32238">
            <v>0</v>
          </cell>
        </row>
        <row r="32239">
          <cell r="A32239">
            <v>0</v>
          </cell>
          <cell r="B32239">
            <v>0</v>
          </cell>
          <cell r="C32239">
            <v>0</v>
          </cell>
          <cell r="D32239">
            <v>0</v>
          </cell>
        </row>
        <row r="32240">
          <cell r="A32240">
            <v>0</v>
          </cell>
          <cell r="B32240">
            <v>0</v>
          </cell>
          <cell r="C32240">
            <v>0</v>
          </cell>
          <cell r="D32240">
            <v>0</v>
          </cell>
        </row>
        <row r="32241">
          <cell r="A32241">
            <v>0</v>
          </cell>
          <cell r="B32241">
            <v>0</v>
          </cell>
          <cell r="C32241">
            <v>0</v>
          </cell>
          <cell r="D32241">
            <v>0</v>
          </cell>
        </row>
        <row r="32242">
          <cell r="A32242">
            <v>0</v>
          </cell>
          <cell r="B32242">
            <v>0</v>
          </cell>
          <cell r="C32242">
            <v>0</v>
          </cell>
          <cell r="D32242">
            <v>0</v>
          </cell>
        </row>
        <row r="32243">
          <cell r="A32243">
            <v>0</v>
          </cell>
          <cell r="B32243">
            <v>0</v>
          </cell>
          <cell r="C32243">
            <v>0</v>
          </cell>
          <cell r="D32243">
            <v>0</v>
          </cell>
        </row>
        <row r="32244">
          <cell r="A32244">
            <v>0</v>
          </cell>
          <cell r="B32244">
            <v>0</v>
          </cell>
          <cell r="C32244">
            <v>0</v>
          </cell>
          <cell r="D32244">
            <v>0</v>
          </cell>
        </row>
        <row r="32245">
          <cell r="A32245">
            <v>0</v>
          </cell>
          <cell r="B32245">
            <v>0</v>
          </cell>
          <cell r="C32245">
            <v>0</v>
          </cell>
          <cell r="D32245">
            <v>0</v>
          </cell>
        </row>
        <row r="32246">
          <cell r="A32246">
            <v>0</v>
          </cell>
          <cell r="B32246">
            <v>0</v>
          </cell>
          <cell r="C32246">
            <v>0</v>
          </cell>
          <cell r="D32246">
            <v>0</v>
          </cell>
        </row>
        <row r="32247">
          <cell r="A32247">
            <v>0</v>
          </cell>
          <cell r="B32247">
            <v>0</v>
          </cell>
          <cell r="C32247">
            <v>0</v>
          </cell>
          <cell r="D32247">
            <v>0</v>
          </cell>
        </row>
        <row r="32248">
          <cell r="A32248">
            <v>0</v>
          </cell>
          <cell r="B32248">
            <v>0</v>
          </cell>
          <cell r="C32248">
            <v>0</v>
          </cell>
          <cell r="D32248">
            <v>0</v>
          </cell>
        </row>
        <row r="32249">
          <cell r="A32249">
            <v>0</v>
          </cell>
          <cell r="B32249">
            <v>0</v>
          </cell>
          <cell r="C32249">
            <v>0</v>
          </cell>
          <cell r="D32249">
            <v>0</v>
          </cell>
        </row>
        <row r="32250">
          <cell r="A32250">
            <v>0</v>
          </cell>
          <cell r="B32250">
            <v>0</v>
          </cell>
          <cell r="C32250">
            <v>0</v>
          </cell>
          <cell r="D32250">
            <v>0</v>
          </cell>
        </row>
        <row r="32251">
          <cell r="A32251">
            <v>0</v>
          </cell>
          <cell r="B32251">
            <v>0</v>
          </cell>
          <cell r="C32251">
            <v>0</v>
          </cell>
          <cell r="D32251">
            <v>0</v>
          </cell>
        </row>
        <row r="32252">
          <cell r="A32252">
            <v>0</v>
          </cell>
          <cell r="B32252">
            <v>0</v>
          </cell>
          <cell r="C32252">
            <v>0</v>
          </cell>
          <cell r="D32252">
            <v>0</v>
          </cell>
        </row>
        <row r="32253">
          <cell r="A32253">
            <v>0</v>
          </cell>
          <cell r="B32253">
            <v>0</v>
          </cell>
          <cell r="C32253">
            <v>0</v>
          </cell>
          <cell r="D32253">
            <v>0</v>
          </cell>
        </row>
        <row r="32254">
          <cell r="A32254">
            <v>0</v>
          </cell>
          <cell r="B32254">
            <v>0</v>
          </cell>
          <cell r="C32254">
            <v>0</v>
          </cell>
          <cell r="D32254">
            <v>0</v>
          </cell>
        </row>
        <row r="32255">
          <cell r="A32255">
            <v>0</v>
          </cell>
          <cell r="B32255">
            <v>0</v>
          </cell>
          <cell r="C32255">
            <v>0</v>
          </cell>
          <cell r="D32255">
            <v>0</v>
          </cell>
        </row>
        <row r="32256">
          <cell r="A32256">
            <v>0</v>
          </cell>
          <cell r="B32256">
            <v>0</v>
          </cell>
          <cell r="C32256">
            <v>0</v>
          </cell>
          <cell r="D32256">
            <v>0</v>
          </cell>
        </row>
        <row r="32257">
          <cell r="A32257">
            <v>0</v>
          </cell>
          <cell r="B32257">
            <v>0</v>
          </cell>
          <cell r="C32257">
            <v>0</v>
          </cell>
          <cell r="D32257">
            <v>0</v>
          </cell>
        </row>
        <row r="32258">
          <cell r="A32258">
            <v>0</v>
          </cell>
          <cell r="B32258">
            <v>0</v>
          </cell>
          <cell r="C32258">
            <v>0</v>
          </cell>
          <cell r="D32258">
            <v>0</v>
          </cell>
        </row>
        <row r="32259">
          <cell r="A32259">
            <v>0</v>
          </cell>
          <cell r="B32259">
            <v>0</v>
          </cell>
          <cell r="C32259">
            <v>0</v>
          </cell>
          <cell r="D32259">
            <v>0</v>
          </cell>
        </row>
        <row r="32260">
          <cell r="A32260">
            <v>0</v>
          </cell>
          <cell r="B32260">
            <v>0</v>
          </cell>
          <cell r="C32260">
            <v>0</v>
          </cell>
          <cell r="D32260">
            <v>0</v>
          </cell>
        </row>
        <row r="32261">
          <cell r="A32261">
            <v>0</v>
          </cell>
          <cell r="B32261">
            <v>0</v>
          </cell>
          <cell r="C32261">
            <v>0</v>
          </cell>
          <cell r="D32261">
            <v>0</v>
          </cell>
        </row>
        <row r="32262">
          <cell r="A32262">
            <v>0</v>
          </cell>
          <cell r="B32262">
            <v>0</v>
          </cell>
          <cell r="C32262">
            <v>0</v>
          </cell>
          <cell r="D32262">
            <v>0</v>
          </cell>
        </row>
        <row r="32263">
          <cell r="A32263">
            <v>0</v>
          </cell>
          <cell r="B32263">
            <v>0</v>
          </cell>
          <cell r="C32263">
            <v>0</v>
          </cell>
          <cell r="D32263">
            <v>0</v>
          </cell>
        </row>
        <row r="32264">
          <cell r="A32264">
            <v>0</v>
          </cell>
          <cell r="B32264">
            <v>0</v>
          </cell>
          <cell r="C32264">
            <v>0</v>
          </cell>
          <cell r="D32264">
            <v>0</v>
          </cell>
        </row>
        <row r="32265">
          <cell r="A32265">
            <v>0</v>
          </cell>
          <cell r="B32265">
            <v>0</v>
          </cell>
          <cell r="C32265">
            <v>0</v>
          </cell>
          <cell r="D32265">
            <v>0</v>
          </cell>
        </row>
        <row r="32266">
          <cell r="A32266">
            <v>0</v>
          </cell>
          <cell r="B32266">
            <v>0</v>
          </cell>
          <cell r="C32266">
            <v>0</v>
          </cell>
          <cell r="D32266">
            <v>0</v>
          </cell>
        </row>
        <row r="32267">
          <cell r="A32267">
            <v>0</v>
          </cell>
          <cell r="B32267">
            <v>0</v>
          </cell>
          <cell r="C32267">
            <v>0</v>
          </cell>
          <cell r="D32267">
            <v>0</v>
          </cell>
        </row>
        <row r="32268">
          <cell r="A32268">
            <v>0</v>
          </cell>
          <cell r="B32268">
            <v>0</v>
          </cell>
          <cell r="C32268">
            <v>0</v>
          </cell>
          <cell r="D32268">
            <v>0</v>
          </cell>
        </row>
        <row r="32269">
          <cell r="A32269">
            <v>0</v>
          </cell>
          <cell r="B32269">
            <v>0</v>
          </cell>
          <cell r="C32269">
            <v>0</v>
          </cell>
          <cell r="D32269">
            <v>0</v>
          </cell>
        </row>
        <row r="32270">
          <cell r="A32270">
            <v>0</v>
          </cell>
          <cell r="B32270">
            <v>0</v>
          </cell>
          <cell r="C32270">
            <v>0</v>
          </cell>
          <cell r="D32270">
            <v>0</v>
          </cell>
        </row>
        <row r="32271">
          <cell r="A32271">
            <v>0</v>
          </cell>
          <cell r="B32271">
            <v>0</v>
          </cell>
          <cell r="C32271">
            <v>0</v>
          </cell>
          <cell r="D32271">
            <v>0</v>
          </cell>
        </row>
        <row r="32272">
          <cell r="A32272">
            <v>0</v>
          </cell>
          <cell r="B32272">
            <v>0</v>
          </cell>
          <cell r="C32272">
            <v>0</v>
          </cell>
          <cell r="D32272">
            <v>0</v>
          </cell>
        </row>
        <row r="32273">
          <cell r="A32273">
            <v>0</v>
          </cell>
          <cell r="B32273">
            <v>0</v>
          </cell>
          <cell r="C32273">
            <v>0</v>
          </cell>
          <cell r="D32273">
            <v>0</v>
          </cell>
        </row>
        <row r="32274">
          <cell r="A32274">
            <v>0</v>
          </cell>
          <cell r="B32274">
            <v>0</v>
          </cell>
          <cell r="C32274">
            <v>0</v>
          </cell>
          <cell r="D32274">
            <v>0</v>
          </cell>
        </row>
        <row r="32275">
          <cell r="A32275">
            <v>0</v>
          </cell>
          <cell r="B32275">
            <v>0</v>
          </cell>
          <cell r="C32275">
            <v>0</v>
          </cell>
          <cell r="D32275">
            <v>0</v>
          </cell>
        </row>
        <row r="32276">
          <cell r="A32276">
            <v>0</v>
          </cell>
          <cell r="B32276">
            <v>0</v>
          </cell>
          <cell r="C32276">
            <v>0</v>
          </cell>
          <cell r="D32276">
            <v>0</v>
          </cell>
        </row>
        <row r="32277">
          <cell r="A32277">
            <v>0</v>
          </cell>
          <cell r="B32277">
            <v>0</v>
          </cell>
          <cell r="C32277">
            <v>0</v>
          </cell>
          <cell r="D32277">
            <v>0</v>
          </cell>
        </row>
        <row r="32278">
          <cell r="A32278">
            <v>0</v>
          </cell>
          <cell r="B32278">
            <v>0</v>
          </cell>
          <cell r="C32278">
            <v>0</v>
          </cell>
          <cell r="D32278">
            <v>0</v>
          </cell>
        </row>
        <row r="32279">
          <cell r="A32279">
            <v>0</v>
          </cell>
          <cell r="B32279">
            <v>0</v>
          </cell>
          <cell r="C32279">
            <v>0</v>
          </cell>
          <cell r="D32279">
            <v>0</v>
          </cell>
        </row>
        <row r="32280">
          <cell r="A32280">
            <v>0</v>
          </cell>
          <cell r="B32280">
            <v>0</v>
          </cell>
          <cell r="C32280">
            <v>0</v>
          </cell>
          <cell r="D32280">
            <v>0</v>
          </cell>
        </row>
        <row r="32281">
          <cell r="A32281">
            <v>0</v>
          </cell>
          <cell r="B32281">
            <v>0</v>
          </cell>
          <cell r="C32281">
            <v>0</v>
          </cell>
          <cell r="D32281">
            <v>0</v>
          </cell>
        </row>
        <row r="32282">
          <cell r="A32282">
            <v>0</v>
          </cell>
          <cell r="B32282">
            <v>0</v>
          </cell>
          <cell r="C32282">
            <v>0</v>
          </cell>
          <cell r="D32282">
            <v>0</v>
          </cell>
        </row>
        <row r="32283">
          <cell r="A32283">
            <v>0</v>
          </cell>
          <cell r="B32283">
            <v>0</v>
          </cell>
          <cell r="C32283">
            <v>0</v>
          </cell>
          <cell r="D32283">
            <v>0</v>
          </cell>
        </row>
        <row r="32284">
          <cell r="A32284">
            <v>0</v>
          </cell>
          <cell r="B32284">
            <v>0</v>
          </cell>
          <cell r="C32284">
            <v>0</v>
          </cell>
          <cell r="D32284">
            <v>0</v>
          </cell>
        </row>
        <row r="32285">
          <cell r="A32285">
            <v>0</v>
          </cell>
          <cell r="B32285">
            <v>0</v>
          </cell>
          <cell r="C32285">
            <v>0</v>
          </cell>
          <cell r="D32285">
            <v>0</v>
          </cell>
        </row>
        <row r="32286">
          <cell r="A32286">
            <v>0</v>
          </cell>
          <cell r="B32286">
            <v>0</v>
          </cell>
          <cell r="C32286">
            <v>0</v>
          </cell>
          <cell r="D32286">
            <v>0</v>
          </cell>
        </row>
        <row r="32287">
          <cell r="A32287">
            <v>0</v>
          </cell>
          <cell r="B32287">
            <v>0</v>
          </cell>
          <cell r="C32287">
            <v>0</v>
          </cell>
          <cell r="D32287">
            <v>0</v>
          </cell>
        </row>
        <row r="32288">
          <cell r="A32288">
            <v>0</v>
          </cell>
          <cell r="B32288">
            <v>0</v>
          </cell>
          <cell r="C32288">
            <v>0</v>
          </cell>
          <cell r="D32288">
            <v>0</v>
          </cell>
        </row>
        <row r="32289">
          <cell r="A32289">
            <v>0</v>
          </cell>
          <cell r="B32289">
            <v>0</v>
          </cell>
          <cell r="C32289">
            <v>0</v>
          </cell>
          <cell r="D32289">
            <v>0</v>
          </cell>
        </row>
        <row r="32290">
          <cell r="A32290">
            <v>0</v>
          </cell>
          <cell r="B32290">
            <v>0</v>
          </cell>
          <cell r="C32290">
            <v>0</v>
          </cell>
          <cell r="D32290">
            <v>0</v>
          </cell>
        </row>
        <row r="32291">
          <cell r="A32291">
            <v>0</v>
          </cell>
          <cell r="B32291">
            <v>0</v>
          </cell>
          <cell r="C32291">
            <v>0</v>
          </cell>
          <cell r="D32291">
            <v>0</v>
          </cell>
        </row>
        <row r="32292">
          <cell r="A32292">
            <v>0</v>
          </cell>
          <cell r="B32292">
            <v>0</v>
          </cell>
          <cell r="C32292">
            <v>0</v>
          </cell>
          <cell r="D32292">
            <v>0</v>
          </cell>
        </row>
        <row r="32293">
          <cell r="A32293">
            <v>0</v>
          </cell>
          <cell r="B32293">
            <v>0</v>
          </cell>
          <cell r="C32293">
            <v>0</v>
          </cell>
          <cell r="D32293">
            <v>0</v>
          </cell>
        </row>
        <row r="32294">
          <cell r="A32294">
            <v>0</v>
          </cell>
          <cell r="B32294">
            <v>0</v>
          </cell>
          <cell r="C32294">
            <v>0</v>
          </cell>
          <cell r="D32294">
            <v>0</v>
          </cell>
        </row>
        <row r="32295">
          <cell r="A32295">
            <v>0</v>
          </cell>
          <cell r="B32295">
            <v>0</v>
          </cell>
          <cell r="C32295">
            <v>0</v>
          </cell>
          <cell r="D32295">
            <v>0</v>
          </cell>
        </row>
        <row r="32296">
          <cell r="A32296">
            <v>0</v>
          </cell>
          <cell r="B32296">
            <v>0</v>
          </cell>
          <cell r="C32296">
            <v>0</v>
          </cell>
          <cell r="D32296">
            <v>0</v>
          </cell>
        </row>
        <row r="32297">
          <cell r="A32297">
            <v>0</v>
          </cell>
          <cell r="B32297">
            <v>0</v>
          </cell>
          <cell r="C32297">
            <v>0</v>
          </cell>
          <cell r="D32297">
            <v>0</v>
          </cell>
        </row>
        <row r="32298">
          <cell r="A32298">
            <v>0</v>
          </cell>
          <cell r="B32298">
            <v>0</v>
          </cell>
          <cell r="C32298">
            <v>0</v>
          </cell>
          <cell r="D32298">
            <v>0</v>
          </cell>
        </row>
        <row r="32299">
          <cell r="A32299">
            <v>0</v>
          </cell>
          <cell r="B32299">
            <v>0</v>
          </cell>
          <cell r="C32299">
            <v>0</v>
          </cell>
          <cell r="D32299">
            <v>0</v>
          </cell>
        </row>
        <row r="32300">
          <cell r="A32300">
            <v>0</v>
          </cell>
          <cell r="B32300">
            <v>0</v>
          </cell>
          <cell r="C32300">
            <v>0</v>
          </cell>
          <cell r="D32300">
            <v>0</v>
          </cell>
        </row>
        <row r="32301">
          <cell r="A32301">
            <v>0</v>
          </cell>
          <cell r="B32301">
            <v>0</v>
          </cell>
          <cell r="C32301">
            <v>0</v>
          </cell>
          <cell r="D32301">
            <v>0</v>
          </cell>
        </row>
        <row r="32302">
          <cell r="A32302">
            <v>0</v>
          </cell>
          <cell r="B32302">
            <v>0</v>
          </cell>
          <cell r="C32302">
            <v>0</v>
          </cell>
          <cell r="D32302">
            <v>0</v>
          </cell>
        </row>
        <row r="32303">
          <cell r="A32303">
            <v>0</v>
          </cell>
          <cell r="B32303">
            <v>0</v>
          </cell>
          <cell r="C32303">
            <v>0</v>
          </cell>
          <cell r="D32303">
            <v>0</v>
          </cell>
        </row>
        <row r="32304">
          <cell r="A32304">
            <v>0</v>
          </cell>
          <cell r="B32304">
            <v>0</v>
          </cell>
          <cell r="C32304">
            <v>0</v>
          </cell>
          <cell r="D32304">
            <v>0</v>
          </cell>
        </row>
        <row r="32305">
          <cell r="A32305">
            <v>0</v>
          </cell>
          <cell r="B32305">
            <v>0</v>
          </cell>
          <cell r="C32305">
            <v>0</v>
          </cell>
          <cell r="D32305">
            <v>0</v>
          </cell>
        </row>
        <row r="32306">
          <cell r="A32306">
            <v>0</v>
          </cell>
          <cell r="B32306">
            <v>0</v>
          </cell>
          <cell r="C32306">
            <v>0</v>
          </cell>
          <cell r="D32306">
            <v>0</v>
          </cell>
        </row>
        <row r="32307">
          <cell r="A32307">
            <v>0</v>
          </cell>
          <cell r="B32307">
            <v>0</v>
          </cell>
          <cell r="C32307">
            <v>0</v>
          </cell>
          <cell r="D32307">
            <v>0</v>
          </cell>
        </row>
        <row r="32308">
          <cell r="A32308">
            <v>0</v>
          </cell>
          <cell r="B32308">
            <v>0</v>
          </cell>
          <cell r="C32308">
            <v>0</v>
          </cell>
          <cell r="D32308">
            <v>0</v>
          </cell>
        </row>
        <row r="32309">
          <cell r="A32309">
            <v>0</v>
          </cell>
          <cell r="B32309">
            <v>0</v>
          </cell>
          <cell r="C32309">
            <v>0</v>
          </cell>
          <cell r="D32309">
            <v>0</v>
          </cell>
        </row>
        <row r="32310">
          <cell r="A32310">
            <v>0</v>
          </cell>
          <cell r="B32310">
            <v>0</v>
          </cell>
          <cell r="C32310">
            <v>0</v>
          </cell>
          <cell r="D32310">
            <v>0</v>
          </cell>
        </row>
        <row r="32311">
          <cell r="A32311">
            <v>0</v>
          </cell>
          <cell r="B32311">
            <v>0</v>
          </cell>
          <cell r="C32311">
            <v>0</v>
          </cell>
          <cell r="D32311">
            <v>0</v>
          </cell>
        </row>
        <row r="32312">
          <cell r="A32312">
            <v>0</v>
          </cell>
          <cell r="B32312">
            <v>0</v>
          </cell>
          <cell r="C32312">
            <v>0</v>
          </cell>
          <cell r="D32312">
            <v>0</v>
          </cell>
        </row>
        <row r="32313">
          <cell r="A32313">
            <v>0</v>
          </cell>
          <cell r="B32313">
            <v>0</v>
          </cell>
          <cell r="C32313">
            <v>0</v>
          </cell>
          <cell r="D32313">
            <v>0</v>
          </cell>
        </row>
        <row r="32314">
          <cell r="A32314">
            <v>0</v>
          </cell>
          <cell r="B32314">
            <v>0</v>
          </cell>
          <cell r="C32314">
            <v>0</v>
          </cell>
          <cell r="D32314">
            <v>0</v>
          </cell>
        </row>
        <row r="32315">
          <cell r="A32315">
            <v>0</v>
          </cell>
          <cell r="B32315">
            <v>0</v>
          </cell>
          <cell r="C32315">
            <v>0</v>
          </cell>
          <cell r="D32315">
            <v>0</v>
          </cell>
        </row>
        <row r="32316">
          <cell r="A32316">
            <v>0</v>
          </cell>
          <cell r="B32316">
            <v>0</v>
          </cell>
          <cell r="C32316">
            <v>0</v>
          </cell>
          <cell r="D32316">
            <v>0</v>
          </cell>
        </row>
        <row r="32317">
          <cell r="A32317">
            <v>0</v>
          </cell>
          <cell r="B32317">
            <v>0</v>
          </cell>
          <cell r="C32317">
            <v>0</v>
          </cell>
          <cell r="D32317">
            <v>0</v>
          </cell>
        </row>
        <row r="32318">
          <cell r="A32318">
            <v>0</v>
          </cell>
          <cell r="B32318">
            <v>0</v>
          </cell>
          <cell r="C32318">
            <v>0</v>
          </cell>
          <cell r="D32318">
            <v>0</v>
          </cell>
        </row>
        <row r="32319">
          <cell r="A32319">
            <v>0</v>
          </cell>
          <cell r="B32319">
            <v>0</v>
          </cell>
          <cell r="C32319">
            <v>0</v>
          </cell>
          <cell r="D32319">
            <v>0</v>
          </cell>
        </row>
        <row r="32320">
          <cell r="A32320">
            <v>0</v>
          </cell>
          <cell r="B32320">
            <v>0</v>
          </cell>
          <cell r="C32320">
            <v>0</v>
          </cell>
          <cell r="D32320">
            <v>0</v>
          </cell>
        </row>
        <row r="32321">
          <cell r="A32321">
            <v>0</v>
          </cell>
          <cell r="B32321">
            <v>0</v>
          </cell>
          <cell r="C32321">
            <v>0</v>
          </cell>
          <cell r="D32321">
            <v>0</v>
          </cell>
        </row>
        <row r="32322">
          <cell r="A32322">
            <v>0</v>
          </cell>
          <cell r="B32322">
            <v>0</v>
          </cell>
          <cell r="C32322">
            <v>0</v>
          </cell>
          <cell r="D32322">
            <v>0</v>
          </cell>
        </row>
        <row r="32323">
          <cell r="A32323">
            <v>0</v>
          </cell>
          <cell r="B32323">
            <v>0</v>
          </cell>
          <cell r="C32323">
            <v>0</v>
          </cell>
          <cell r="D32323">
            <v>0</v>
          </cell>
        </row>
        <row r="32324">
          <cell r="A32324">
            <v>0</v>
          </cell>
          <cell r="B32324">
            <v>0</v>
          </cell>
          <cell r="C32324">
            <v>0</v>
          </cell>
          <cell r="D32324">
            <v>0</v>
          </cell>
        </row>
        <row r="32325">
          <cell r="A32325">
            <v>0</v>
          </cell>
          <cell r="B32325">
            <v>0</v>
          </cell>
          <cell r="C32325">
            <v>0</v>
          </cell>
          <cell r="D32325">
            <v>0</v>
          </cell>
        </row>
        <row r="32326">
          <cell r="A32326">
            <v>0</v>
          </cell>
          <cell r="B32326">
            <v>0</v>
          </cell>
          <cell r="C32326">
            <v>0</v>
          </cell>
          <cell r="D32326">
            <v>0</v>
          </cell>
        </row>
        <row r="32327">
          <cell r="A32327">
            <v>0</v>
          </cell>
          <cell r="B32327">
            <v>0</v>
          </cell>
          <cell r="C32327">
            <v>0</v>
          </cell>
          <cell r="D32327">
            <v>0</v>
          </cell>
        </row>
        <row r="32328">
          <cell r="A32328">
            <v>0</v>
          </cell>
          <cell r="B32328">
            <v>0</v>
          </cell>
          <cell r="C32328">
            <v>0</v>
          </cell>
          <cell r="D32328">
            <v>0</v>
          </cell>
        </row>
        <row r="32329">
          <cell r="A32329">
            <v>0</v>
          </cell>
          <cell r="B32329">
            <v>0</v>
          </cell>
          <cell r="C32329">
            <v>0</v>
          </cell>
          <cell r="D32329">
            <v>0</v>
          </cell>
        </row>
        <row r="32330">
          <cell r="A32330">
            <v>0</v>
          </cell>
          <cell r="B32330">
            <v>0</v>
          </cell>
          <cell r="C32330">
            <v>0</v>
          </cell>
          <cell r="D32330">
            <v>0</v>
          </cell>
        </row>
        <row r="32331">
          <cell r="A32331">
            <v>0</v>
          </cell>
          <cell r="B32331">
            <v>0</v>
          </cell>
          <cell r="C32331">
            <v>0</v>
          </cell>
          <cell r="D32331">
            <v>0</v>
          </cell>
        </row>
        <row r="32332">
          <cell r="A32332">
            <v>0</v>
          </cell>
          <cell r="B32332">
            <v>0</v>
          </cell>
          <cell r="C32332">
            <v>0</v>
          </cell>
          <cell r="D32332">
            <v>0</v>
          </cell>
        </row>
        <row r="32333">
          <cell r="A32333">
            <v>0</v>
          </cell>
          <cell r="B32333">
            <v>0</v>
          </cell>
          <cell r="C32333">
            <v>0</v>
          </cell>
          <cell r="D32333">
            <v>0</v>
          </cell>
        </row>
        <row r="32334">
          <cell r="A32334">
            <v>0</v>
          </cell>
          <cell r="B32334">
            <v>0</v>
          </cell>
          <cell r="C32334">
            <v>0</v>
          </cell>
          <cell r="D32334">
            <v>0</v>
          </cell>
        </row>
        <row r="32335">
          <cell r="A32335">
            <v>0</v>
          </cell>
          <cell r="B32335">
            <v>0</v>
          </cell>
          <cell r="C32335">
            <v>0</v>
          </cell>
          <cell r="D32335">
            <v>0</v>
          </cell>
        </row>
        <row r="32336">
          <cell r="A32336">
            <v>0</v>
          </cell>
          <cell r="B32336">
            <v>0</v>
          </cell>
          <cell r="C32336">
            <v>0</v>
          </cell>
          <cell r="D32336">
            <v>0</v>
          </cell>
        </row>
        <row r="32337">
          <cell r="A32337">
            <v>0</v>
          </cell>
          <cell r="B32337">
            <v>0</v>
          </cell>
          <cell r="C32337">
            <v>0</v>
          </cell>
          <cell r="D32337">
            <v>0</v>
          </cell>
        </row>
        <row r="32338">
          <cell r="A32338">
            <v>0</v>
          </cell>
          <cell r="B32338">
            <v>0</v>
          </cell>
          <cell r="C32338">
            <v>0</v>
          </cell>
          <cell r="D32338">
            <v>0</v>
          </cell>
        </row>
        <row r="32339">
          <cell r="A32339">
            <v>0</v>
          </cell>
          <cell r="B32339">
            <v>0</v>
          </cell>
          <cell r="C32339">
            <v>0</v>
          </cell>
          <cell r="D32339">
            <v>0</v>
          </cell>
        </row>
        <row r="32340">
          <cell r="A32340">
            <v>0</v>
          </cell>
          <cell r="B32340">
            <v>0</v>
          </cell>
          <cell r="C32340">
            <v>0</v>
          </cell>
          <cell r="D32340">
            <v>0</v>
          </cell>
        </row>
        <row r="32341">
          <cell r="A32341">
            <v>0</v>
          </cell>
          <cell r="B32341">
            <v>0</v>
          </cell>
          <cell r="C32341">
            <v>0</v>
          </cell>
          <cell r="D32341">
            <v>0</v>
          </cell>
        </row>
        <row r="32342">
          <cell r="A32342">
            <v>0</v>
          </cell>
          <cell r="B32342">
            <v>0</v>
          </cell>
          <cell r="C32342">
            <v>0</v>
          </cell>
          <cell r="D32342">
            <v>0</v>
          </cell>
        </row>
        <row r="32343">
          <cell r="A32343">
            <v>0</v>
          </cell>
          <cell r="B32343">
            <v>0</v>
          </cell>
          <cell r="C32343">
            <v>0</v>
          </cell>
          <cell r="D32343">
            <v>0</v>
          </cell>
        </row>
        <row r="32344">
          <cell r="A32344">
            <v>0</v>
          </cell>
          <cell r="B32344">
            <v>0</v>
          </cell>
          <cell r="C32344">
            <v>0</v>
          </cell>
          <cell r="D32344">
            <v>0</v>
          </cell>
        </row>
        <row r="32345">
          <cell r="A32345">
            <v>0</v>
          </cell>
          <cell r="B32345">
            <v>0</v>
          </cell>
          <cell r="C32345">
            <v>0</v>
          </cell>
          <cell r="D32345">
            <v>0</v>
          </cell>
        </row>
        <row r="32346">
          <cell r="A32346">
            <v>0</v>
          </cell>
          <cell r="B32346">
            <v>0</v>
          </cell>
          <cell r="C32346">
            <v>0</v>
          </cell>
          <cell r="D32346">
            <v>0</v>
          </cell>
        </row>
        <row r="32347">
          <cell r="A32347">
            <v>0</v>
          </cell>
          <cell r="B32347">
            <v>0</v>
          </cell>
          <cell r="C32347">
            <v>0</v>
          </cell>
          <cell r="D32347">
            <v>0</v>
          </cell>
        </row>
        <row r="32348">
          <cell r="A32348">
            <v>0</v>
          </cell>
          <cell r="B32348">
            <v>0</v>
          </cell>
          <cell r="C32348">
            <v>0</v>
          </cell>
          <cell r="D32348">
            <v>0</v>
          </cell>
        </row>
        <row r="32349">
          <cell r="A32349">
            <v>0</v>
          </cell>
          <cell r="B32349">
            <v>0</v>
          </cell>
          <cell r="C32349">
            <v>0</v>
          </cell>
          <cell r="D32349">
            <v>0</v>
          </cell>
        </row>
        <row r="32350">
          <cell r="A32350">
            <v>0</v>
          </cell>
          <cell r="B32350">
            <v>0</v>
          </cell>
          <cell r="C32350">
            <v>0</v>
          </cell>
          <cell r="D32350">
            <v>0</v>
          </cell>
        </row>
        <row r="32351">
          <cell r="A32351">
            <v>0</v>
          </cell>
          <cell r="B32351">
            <v>0</v>
          </cell>
          <cell r="C32351">
            <v>0</v>
          </cell>
          <cell r="D32351">
            <v>0</v>
          </cell>
        </row>
        <row r="32352">
          <cell r="A32352">
            <v>0</v>
          </cell>
          <cell r="B32352">
            <v>0</v>
          </cell>
          <cell r="C32352">
            <v>0</v>
          </cell>
          <cell r="D32352">
            <v>0</v>
          </cell>
        </row>
        <row r="32353">
          <cell r="A32353">
            <v>0</v>
          </cell>
          <cell r="B32353">
            <v>0</v>
          </cell>
          <cell r="C32353">
            <v>0</v>
          </cell>
          <cell r="D32353">
            <v>0</v>
          </cell>
        </row>
        <row r="32354">
          <cell r="A32354">
            <v>0</v>
          </cell>
          <cell r="B32354">
            <v>0</v>
          </cell>
          <cell r="C32354">
            <v>0</v>
          </cell>
          <cell r="D32354">
            <v>0</v>
          </cell>
        </row>
        <row r="32355">
          <cell r="A32355">
            <v>0</v>
          </cell>
          <cell r="B32355">
            <v>0</v>
          </cell>
          <cell r="C32355">
            <v>0</v>
          </cell>
          <cell r="D32355">
            <v>0</v>
          </cell>
        </row>
        <row r="32356">
          <cell r="A32356">
            <v>0</v>
          </cell>
          <cell r="B32356">
            <v>0</v>
          </cell>
          <cell r="C32356">
            <v>0</v>
          </cell>
          <cell r="D32356">
            <v>0</v>
          </cell>
        </row>
        <row r="32357">
          <cell r="A32357">
            <v>0</v>
          </cell>
          <cell r="B32357">
            <v>0</v>
          </cell>
          <cell r="C32357">
            <v>0</v>
          </cell>
          <cell r="D32357">
            <v>0</v>
          </cell>
        </row>
        <row r="32358">
          <cell r="A32358">
            <v>0</v>
          </cell>
          <cell r="B32358">
            <v>0</v>
          </cell>
          <cell r="C32358">
            <v>0</v>
          </cell>
          <cell r="D32358">
            <v>0</v>
          </cell>
        </row>
        <row r="32359">
          <cell r="A32359">
            <v>0</v>
          </cell>
          <cell r="B32359">
            <v>0</v>
          </cell>
          <cell r="C32359">
            <v>0</v>
          </cell>
          <cell r="D32359">
            <v>0</v>
          </cell>
        </row>
        <row r="32360">
          <cell r="A32360">
            <v>0</v>
          </cell>
          <cell r="B32360">
            <v>0</v>
          </cell>
          <cell r="C32360">
            <v>0</v>
          </cell>
          <cell r="D32360">
            <v>0</v>
          </cell>
        </row>
        <row r="32361">
          <cell r="A32361">
            <v>0</v>
          </cell>
          <cell r="B32361">
            <v>0</v>
          </cell>
          <cell r="C32361">
            <v>0</v>
          </cell>
          <cell r="D32361">
            <v>0</v>
          </cell>
        </row>
        <row r="32362">
          <cell r="A32362">
            <v>0</v>
          </cell>
          <cell r="B32362">
            <v>0</v>
          </cell>
          <cell r="C32362">
            <v>0</v>
          </cell>
          <cell r="D32362">
            <v>0</v>
          </cell>
        </row>
        <row r="32363">
          <cell r="A32363">
            <v>0</v>
          </cell>
          <cell r="B32363">
            <v>0</v>
          </cell>
          <cell r="C32363">
            <v>0</v>
          </cell>
          <cell r="D32363">
            <v>0</v>
          </cell>
        </row>
        <row r="32364">
          <cell r="A32364">
            <v>0</v>
          </cell>
          <cell r="B32364">
            <v>0</v>
          </cell>
          <cell r="C32364">
            <v>0</v>
          </cell>
          <cell r="D32364">
            <v>0</v>
          </cell>
        </row>
        <row r="32365">
          <cell r="A32365">
            <v>0</v>
          </cell>
          <cell r="B32365">
            <v>0</v>
          </cell>
          <cell r="C32365">
            <v>0</v>
          </cell>
          <cell r="D32365">
            <v>0</v>
          </cell>
        </row>
        <row r="32366">
          <cell r="A32366">
            <v>0</v>
          </cell>
          <cell r="B32366">
            <v>0</v>
          </cell>
          <cell r="C32366">
            <v>0</v>
          </cell>
          <cell r="D32366">
            <v>0</v>
          </cell>
        </row>
        <row r="32367">
          <cell r="A32367">
            <v>0</v>
          </cell>
          <cell r="B32367">
            <v>0</v>
          </cell>
          <cell r="C32367">
            <v>0</v>
          </cell>
          <cell r="D32367">
            <v>0</v>
          </cell>
        </row>
        <row r="32368">
          <cell r="A32368">
            <v>0</v>
          </cell>
          <cell r="B32368">
            <v>0</v>
          </cell>
          <cell r="C32368">
            <v>0</v>
          </cell>
          <cell r="D32368">
            <v>0</v>
          </cell>
        </row>
        <row r="32369">
          <cell r="A32369">
            <v>0</v>
          </cell>
          <cell r="B32369">
            <v>0</v>
          </cell>
          <cell r="C32369">
            <v>0</v>
          </cell>
          <cell r="D32369">
            <v>0</v>
          </cell>
        </row>
        <row r="32370">
          <cell r="A32370">
            <v>0</v>
          </cell>
          <cell r="B32370">
            <v>0</v>
          </cell>
          <cell r="C32370">
            <v>0</v>
          </cell>
          <cell r="D32370">
            <v>0</v>
          </cell>
        </row>
        <row r="32371">
          <cell r="A32371">
            <v>0</v>
          </cell>
          <cell r="B32371">
            <v>0</v>
          </cell>
          <cell r="C32371">
            <v>0</v>
          </cell>
          <cell r="D32371">
            <v>0</v>
          </cell>
        </row>
        <row r="32372">
          <cell r="A32372">
            <v>0</v>
          </cell>
          <cell r="B32372">
            <v>0</v>
          </cell>
          <cell r="C32372">
            <v>0</v>
          </cell>
          <cell r="D32372">
            <v>0</v>
          </cell>
        </row>
        <row r="32373">
          <cell r="A32373">
            <v>0</v>
          </cell>
          <cell r="B32373">
            <v>0</v>
          </cell>
          <cell r="C32373">
            <v>0</v>
          </cell>
          <cell r="D32373">
            <v>0</v>
          </cell>
        </row>
        <row r="32374">
          <cell r="A32374">
            <v>0</v>
          </cell>
          <cell r="B32374">
            <v>0</v>
          </cell>
          <cell r="C32374">
            <v>0</v>
          </cell>
          <cell r="D32374">
            <v>0</v>
          </cell>
        </row>
        <row r="32375">
          <cell r="A32375">
            <v>0</v>
          </cell>
          <cell r="B32375">
            <v>0</v>
          </cell>
          <cell r="C32375">
            <v>0</v>
          </cell>
          <cell r="D32375">
            <v>0</v>
          </cell>
        </row>
        <row r="32376">
          <cell r="A32376">
            <v>0</v>
          </cell>
          <cell r="B32376">
            <v>0</v>
          </cell>
          <cell r="C32376">
            <v>0</v>
          </cell>
          <cell r="D32376">
            <v>0</v>
          </cell>
        </row>
        <row r="32377">
          <cell r="A32377">
            <v>0</v>
          </cell>
          <cell r="B32377">
            <v>0</v>
          </cell>
          <cell r="C32377">
            <v>0</v>
          </cell>
          <cell r="D32377">
            <v>0</v>
          </cell>
        </row>
        <row r="32378">
          <cell r="A32378">
            <v>0</v>
          </cell>
          <cell r="B32378">
            <v>0</v>
          </cell>
          <cell r="C32378">
            <v>0</v>
          </cell>
          <cell r="D32378">
            <v>0</v>
          </cell>
        </row>
        <row r="32379">
          <cell r="A32379">
            <v>0</v>
          </cell>
          <cell r="B32379">
            <v>0</v>
          </cell>
          <cell r="C32379">
            <v>0</v>
          </cell>
          <cell r="D32379">
            <v>0</v>
          </cell>
        </row>
        <row r="32380">
          <cell r="A32380">
            <v>0</v>
          </cell>
          <cell r="B32380">
            <v>0</v>
          </cell>
          <cell r="C32380">
            <v>0</v>
          </cell>
          <cell r="D32380">
            <v>0</v>
          </cell>
        </row>
        <row r="32381">
          <cell r="A32381">
            <v>0</v>
          </cell>
          <cell r="B32381">
            <v>0</v>
          </cell>
          <cell r="C32381">
            <v>0</v>
          </cell>
          <cell r="D32381">
            <v>0</v>
          </cell>
        </row>
        <row r="32382">
          <cell r="A32382">
            <v>0</v>
          </cell>
          <cell r="B32382">
            <v>0</v>
          </cell>
          <cell r="C32382">
            <v>0</v>
          </cell>
          <cell r="D32382">
            <v>0</v>
          </cell>
        </row>
        <row r="32383">
          <cell r="A32383">
            <v>0</v>
          </cell>
          <cell r="B32383">
            <v>0</v>
          </cell>
          <cell r="C32383">
            <v>0</v>
          </cell>
          <cell r="D32383">
            <v>0</v>
          </cell>
        </row>
        <row r="32384">
          <cell r="A32384">
            <v>0</v>
          </cell>
          <cell r="B32384">
            <v>0</v>
          </cell>
          <cell r="C32384">
            <v>0</v>
          </cell>
          <cell r="D32384">
            <v>0</v>
          </cell>
        </row>
        <row r="32385">
          <cell r="A32385">
            <v>0</v>
          </cell>
          <cell r="B32385">
            <v>0</v>
          </cell>
          <cell r="C32385">
            <v>0</v>
          </cell>
          <cell r="D32385">
            <v>0</v>
          </cell>
        </row>
        <row r="32386">
          <cell r="A32386">
            <v>0</v>
          </cell>
          <cell r="B32386">
            <v>0</v>
          </cell>
          <cell r="C32386">
            <v>0</v>
          </cell>
          <cell r="D32386">
            <v>0</v>
          </cell>
        </row>
        <row r="32387">
          <cell r="A32387">
            <v>0</v>
          </cell>
          <cell r="B32387">
            <v>0</v>
          </cell>
          <cell r="C32387">
            <v>0</v>
          </cell>
          <cell r="D32387">
            <v>0</v>
          </cell>
        </row>
        <row r="32388">
          <cell r="A32388">
            <v>0</v>
          </cell>
          <cell r="B32388">
            <v>0</v>
          </cell>
          <cell r="C32388">
            <v>0</v>
          </cell>
          <cell r="D32388">
            <v>0</v>
          </cell>
        </row>
        <row r="32389">
          <cell r="A32389">
            <v>0</v>
          </cell>
          <cell r="B32389">
            <v>0</v>
          </cell>
          <cell r="C32389">
            <v>0</v>
          </cell>
          <cell r="D32389">
            <v>0</v>
          </cell>
        </row>
        <row r="32390">
          <cell r="A32390">
            <v>0</v>
          </cell>
          <cell r="B32390">
            <v>0</v>
          </cell>
          <cell r="C32390">
            <v>0</v>
          </cell>
          <cell r="D32390">
            <v>0</v>
          </cell>
        </row>
        <row r="32391">
          <cell r="A32391">
            <v>0</v>
          </cell>
          <cell r="B32391">
            <v>0</v>
          </cell>
          <cell r="C32391">
            <v>0</v>
          </cell>
          <cell r="D32391">
            <v>0</v>
          </cell>
        </row>
        <row r="32392">
          <cell r="A32392">
            <v>0</v>
          </cell>
          <cell r="B32392">
            <v>0</v>
          </cell>
          <cell r="C32392">
            <v>0</v>
          </cell>
          <cell r="D32392">
            <v>0</v>
          </cell>
        </row>
        <row r="32393">
          <cell r="A32393">
            <v>0</v>
          </cell>
          <cell r="B32393">
            <v>0</v>
          </cell>
          <cell r="C32393">
            <v>0</v>
          </cell>
          <cell r="D32393">
            <v>0</v>
          </cell>
        </row>
        <row r="32394">
          <cell r="A32394">
            <v>0</v>
          </cell>
          <cell r="B32394">
            <v>0</v>
          </cell>
          <cell r="C32394">
            <v>0</v>
          </cell>
          <cell r="D32394">
            <v>0</v>
          </cell>
        </row>
        <row r="32395">
          <cell r="A32395">
            <v>0</v>
          </cell>
          <cell r="B32395">
            <v>0</v>
          </cell>
          <cell r="C32395">
            <v>0</v>
          </cell>
          <cell r="D32395">
            <v>0</v>
          </cell>
        </row>
        <row r="32396">
          <cell r="A32396">
            <v>0</v>
          </cell>
          <cell r="B32396">
            <v>0</v>
          </cell>
          <cell r="C32396">
            <v>0</v>
          </cell>
          <cell r="D32396">
            <v>0</v>
          </cell>
        </row>
        <row r="32397">
          <cell r="A32397">
            <v>0</v>
          </cell>
          <cell r="B32397">
            <v>0</v>
          </cell>
          <cell r="C32397">
            <v>0</v>
          </cell>
          <cell r="D32397">
            <v>0</v>
          </cell>
        </row>
        <row r="32398">
          <cell r="A32398">
            <v>0</v>
          </cell>
          <cell r="B32398">
            <v>0</v>
          </cell>
          <cell r="C32398">
            <v>0</v>
          </cell>
          <cell r="D32398">
            <v>0</v>
          </cell>
        </row>
        <row r="32399">
          <cell r="A32399">
            <v>0</v>
          </cell>
          <cell r="B32399">
            <v>0</v>
          </cell>
          <cell r="C32399">
            <v>0</v>
          </cell>
          <cell r="D32399">
            <v>0</v>
          </cell>
        </row>
        <row r="32400">
          <cell r="A32400">
            <v>0</v>
          </cell>
          <cell r="B32400">
            <v>0</v>
          </cell>
          <cell r="C32400">
            <v>0</v>
          </cell>
          <cell r="D32400">
            <v>0</v>
          </cell>
        </row>
        <row r="32401">
          <cell r="A32401">
            <v>0</v>
          </cell>
          <cell r="B32401">
            <v>0</v>
          </cell>
          <cell r="C32401">
            <v>0</v>
          </cell>
          <cell r="D32401">
            <v>0</v>
          </cell>
        </row>
        <row r="32402">
          <cell r="A32402">
            <v>0</v>
          </cell>
          <cell r="B32402">
            <v>0</v>
          </cell>
          <cell r="C32402">
            <v>0</v>
          </cell>
          <cell r="D32402">
            <v>0</v>
          </cell>
        </row>
        <row r="32403">
          <cell r="A32403">
            <v>0</v>
          </cell>
          <cell r="B32403">
            <v>0</v>
          </cell>
          <cell r="C32403">
            <v>0</v>
          </cell>
          <cell r="D32403">
            <v>0</v>
          </cell>
        </row>
        <row r="32404">
          <cell r="A32404">
            <v>0</v>
          </cell>
          <cell r="B32404">
            <v>0</v>
          </cell>
          <cell r="C32404">
            <v>0</v>
          </cell>
          <cell r="D32404">
            <v>0</v>
          </cell>
        </row>
        <row r="32405">
          <cell r="A32405">
            <v>0</v>
          </cell>
          <cell r="B32405">
            <v>0</v>
          </cell>
          <cell r="C32405">
            <v>0</v>
          </cell>
          <cell r="D32405">
            <v>0</v>
          </cell>
        </row>
        <row r="32406">
          <cell r="A32406">
            <v>0</v>
          </cell>
          <cell r="B32406">
            <v>0</v>
          </cell>
          <cell r="C32406">
            <v>0</v>
          </cell>
          <cell r="D32406">
            <v>0</v>
          </cell>
        </row>
        <row r="32407">
          <cell r="A32407">
            <v>0</v>
          </cell>
          <cell r="B32407">
            <v>0</v>
          </cell>
          <cell r="C32407">
            <v>0</v>
          </cell>
          <cell r="D32407">
            <v>0</v>
          </cell>
        </row>
        <row r="32408">
          <cell r="A32408">
            <v>0</v>
          </cell>
          <cell r="B32408">
            <v>0</v>
          </cell>
          <cell r="C32408">
            <v>0</v>
          </cell>
          <cell r="D32408">
            <v>0</v>
          </cell>
        </row>
        <row r="32409">
          <cell r="A32409">
            <v>0</v>
          </cell>
          <cell r="B32409">
            <v>0</v>
          </cell>
          <cell r="C32409">
            <v>0</v>
          </cell>
          <cell r="D32409">
            <v>0</v>
          </cell>
        </row>
        <row r="32410">
          <cell r="A32410">
            <v>0</v>
          </cell>
          <cell r="B32410">
            <v>0</v>
          </cell>
          <cell r="C32410">
            <v>0</v>
          </cell>
          <cell r="D32410">
            <v>0</v>
          </cell>
        </row>
        <row r="32411">
          <cell r="A32411">
            <v>0</v>
          </cell>
          <cell r="B32411">
            <v>0</v>
          </cell>
          <cell r="C32411">
            <v>0</v>
          </cell>
          <cell r="D32411">
            <v>0</v>
          </cell>
        </row>
        <row r="32412">
          <cell r="A32412">
            <v>0</v>
          </cell>
          <cell r="B32412">
            <v>0</v>
          </cell>
          <cell r="C32412">
            <v>0</v>
          </cell>
          <cell r="D32412">
            <v>0</v>
          </cell>
        </row>
        <row r="32413">
          <cell r="A32413">
            <v>0</v>
          </cell>
          <cell r="B32413">
            <v>0</v>
          </cell>
          <cell r="C32413">
            <v>0</v>
          </cell>
          <cell r="D32413">
            <v>0</v>
          </cell>
        </row>
        <row r="32414">
          <cell r="A32414">
            <v>0</v>
          </cell>
          <cell r="B32414">
            <v>0</v>
          </cell>
          <cell r="C32414">
            <v>0</v>
          </cell>
          <cell r="D32414">
            <v>0</v>
          </cell>
        </row>
        <row r="32415">
          <cell r="A32415">
            <v>0</v>
          </cell>
          <cell r="B32415">
            <v>0</v>
          </cell>
          <cell r="C32415">
            <v>0</v>
          </cell>
          <cell r="D32415">
            <v>0</v>
          </cell>
        </row>
        <row r="32416">
          <cell r="A32416">
            <v>0</v>
          </cell>
          <cell r="B32416">
            <v>0</v>
          </cell>
          <cell r="C32416">
            <v>0</v>
          </cell>
          <cell r="D32416">
            <v>0</v>
          </cell>
        </row>
        <row r="32417">
          <cell r="A32417">
            <v>0</v>
          </cell>
          <cell r="B32417">
            <v>0</v>
          </cell>
          <cell r="C32417">
            <v>0</v>
          </cell>
          <cell r="D32417">
            <v>0</v>
          </cell>
        </row>
        <row r="32418">
          <cell r="A32418">
            <v>0</v>
          </cell>
          <cell r="B32418">
            <v>0</v>
          </cell>
          <cell r="C32418">
            <v>0</v>
          </cell>
          <cell r="D32418">
            <v>0</v>
          </cell>
        </row>
        <row r="32419">
          <cell r="A32419">
            <v>0</v>
          </cell>
          <cell r="B32419">
            <v>0</v>
          </cell>
          <cell r="C32419">
            <v>0</v>
          </cell>
          <cell r="D32419">
            <v>0</v>
          </cell>
        </row>
        <row r="32420">
          <cell r="A32420">
            <v>0</v>
          </cell>
          <cell r="B32420">
            <v>0</v>
          </cell>
          <cell r="C32420">
            <v>0</v>
          </cell>
          <cell r="D32420">
            <v>0</v>
          </cell>
        </row>
        <row r="32421">
          <cell r="A32421">
            <v>0</v>
          </cell>
          <cell r="B32421">
            <v>0</v>
          </cell>
          <cell r="C32421">
            <v>0</v>
          </cell>
          <cell r="D32421">
            <v>0</v>
          </cell>
        </row>
        <row r="32422">
          <cell r="A32422">
            <v>0</v>
          </cell>
          <cell r="B32422">
            <v>0</v>
          </cell>
          <cell r="C32422">
            <v>0</v>
          </cell>
          <cell r="D32422">
            <v>0</v>
          </cell>
        </row>
        <row r="32423">
          <cell r="A32423">
            <v>0</v>
          </cell>
          <cell r="B32423">
            <v>0</v>
          </cell>
          <cell r="C32423">
            <v>0</v>
          </cell>
          <cell r="D32423">
            <v>0</v>
          </cell>
        </row>
        <row r="32424">
          <cell r="A32424">
            <v>0</v>
          </cell>
          <cell r="B32424">
            <v>0</v>
          </cell>
          <cell r="C32424">
            <v>0</v>
          </cell>
          <cell r="D32424">
            <v>0</v>
          </cell>
        </row>
        <row r="32425">
          <cell r="A32425">
            <v>0</v>
          </cell>
          <cell r="B32425">
            <v>0</v>
          </cell>
          <cell r="C32425">
            <v>0</v>
          </cell>
          <cell r="D32425">
            <v>0</v>
          </cell>
        </row>
        <row r="32426">
          <cell r="A32426">
            <v>0</v>
          </cell>
          <cell r="B32426">
            <v>0</v>
          </cell>
          <cell r="C32426">
            <v>0</v>
          </cell>
          <cell r="D32426">
            <v>0</v>
          </cell>
        </row>
        <row r="32427">
          <cell r="A32427">
            <v>0</v>
          </cell>
          <cell r="B32427">
            <v>0</v>
          </cell>
          <cell r="C32427">
            <v>0</v>
          </cell>
          <cell r="D32427">
            <v>0</v>
          </cell>
        </row>
        <row r="32428">
          <cell r="A32428">
            <v>0</v>
          </cell>
          <cell r="B32428">
            <v>0</v>
          </cell>
          <cell r="C32428">
            <v>0</v>
          </cell>
          <cell r="D32428">
            <v>0</v>
          </cell>
        </row>
        <row r="32429">
          <cell r="A32429">
            <v>0</v>
          </cell>
          <cell r="B32429">
            <v>0</v>
          </cell>
          <cell r="C32429">
            <v>0</v>
          </cell>
          <cell r="D32429">
            <v>0</v>
          </cell>
        </row>
        <row r="32430">
          <cell r="A32430">
            <v>0</v>
          </cell>
          <cell r="B32430">
            <v>0</v>
          </cell>
          <cell r="C32430">
            <v>0</v>
          </cell>
          <cell r="D32430">
            <v>0</v>
          </cell>
        </row>
        <row r="32431">
          <cell r="A32431">
            <v>0</v>
          </cell>
          <cell r="B32431">
            <v>0</v>
          </cell>
          <cell r="C32431">
            <v>0</v>
          </cell>
          <cell r="D32431">
            <v>0</v>
          </cell>
        </row>
        <row r="32432">
          <cell r="A32432">
            <v>0</v>
          </cell>
          <cell r="B32432">
            <v>0</v>
          </cell>
          <cell r="C32432">
            <v>0</v>
          </cell>
          <cell r="D32432">
            <v>0</v>
          </cell>
        </row>
        <row r="32433">
          <cell r="A32433">
            <v>0</v>
          </cell>
          <cell r="B32433">
            <v>0</v>
          </cell>
          <cell r="C32433">
            <v>0</v>
          </cell>
          <cell r="D32433">
            <v>0</v>
          </cell>
        </row>
        <row r="32434">
          <cell r="A32434">
            <v>0</v>
          </cell>
          <cell r="B32434">
            <v>0</v>
          </cell>
          <cell r="C32434">
            <v>0</v>
          </cell>
          <cell r="D32434">
            <v>0</v>
          </cell>
        </row>
        <row r="32435">
          <cell r="A32435">
            <v>0</v>
          </cell>
          <cell r="B32435">
            <v>0</v>
          </cell>
          <cell r="C32435">
            <v>0</v>
          </cell>
          <cell r="D32435">
            <v>0</v>
          </cell>
        </row>
        <row r="32436">
          <cell r="A32436">
            <v>0</v>
          </cell>
          <cell r="B32436">
            <v>0</v>
          </cell>
          <cell r="C32436">
            <v>0</v>
          </cell>
          <cell r="D32436">
            <v>0</v>
          </cell>
        </row>
        <row r="32437">
          <cell r="A32437">
            <v>0</v>
          </cell>
          <cell r="B32437">
            <v>0</v>
          </cell>
          <cell r="C32437">
            <v>0</v>
          </cell>
          <cell r="D32437">
            <v>0</v>
          </cell>
        </row>
        <row r="32438">
          <cell r="A32438">
            <v>0</v>
          </cell>
          <cell r="B32438">
            <v>0</v>
          </cell>
          <cell r="C32438">
            <v>0</v>
          </cell>
          <cell r="D32438">
            <v>0</v>
          </cell>
        </row>
        <row r="32439">
          <cell r="A32439">
            <v>0</v>
          </cell>
          <cell r="B32439">
            <v>0</v>
          </cell>
          <cell r="C32439">
            <v>0</v>
          </cell>
          <cell r="D32439">
            <v>0</v>
          </cell>
        </row>
        <row r="32440">
          <cell r="A32440">
            <v>0</v>
          </cell>
          <cell r="B32440">
            <v>0</v>
          </cell>
          <cell r="C32440">
            <v>0</v>
          </cell>
          <cell r="D32440">
            <v>0</v>
          </cell>
        </row>
        <row r="32441">
          <cell r="A32441">
            <v>0</v>
          </cell>
          <cell r="B32441">
            <v>0</v>
          </cell>
          <cell r="C32441">
            <v>0</v>
          </cell>
          <cell r="D32441">
            <v>0</v>
          </cell>
        </row>
        <row r="32442">
          <cell r="A32442">
            <v>0</v>
          </cell>
          <cell r="B32442">
            <v>0</v>
          </cell>
          <cell r="C32442">
            <v>0</v>
          </cell>
          <cell r="D32442">
            <v>0</v>
          </cell>
        </row>
        <row r="32443">
          <cell r="A32443">
            <v>0</v>
          </cell>
          <cell r="B32443">
            <v>0</v>
          </cell>
          <cell r="C32443">
            <v>0</v>
          </cell>
          <cell r="D32443">
            <v>0</v>
          </cell>
        </row>
        <row r="32444">
          <cell r="A32444">
            <v>0</v>
          </cell>
          <cell r="B32444">
            <v>0</v>
          </cell>
          <cell r="C32444">
            <v>0</v>
          </cell>
          <cell r="D32444">
            <v>0</v>
          </cell>
        </row>
        <row r="32445">
          <cell r="A32445">
            <v>0</v>
          </cell>
          <cell r="B32445">
            <v>0</v>
          </cell>
          <cell r="C32445">
            <v>0</v>
          </cell>
          <cell r="D32445">
            <v>0</v>
          </cell>
        </row>
        <row r="32446">
          <cell r="A32446">
            <v>0</v>
          </cell>
          <cell r="B32446">
            <v>0</v>
          </cell>
          <cell r="C32446">
            <v>0</v>
          </cell>
          <cell r="D32446">
            <v>0</v>
          </cell>
        </row>
        <row r="32447">
          <cell r="A32447">
            <v>0</v>
          </cell>
          <cell r="B32447">
            <v>0</v>
          </cell>
          <cell r="C32447">
            <v>0</v>
          </cell>
          <cell r="D32447">
            <v>0</v>
          </cell>
        </row>
        <row r="32448">
          <cell r="A32448">
            <v>0</v>
          </cell>
          <cell r="B32448">
            <v>0</v>
          </cell>
          <cell r="C32448">
            <v>0</v>
          </cell>
          <cell r="D32448">
            <v>0</v>
          </cell>
        </row>
        <row r="32449">
          <cell r="A32449">
            <v>0</v>
          </cell>
          <cell r="B32449">
            <v>0</v>
          </cell>
          <cell r="C32449">
            <v>0</v>
          </cell>
          <cell r="D32449">
            <v>0</v>
          </cell>
        </row>
        <row r="32450">
          <cell r="A32450">
            <v>0</v>
          </cell>
          <cell r="B32450">
            <v>0</v>
          </cell>
          <cell r="C32450">
            <v>0</v>
          </cell>
          <cell r="D32450">
            <v>0</v>
          </cell>
        </row>
        <row r="32451">
          <cell r="A32451">
            <v>0</v>
          </cell>
          <cell r="B32451">
            <v>0</v>
          </cell>
          <cell r="C32451">
            <v>0</v>
          </cell>
          <cell r="D32451">
            <v>0</v>
          </cell>
        </row>
        <row r="32452">
          <cell r="A32452">
            <v>0</v>
          </cell>
          <cell r="B32452">
            <v>0</v>
          </cell>
          <cell r="C32452">
            <v>0</v>
          </cell>
          <cell r="D32452">
            <v>0</v>
          </cell>
        </row>
        <row r="32453">
          <cell r="A32453">
            <v>0</v>
          </cell>
          <cell r="B32453">
            <v>0</v>
          </cell>
          <cell r="C32453">
            <v>0</v>
          </cell>
          <cell r="D32453">
            <v>0</v>
          </cell>
        </row>
        <row r="32454">
          <cell r="A32454">
            <v>0</v>
          </cell>
          <cell r="B32454">
            <v>0</v>
          </cell>
          <cell r="C32454">
            <v>0</v>
          </cell>
          <cell r="D32454">
            <v>0</v>
          </cell>
        </row>
        <row r="32455">
          <cell r="A32455">
            <v>0</v>
          </cell>
          <cell r="B32455">
            <v>0</v>
          </cell>
          <cell r="C32455">
            <v>0</v>
          </cell>
          <cell r="D32455">
            <v>0</v>
          </cell>
        </row>
        <row r="32456">
          <cell r="A32456">
            <v>0</v>
          </cell>
          <cell r="B32456">
            <v>0</v>
          </cell>
          <cell r="C32456">
            <v>0</v>
          </cell>
          <cell r="D32456">
            <v>0</v>
          </cell>
        </row>
        <row r="32457">
          <cell r="A32457">
            <v>0</v>
          </cell>
          <cell r="B32457">
            <v>0</v>
          </cell>
          <cell r="C32457">
            <v>0</v>
          </cell>
          <cell r="D32457">
            <v>0</v>
          </cell>
        </row>
        <row r="32458">
          <cell r="A32458">
            <v>0</v>
          </cell>
          <cell r="B32458">
            <v>0</v>
          </cell>
          <cell r="C32458">
            <v>0</v>
          </cell>
          <cell r="D32458">
            <v>0</v>
          </cell>
        </row>
        <row r="32459">
          <cell r="A32459">
            <v>0</v>
          </cell>
          <cell r="B32459">
            <v>0</v>
          </cell>
          <cell r="C32459">
            <v>0</v>
          </cell>
          <cell r="D32459">
            <v>0</v>
          </cell>
        </row>
        <row r="32460">
          <cell r="A32460">
            <v>0</v>
          </cell>
          <cell r="B32460">
            <v>0</v>
          </cell>
          <cell r="C32460">
            <v>0</v>
          </cell>
          <cell r="D32460">
            <v>0</v>
          </cell>
        </row>
        <row r="32461">
          <cell r="A32461">
            <v>0</v>
          </cell>
          <cell r="B32461">
            <v>0</v>
          </cell>
          <cell r="C32461">
            <v>0</v>
          </cell>
          <cell r="D32461">
            <v>0</v>
          </cell>
        </row>
        <row r="32462">
          <cell r="A32462">
            <v>0</v>
          </cell>
          <cell r="B32462">
            <v>0</v>
          </cell>
          <cell r="C32462">
            <v>0</v>
          </cell>
          <cell r="D32462">
            <v>0</v>
          </cell>
        </row>
        <row r="32463">
          <cell r="A32463">
            <v>0</v>
          </cell>
          <cell r="B32463">
            <v>0</v>
          </cell>
          <cell r="C32463">
            <v>0</v>
          </cell>
          <cell r="D32463">
            <v>0</v>
          </cell>
        </row>
        <row r="32464">
          <cell r="A32464">
            <v>0</v>
          </cell>
          <cell r="B32464">
            <v>0</v>
          </cell>
          <cell r="C32464">
            <v>0</v>
          </cell>
          <cell r="D32464">
            <v>0</v>
          </cell>
        </row>
        <row r="32465">
          <cell r="A32465">
            <v>0</v>
          </cell>
          <cell r="B32465">
            <v>0</v>
          </cell>
          <cell r="C32465">
            <v>0</v>
          </cell>
          <cell r="D32465">
            <v>0</v>
          </cell>
        </row>
        <row r="32466">
          <cell r="A32466">
            <v>0</v>
          </cell>
          <cell r="B32466">
            <v>0</v>
          </cell>
          <cell r="C32466">
            <v>0</v>
          </cell>
          <cell r="D32466">
            <v>0</v>
          </cell>
        </row>
        <row r="32467">
          <cell r="A32467">
            <v>0</v>
          </cell>
          <cell r="B32467">
            <v>0</v>
          </cell>
          <cell r="C32467">
            <v>0</v>
          </cell>
          <cell r="D32467">
            <v>0</v>
          </cell>
        </row>
        <row r="32468">
          <cell r="A32468">
            <v>0</v>
          </cell>
          <cell r="B32468">
            <v>0</v>
          </cell>
          <cell r="C32468">
            <v>0</v>
          </cell>
          <cell r="D32468">
            <v>0</v>
          </cell>
        </row>
        <row r="32469">
          <cell r="A32469">
            <v>0</v>
          </cell>
          <cell r="B32469">
            <v>0</v>
          </cell>
          <cell r="C32469">
            <v>0</v>
          </cell>
          <cell r="D32469">
            <v>0</v>
          </cell>
        </row>
        <row r="32470">
          <cell r="A32470">
            <v>0</v>
          </cell>
          <cell r="B32470">
            <v>0</v>
          </cell>
          <cell r="C32470">
            <v>0</v>
          </cell>
          <cell r="D32470">
            <v>0</v>
          </cell>
        </row>
        <row r="32471">
          <cell r="A32471">
            <v>0</v>
          </cell>
          <cell r="B32471">
            <v>0</v>
          </cell>
          <cell r="C32471">
            <v>0</v>
          </cell>
          <cell r="D32471">
            <v>0</v>
          </cell>
        </row>
        <row r="32472">
          <cell r="A32472">
            <v>0</v>
          </cell>
          <cell r="B32472">
            <v>0</v>
          </cell>
          <cell r="C32472">
            <v>0</v>
          </cell>
          <cell r="D32472">
            <v>0</v>
          </cell>
        </row>
        <row r="32473">
          <cell r="A32473">
            <v>0</v>
          </cell>
          <cell r="B32473">
            <v>0</v>
          </cell>
          <cell r="C32473">
            <v>0</v>
          </cell>
          <cell r="D32473">
            <v>0</v>
          </cell>
        </row>
        <row r="32474">
          <cell r="A32474">
            <v>0</v>
          </cell>
          <cell r="B32474">
            <v>0</v>
          </cell>
          <cell r="C32474">
            <v>0</v>
          </cell>
          <cell r="D32474">
            <v>0</v>
          </cell>
        </row>
        <row r="32475">
          <cell r="A32475">
            <v>0</v>
          </cell>
          <cell r="B32475">
            <v>0</v>
          </cell>
          <cell r="C32475">
            <v>0</v>
          </cell>
          <cell r="D32475">
            <v>0</v>
          </cell>
        </row>
        <row r="32476">
          <cell r="A32476">
            <v>0</v>
          </cell>
          <cell r="B32476">
            <v>0</v>
          </cell>
          <cell r="C32476">
            <v>0</v>
          </cell>
          <cell r="D32476">
            <v>0</v>
          </cell>
        </row>
        <row r="32477">
          <cell r="A32477">
            <v>0</v>
          </cell>
          <cell r="B32477">
            <v>0</v>
          </cell>
          <cell r="C32477">
            <v>0</v>
          </cell>
          <cell r="D32477">
            <v>0</v>
          </cell>
        </row>
        <row r="32478">
          <cell r="A32478">
            <v>0</v>
          </cell>
          <cell r="B32478">
            <v>0</v>
          </cell>
          <cell r="C32478">
            <v>0</v>
          </cell>
          <cell r="D32478">
            <v>0</v>
          </cell>
        </row>
        <row r="32479">
          <cell r="A32479">
            <v>0</v>
          </cell>
          <cell r="B32479">
            <v>0</v>
          </cell>
          <cell r="C32479">
            <v>0</v>
          </cell>
          <cell r="D32479">
            <v>0</v>
          </cell>
        </row>
        <row r="32480">
          <cell r="A32480">
            <v>0</v>
          </cell>
          <cell r="B32480">
            <v>0</v>
          </cell>
          <cell r="C32480">
            <v>0</v>
          </cell>
          <cell r="D32480">
            <v>0</v>
          </cell>
        </row>
        <row r="32481">
          <cell r="A32481">
            <v>0</v>
          </cell>
          <cell r="B32481">
            <v>0</v>
          </cell>
          <cell r="C32481">
            <v>0</v>
          </cell>
          <cell r="D32481">
            <v>0</v>
          </cell>
        </row>
        <row r="32482">
          <cell r="A32482">
            <v>0</v>
          </cell>
          <cell r="B32482">
            <v>0</v>
          </cell>
          <cell r="C32482">
            <v>0</v>
          </cell>
          <cell r="D32482">
            <v>0</v>
          </cell>
        </row>
        <row r="32483">
          <cell r="A32483">
            <v>0</v>
          </cell>
          <cell r="B32483">
            <v>0</v>
          </cell>
          <cell r="C32483">
            <v>0</v>
          </cell>
          <cell r="D32483">
            <v>0</v>
          </cell>
        </row>
        <row r="32484">
          <cell r="A32484">
            <v>0</v>
          </cell>
          <cell r="B32484">
            <v>0</v>
          </cell>
          <cell r="C32484">
            <v>0</v>
          </cell>
          <cell r="D32484">
            <v>0</v>
          </cell>
        </row>
        <row r="32485">
          <cell r="A32485">
            <v>0</v>
          </cell>
          <cell r="B32485">
            <v>0</v>
          </cell>
          <cell r="C32485">
            <v>0</v>
          </cell>
          <cell r="D32485">
            <v>0</v>
          </cell>
        </row>
        <row r="32486">
          <cell r="A32486">
            <v>0</v>
          </cell>
          <cell r="B32486">
            <v>0</v>
          </cell>
          <cell r="C32486">
            <v>0</v>
          </cell>
          <cell r="D32486">
            <v>0</v>
          </cell>
        </row>
        <row r="32487">
          <cell r="A32487">
            <v>0</v>
          </cell>
          <cell r="B32487">
            <v>0</v>
          </cell>
          <cell r="C32487">
            <v>0</v>
          </cell>
          <cell r="D32487">
            <v>0</v>
          </cell>
        </row>
        <row r="32488">
          <cell r="A32488">
            <v>0</v>
          </cell>
          <cell r="B32488">
            <v>0</v>
          </cell>
          <cell r="C32488">
            <v>0</v>
          </cell>
          <cell r="D32488">
            <v>0</v>
          </cell>
        </row>
        <row r="32489">
          <cell r="A32489">
            <v>0</v>
          </cell>
          <cell r="B32489">
            <v>0</v>
          </cell>
          <cell r="C32489">
            <v>0</v>
          </cell>
          <cell r="D32489">
            <v>0</v>
          </cell>
        </row>
        <row r="32490">
          <cell r="A32490">
            <v>0</v>
          </cell>
          <cell r="B32490">
            <v>0</v>
          </cell>
          <cell r="C32490">
            <v>0</v>
          </cell>
          <cell r="D32490">
            <v>0</v>
          </cell>
        </row>
        <row r="32491">
          <cell r="A32491">
            <v>0</v>
          </cell>
          <cell r="B32491">
            <v>0</v>
          </cell>
          <cell r="C32491">
            <v>0</v>
          </cell>
          <cell r="D32491">
            <v>0</v>
          </cell>
        </row>
        <row r="32492">
          <cell r="A32492">
            <v>0</v>
          </cell>
          <cell r="B32492">
            <v>0</v>
          </cell>
          <cell r="C32492">
            <v>0</v>
          </cell>
          <cell r="D32492">
            <v>0</v>
          </cell>
        </row>
        <row r="32493">
          <cell r="A32493">
            <v>0</v>
          </cell>
          <cell r="B32493">
            <v>0</v>
          </cell>
          <cell r="C32493">
            <v>0</v>
          </cell>
          <cell r="D32493">
            <v>0</v>
          </cell>
        </row>
        <row r="32494">
          <cell r="A32494">
            <v>0</v>
          </cell>
          <cell r="B32494">
            <v>0</v>
          </cell>
          <cell r="C32494">
            <v>0</v>
          </cell>
          <cell r="D32494">
            <v>0</v>
          </cell>
        </row>
        <row r="32495">
          <cell r="A32495">
            <v>0</v>
          </cell>
          <cell r="B32495">
            <v>0</v>
          </cell>
          <cell r="C32495">
            <v>0</v>
          </cell>
          <cell r="D32495">
            <v>0</v>
          </cell>
        </row>
        <row r="32496">
          <cell r="A32496">
            <v>0</v>
          </cell>
          <cell r="B32496">
            <v>0</v>
          </cell>
          <cell r="C32496">
            <v>0</v>
          </cell>
          <cell r="D32496">
            <v>0</v>
          </cell>
        </row>
        <row r="32497">
          <cell r="A32497">
            <v>0</v>
          </cell>
          <cell r="B32497">
            <v>0</v>
          </cell>
          <cell r="C32497">
            <v>0</v>
          </cell>
          <cell r="D32497">
            <v>0</v>
          </cell>
        </row>
        <row r="32498">
          <cell r="A32498">
            <v>0</v>
          </cell>
          <cell r="B32498">
            <v>0</v>
          </cell>
          <cell r="C32498">
            <v>0</v>
          </cell>
          <cell r="D32498">
            <v>0</v>
          </cell>
        </row>
        <row r="32499">
          <cell r="A32499">
            <v>0</v>
          </cell>
          <cell r="B32499">
            <v>0</v>
          </cell>
          <cell r="C32499">
            <v>0</v>
          </cell>
          <cell r="D32499">
            <v>0</v>
          </cell>
        </row>
        <row r="32500">
          <cell r="A32500">
            <v>0</v>
          </cell>
          <cell r="B32500">
            <v>0</v>
          </cell>
          <cell r="C32500">
            <v>0</v>
          </cell>
          <cell r="D32500">
            <v>0</v>
          </cell>
        </row>
        <row r="32501">
          <cell r="A32501">
            <v>0</v>
          </cell>
          <cell r="B32501">
            <v>0</v>
          </cell>
          <cell r="C32501">
            <v>0</v>
          </cell>
          <cell r="D32501">
            <v>0</v>
          </cell>
        </row>
        <row r="32502">
          <cell r="A32502">
            <v>0</v>
          </cell>
          <cell r="B32502">
            <v>0</v>
          </cell>
          <cell r="C32502">
            <v>0</v>
          </cell>
          <cell r="D32502">
            <v>0</v>
          </cell>
        </row>
        <row r="32503">
          <cell r="A32503">
            <v>0</v>
          </cell>
          <cell r="B32503">
            <v>0</v>
          </cell>
          <cell r="C32503">
            <v>0</v>
          </cell>
          <cell r="D32503">
            <v>0</v>
          </cell>
        </row>
        <row r="32504">
          <cell r="A32504">
            <v>0</v>
          </cell>
          <cell r="B32504">
            <v>0</v>
          </cell>
          <cell r="C32504">
            <v>0</v>
          </cell>
          <cell r="D32504">
            <v>0</v>
          </cell>
        </row>
        <row r="32505">
          <cell r="A32505">
            <v>0</v>
          </cell>
          <cell r="B32505">
            <v>0</v>
          </cell>
          <cell r="C32505">
            <v>0</v>
          </cell>
          <cell r="D32505">
            <v>0</v>
          </cell>
        </row>
        <row r="32506">
          <cell r="A32506">
            <v>0</v>
          </cell>
          <cell r="B32506">
            <v>0</v>
          </cell>
          <cell r="C32506">
            <v>0</v>
          </cell>
          <cell r="D32506">
            <v>0</v>
          </cell>
        </row>
        <row r="32507">
          <cell r="A32507">
            <v>0</v>
          </cell>
          <cell r="B32507">
            <v>0</v>
          </cell>
          <cell r="C32507">
            <v>0</v>
          </cell>
          <cell r="D32507">
            <v>0</v>
          </cell>
        </row>
        <row r="32508">
          <cell r="A32508">
            <v>0</v>
          </cell>
          <cell r="B32508">
            <v>0</v>
          </cell>
          <cell r="C32508">
            <v>0</v>
          </cell>
          <cell r="D32508">
            <v>0</v>
          </cell>
        </row>
        <row r="32509">
          <cell r="A32509">
            <v>0</v>
          </cell>
          <cell r="B32509">
            <v>0</v>
          </cell>
          <cell r="C32509">
            <v>0</v>
          </cell>
          <cell r="D32509">
            <v>0</v>
          </cell>
        </row>
        <row r="32510">
          <cell r="A32510">
            <v>0</v>
          </cell>
          <cell r="B32510">
            <v>0</v>
          </cell>
          <cell r="C32510">
            <v>0</v>
          </cell>
          <cell r="D32510">
            <v>0</v>
          </cell>
        </row>
        <row r="32511">
          <cell r="A32511">
            <v>0</v>
          </cell>
          <cell r="B32511">
            <v>0</v>
          </cell>
          <cell r="C32511">
            <v>0</v>
          </cell>
          <cell r="D32511">
            <v>0</v>
          </cell>
        </row>
        <row r="32512">
          <cell r="A32512">
            <v>0</v>
          </cell>
          <cell r="B32512">
            <v>0</v>
          </cell>
          <cell r="C32512">
            <v>0</v>
          </cell>
          <cell r="D32512">
            <v>0</v>
          </cell>
        </row>
        <row r="32513">
          <cell r="A32513">
            <v>0</v>
          </cell>
          <cell r="B32513">
            <v>0</v>
          </cell>
          <cell r="C32513">
            <v>0</v>
          </cell>
          <cell r="D32513">
            <v>0</v>
          </cell>
        </row>
        <row r="32514">
          <cell r="A32514">
            <v>0</v>
          </cell>
          <cell r="B32514">
            <v>0</v>
          </cell>
          <cell r="C32514">
            <v>0</v>
          </cell>
          <cell r="D32514">
            <v>0</v>
          </cell>
        </row>
        <row r="32515">
          <cell r="A32515">
            <v>0</v>
          </cell>
          <cell r="B32515">
            <v>0</v>
          </cell>
          <cell r="C32515">
            <v>0</v>
          </cell>
          <cell r="D32515">
            <v>0</v>
          </cell>
        </row>
        <row r="32516">
          <cell r="A32516">
            <v>0</v>
          </cell>
          <cell r="B32516">
            <v>0</v>
          </cell>
          <cell r="C32516">
            <v>0</v>
          </cell>
          <cell r="D32516">
            <v>0</v>
          </cell>
        </row>
        <row r="32517">
          <cell r="A32517">
            <v>0</v>
          </cell>
          <cell r="B32517">
            <v>0</v>
          </cell>
          <cell r="C32517">
            <v>0</v>
          </cell>
          <cell r="D32517">
            <v>0</v>
          </cell>
        </row>
        <row r="32518">
          <cell r="A32518">
            <v>0</v>
          </cell>
          <cell r="B32518">
            <v>0</v>
          </cell>
          <cell r="C32518">
            <v>0</v>
          </cell>
          <cell r="D32518">
            <v>0</v>
          </cell>
        </row>
        <row r="32519">
          <cell r="A32519">
            <v>0</v>
          </cell>
          <cell r="B32519">
            <v>0</v>
          </cell>
          <cell r="C32519">
            <v>0</v>
          </cell>
          <cell r="D32519">
            <v>0</v>
          </cell>
        </row>
        <row r="32520">
          <cell r="A32520">
            <v>0</v>
          </cell>
          <cell r="B32520">
            <v>0</v>
          </cell>
          <cell r="C32520">
            <v>0</v>
          </cell>
          <cell r="D32520">
            <v>0</v>
          </cell>
        </row>
        <row r="32521">
          <cell r="A32521">
            <v>0</v>
          </cell>
          <cell r="B32521">
            <v>0</v>
          </cell>
          <cell r="C32521">
            <v>0</v>
          </cell>
          <cell r="D32521">
            <v>0</v>
          </cell>
        </row>
        <row r="32522">
          <cell r="A32522">
            <v>0</v>
          </cell>
          <cell r="B32522">
            <v>0</v>
          </cell>
          <cell r="C32522">
            <v>0</v>
          </cell>
          <cell r="D32522">
            <v>0</v>
          </cell>
        </row>
        <row r="32523">
          <cell r="A32523">
            <v>0</v>
          </cell>
          <cell r="B32523">
            <v>0</v>
          </cell>
          <cell r="C32523">
            <v>0</v>
          </cell>
          <cell r="D32523">
            <v>0</v>
          </cell>
        </row>
        <row r="32524">
          <cell r="A32524">
            <v>0</v>
          </cell>
          <cell r="B32524">
            <v>0</v>
          </cell>
          <cell r="C32524">
            <v>0</v>
          </cell>
          <cell r="D32524">
            <v>0</v>
          </cell>
        </row>
        <row r="32525">
          <cell r="A32525">
            <v>0</v>
          </cell>
          <cell r="B32525">
            <v>0</v>
          </cell>
          <cell r="C32525">
            <v>0</v>
          </cell>
          <cell r="D32525">
            <v>0</v>
          </cell>
        </row>
        <row r="32526">
          <cell r="A32526">
            <v>0</v>
          </cell>
          <cell r="B32526">
            <v>0</v>
          </cell>
          <cell r="C32526">
            <v>0</v>
          </cell>
          <cell r="D32526">
            <v>0</v>
          </cell>
        </row>
        <row r="32527">
          <cell r="A32527">
            <v>0</v>
          </cell>
          <cell r="B32527">
            <v>0</v>
          </cell>
          <cell r="C32527">
            <v>0</v>
          </cell>
          <cell r="D32527">
            <v>0</v>
          </cell>
        </row>
        <row r="32528">
          <cell r="A32528">
            <v>0</v>
          </cell>
          <cell r="B32528">
            <v>0</v>
          </cell>
          <cell r="C32528">
            <v>0</v>
          </cell>
          <cell r="D32528">
            <v>0</v>
          </cell>
        </row>
        <row r="32529">
          <cell r="A32529">
            <v>0</v>
          </cell>
          <cell r="B32529">
            <v>0</v>
          </cell>
          <cell r="C32529">
            <v>0</v>
          </cell>
          <cell r="D32529">
            <v>0</v>
          </cell>
        </row>
        <row r="32530">
          <cell r="A32530">
            <v>0</v>
          </cell>
          <cell r="B32530">
            <v>0</v>
          </cell>
          <cell r="C32530">
            <v>0</v>
          </cell>
          <cell r="D32530">
            <v>0</v>
          </cell>
        </row>
        <row r="32531">
          <cell r="A32531">
            <v>0</v>
          </cell>
          <cell r="B32531">
            <v>0</v>
          </cell>
          <cell r="C32531">
            <v>0</v>
          </cell>
          <cell r="D32531">
            <v>0</v>
          </cell>
        </row>
        <row r="32532">
          <cell r="A32532">
            <v>0</v>
          </cell>
          <cell r="B32532">
            <v>0</v>
          </cell>
          <cell r="C32532">
            <v>0</v>
          </cell>
          <cell r="D32532">
            <v>0</v>
          </cell>
        </row>
        <row r="32533">
          <cell r="A32533">
            <v>0</v>
          </cell>
          <cell r="B32533">
            <v>0</v>
          </cell>
          <cell r="C32533">
            <v>0</v>
          </cell>
          <cell r="D32533">
            <v>0</v>
          </cell>
        </row>
        <row r="32534">
          <cell r="A32534">
            <v>0</v>
          </cell>
          <cell r="B32534">
            <v>0</v>
          </cell>
          <cell r="C32534">
            <v>0</v>
          </cell>
          <cell r="D32534">
            <v>0</v>
          </cell>
        </row>
        <row r="32535">
          <cell r="A32535">
            <v>0</v>
          </cell>
          <cell r="B32535">
            <v>0</v>
          </cell>
          <cell r="C32535">
            <v>0</v>
          </cell>
          <cell r="D32535">
            <v>0</v>
          </cell>
        </row>
        <row r="32536">
          <cell r="A32536">
            <v>0</v>
          </cell>
          <cell r="B32536">
            <v>0</v>
          </cell>
          <cell r="C32536">
            <v>0</v>
          </cell>
          <cell r="D32536">
            <v>0</v>
          </cell>
        </row>
        <row r="32537">
          <cell r="A32537">
            <v>0</v>
          </cell>
          <cell r="B32537">
            <v>0</v>
          </cell>
          <cell r="C32537">
            <v>0</v>
          </cell>
          <cell r="D32537">
            <v>0</v>
          </cell>
        </row>
        <row r="32538">
          <cell r="A32538">
            <v>0</v>
          </cell>
          <cell r="B32538">
            <v>0</v>
          </cell>
          <cell r="C32538">
            <v>0</v>
          </cell>
          <cell r="D32538">
            <v>0</v>
          </cell>
        </row>
        <row r="32539">
          <cell r="A32539">
            <v>0</v>
          </cell>
          <cell r="B32539">
            <v>0</v>
          </cell>
          <cell r="C32539">
            <v>0</v>
          </cell>
          <cell r="D32539">
            <v>0</v>
          </cell>
        </row>
        <row r="32540">
          <cell r="A32540">
            <v>0</v>
          </cell>
          <cell r="B32540">
            <v>0</v>
          </cell>
          <cell r="C32540">
            <v>0</v>
          </cell>
          <cell r="D32540">
            <v>0</v>
          </cell>
        </row>
        <row r="32541">
          <cell r="A32541">
            <v>0</v>
          </cell>
          <cell r="B32541">
            <v>0</v>
          </cell>
          <cell r="C32541">
            <v>0</v>
          </cell>
          <cell r="D32541">
            <v>0</v>
          </cell>
        </row>
        <row r="32542">
          <cell r="A32542">
            <v>0</v>
          </cell>
          <cell r="B32542">
            <v>0</v>
          </cell>
          <cell r="C32542">
            <v>0</v>
          </cell>
          <cell r="D32542">
            <v>0</v>
          </cell>
        </row>
        <row r="32543">
          <cell r="A32543">
            <v>0</v>
          </cell>
          <cell r="B32543">
            <v>0</v>
          </cell>
          <cell r="C32543">
            <v>0</v>
          </cell>
          <cell r="D32543">
            <v>0</v>
          </cell>
        </row>
        <row r="32544">
          <cell r="A32544">
            <v>0</v>
          </cell>
          <cell r="B32544">
            <v>0</v>
          </cell>
          <cell r="C32544">
            <v>0</v>
          </cell>
          <cell r="D32544">
            <v>0</v>
          </cell>
        </row>
        <row r="32545">
          <cell r="A32545">
            <v>0</v>
          </cell>
          <cell r="B32545">
            <v>0</v>
          </cell>
          <cell r="C32545">
            <v>0</v>
          </cell>
          <cell r="D32545">
            <v>0</v>
          </cell>
        </row>
        <row r="32546">
          <cell r="A32546">
            <v>0</v>
          </cell>
          <cell r="B32546">
            <v>0</v>
          </cell>
          <cell r="C32546">
            <v>0</v>
          </cell>
          <cell r="D32546">
            <v>0</v>
          </cell>
        </row>
        <row r="32547">
          <cell r="A32547">
            <v>0</v>
          </cell>
          <cell r="B32547">
            <v>0</v>
          </cell>
          <cell r="C32547">
            <v>0</v>
          </cell>
          <cell r="D32547">
            <v>0</v>
          </cell>
        </row>
        <row r="32548">
          <cell r="A32548">
            <v>0</v>
          </cell>
          <cell r="B32548">
            <v>0</v>
          </cell>
          <cell r="C32548">
            <v>0</v>
          </cell>
          <cell r="D32548">
            <v>0</v>
          </cell>
        </row>
        <row r="32549">
          <cell r="A32549">
            <v>0</v>
          </cell>
          <cell r="B32549">
            <v>0</v>
          </cell>
          <cell r="C32549">
            <v>0</v>
          </cell>
          <cell r="D32549">
            <v>0</v>
          </cell>
        </row>
        <row r="32550">
          <cell r="A32550">
            <v>0</v>
          </cell>
          <cell r="B32550">
            <v>0</v>
          </cell>
          <cell r="C32550">
            <v>0</v>
          </cell>
          <cell r="D32550">
            <v>0</v>
          </cell>
        </row>
        <row r="32551">
          <cell r="A32551">
            <v>0</v>
          </cell>
          <cell r="B32551">
            <v>0</v>
          </cell>
          <cell r="C32551">
            <v>0</v>
          </cell>
          <cell r="D32551">
            <v>0</v>
          </cell>
        </row>
        <row r="32552">
          <cell r="A32552">
            <v>0</v>
          </cell>
          <cell r="B32552">
            <v>0</v>
          </cell>
          <cell r="C32552">
            <v>0</v>
          </cell>
          <cell r="D32552">
            <v>0</v>
          </cell>
        </row>
        <row r="32553">
          <cell r="A32553">
            <v>0</v>
          </cell>
          <cell r="B32553">
            <v>0</v>
          </cell>
          <cell r="C32553">
            <v>0</v>
          </cell>
          <cell r="D32553">
            <v>0</v>
          </cell>
        </row>
        <row r="32554">
          <cell r="A32554">
            <v>0</v>
          </cell>
          <cell r="B32554">
            <v>0</v>
          </cell>
          <cell r="C32554">
            <v>0</v>
          </cell>
          <cell r="D32554">
            <v>0</v>
          </cell>
        </row>
        <row r="32555">
          <cell r="A32555">
            <v>0</v>
          </cell>
          <cell r="B32555">
            <v>0</v>
          </cell>
          <cell r="C32555">
            <v>0</v>
          </cell>
          <cell r="D32555">
            <v>0</v>
          </cell>
        </row>
        <row r="32556">
          <cell r="A32556">
            <v>0</v>
          </cell>
          <cell r="B32556">
            <v>0</v>
          </cell>
          <cell r="C32556">
            <v>0</v>
          </cell>
          <cell r="D32556">
            <v>0</v>
          </cell>
        </row>
        <row r="32557">
          <cell r="A32557">
            <v>0</v>
          </cell>
          <cell r="B32557">
            <v>0</v>
          </cell>
          <cell r="C32557">
            <v>0</v>
          </cell>
          <cell r="D32557">
            <v>0</v>
          </cell>
        </row>
        <row r="32558">
          <cell r="A32558">
            <v>0</v>
          </cell>
          <cell r="B32558">
            <v>0</v>
          </cell>
          <cell r="C32558">
            <v>0</v>
          </cell>
          <cell r="D32558">
            <v>0</v>
          </cell>
        </row>
        <row r="32559">
          <cell r="A32559">
            <v>0</v>
          </cell>
          <cell r="B32559">
            <v>0</v>
          </cell>
          <cell r="C32559">
            <v>0</v>
          </cell>
          <cell r="D32559">
            <v>0</v>
          </cell>
        </row>
        <row r="32560">
          <cell r="A32560">
            <v>0</v>
          </cell>
          <cell r="B32560">
            <v>0</v>
          </cell>
          <cell r="C32560">
            <v>0</v>
          </cell>
          <cell r="D32560">
            <v>0</v>
          </cell>
        </row>
        <row r="32561">
          <cell r="A32561">
            <v>0</v>
          </cell>
          <cell r="B32561">
            <v>0</v>
          </cell>
          <cell r="C32561">
            <v>0</v>
          </cell>
          <cell r="D32561">
            <v>0</v>
          </cell>
        </row>
        <row r="32562">
          <cell r="A32562">
            <v>0</v>
          </cell>
          <cell r="B32562">
            <v>0</v>
          </cell>
          <cell r="C32562">
            <v>0</v>
          </cell>
          <cell r="D32562">
            <v>0</v>
          </cell>
        </row>
        <row r="32563">
          <cell r="A32563">
            <v>0</v>
          </cell>
          <cell r="B32563">
            <v>0</v>
          </cell>
          <cell r="C32563">
            <v>0</v>
          </cell>
          <cell r="D32563">
            <v>0</v>
          </cell>
        </row>
        <row r="32564">
          <cell r="A32564">
            <v>0</v>
          </cell>
          <cell r="B32564">
            <v>0</v>
          </cell>
          <cell r="C32564">
            <v>0</v>
          </cell>
          <cell r="D32564">
            <v>0</v>
          </cell>
        </row>
        <row r="32565">
          <cell r="A32565">
            <v>0</v>
          </cell>
          <cell r="B32565">
            <v>0</v>
          </cell>
          <cell r="C32565">
            <v>0</v>
          </cell>
          <cell r="D32565">
            <v>0</v>
          </cell>
        </row>
        <row r="32566">
          <cell r="A32566">
            <v>0</v>
          </cell>
          <cell r="B32566">
            <v>0</v>
          </cell>
          <cell r="C32566">
            <v>0</v>
          </cell>
          <cell r="D32566">
            <v>0</v>
          </cell>
        </row>
        <row r="32567">
          <cell r="A32567">
            <v>0</v>
          </cell>
          <cell r="B32567">
            <v>0</v>
          </cell>
          <cell r="C32567">
            <v>0</v>
          </cell>
          <cell r="D32567">
            <v>0</v>
          </cell>
        </row>
        <row r="32568">
          <cell r="A32568">
            <v>0</v>
          </cell>
          <cell r="B32568">
            <v>0</v>
          </cell>
          <cell r="C32568">
            <v>0</v>
          </cell>
          <cell r="D32568">
            <v>0</v>
          </cell>
        </row>
        <row r="32569">
          <cell r="A32569">
            <v>0</v>
          </cell>
          <cell r="B32569">
            <v>0</v>
          </cell>
          <cell r="C32569">
            <v>0</v>
          </cell>
          <cell r="D32569">
            <v>0</v>
          </cell>
        </row>
        <row r="32570">
          <cell r="A32570">
            <v>0</v>
          </cell>
          <cell r="B32570">
            <v>0</v>
          </cell>
          <cell r="C32570">
            <v>0</v>
          </cell>
          <cell r="D32570">
            <v>0</v>
          </cell>
        </row>
        <row r="32571">
          <cell r="A32571">
            <v>0</v>
          </cell>
          <cell r="B32571">
            <v>0</v>
          </cell>
          <cell r="C32571">
            <v>0</v>
          </cell>
          <cell r="D32571">
            <v>0</v>
          </cell>
        </row>
        <row r="32572">
          <cell r="A32572">
            <v>0</v>
          </cell>
          <cell r="B32572">
            <v>0</v>
          </cell>
          <cell r="C32572">
            <v>0</v>
          </cell>
          <cell r="D32572">
            <v>0</v>
          </cell>
        </row>
        <row r="32573">
          <cell r="A32573">
            <v>0</v>
          </cell>
          <cell r="B32573">
            <v>0</v>
          </cell>
          <cell r="C32573">
            <v>0</v>
          </cell>
          <cell r="D32573">
            <v>0</v>
          </cell>
        </row>
        <row r="32574">
          <cell r="A32574">
            <v>0</v>
          </cell>
          <cell r="B32574">
            <v>0</v>
          </cell>
          <cell r="C32574">
            <v>0</v>
          </cell>
          <cell r="D32574">
            <v>0</v>
          </cell>
        </row>
        <row r="32575">
          <cell r="A32575">
            <v>0</v>
          </cell>
          <cell r="B32575">
            <v>0</v>
          </cell>
          <cell r="C32575">
            <v>0</v>
          </cell>
          <cell r="D32575">
            <v>0</v>
          </cell>
        </row>
        <row r="32576">
          <cell r="A32576">
            <v>0</v>
          </cell>
          <cell r="B32576">
            <v>0</v>
          </cell>
          <cell r="C32576">
            <v>0</v>
          </cell>
          <cell r="D32576">
            <v>0</v>
          </cell>
        </row>
        <row r="32577">
          <cell r="A32577">
            <v>0</v>
          </cell>
          <cell r="B32577">
            <v>0</v>
          </cell>
          <cell r="C32577">
            <v>0</v>
          </cell>
          <cell r="D32577">
            <v>0</v>
          </cell>
        </row>
        <row r="32578">
          <cell r="A32578">
            <v>0</v>
          </cell>
          <cell r="B32578">
            <v>0</v>
          </cell>
          <cell r="C32578">
            <v>0</v>
          </cell>
          <cell r="D32578">
            <v>0</v>
          </cell>
        </row>
        <row r="32579">
          <cell r="A32579">
            <v>0</v>
          </cell>
          <cell r="B32579">
            <v>0</v>
          </cell>
          <cell r="C32579">
            <v>0</v>
          </cell>
          <cell r="D32579">
            <v>0</v>
          </cell>
        </row>
        <row r="32580">
          <cell r="A32580">
            <v>0</v>
          </cell>
          <cell r="B32580">
            <v>0</v>
          </cell>
          <cell r="C32580">
            <v>0</v>
          </cell>
          <cell r="D32580">
            <v>0</v>
          </cell>
        </row>
        <row r="32581">
          <cell r="A32581">
            <v>0</v>
          </cell>
          <cell r="B32581">
            <v>0</v>
          </cell>
          <cell r="C32581">
            <v>0</v>
          </cell>
          <cell r="D32581">
            <v>0</v>
          </cell>
        </row>
        <row r="32582">
          <cell r="A32582">
            <v>0</v>
          </cell>
          <cell r="B32582">
            <v>0</v>
          </cell>
          <cell r="C32582">
            <v>0</v>
          </cell>
          <cell r="D32582">
            <v>0</v>
          </cell>
        </row>
        <row r="32583">
          <cell r="A32583">
            <v>0</v>
          </cell>
          <cell r="B32583">
            <v>0</v>
          </cell>
          <cell r="C32583">
            <v>0</v>
          </cell>
          <cell r="D32583">
            <v>0</v>
          </cell>
        </row>
        <row r="32584">
          <cell r="A32584">
            <v>0</v>
          </cell>
          <cell r="B32584">
            <v>0</v>
          </cell>
          <cell r="C32584">
            <v>0</v>
          </cell>
          <cell r="D32584">
            <v>0</v>
          </cell>
        </row>
        <row r="32585">
          <cell r="A32585">
            <v>0</v>
          </cell>
          <cell r="B32585">
            <v>0</v>
          </cell>
          <cell r="C32585">
            <v>0</v>
          </cell>
          <cell r="D32585">
            <v>0</v>
          </cell>
        </row>
        <row r="32586">
          <cell r="A32586">
            <v>0</v>
          </cell>
          <cell r="B32586">
            <v>0</v>
          </cell>
          <cell r="C32586">
            <v>0</v>
          </cell>
          <cell r="D32586">
            <v>0</v>
          </cell>
        </row>
        <row r="32587">
          <cell r="A32587">
            <v>0</v>
          </cell>
          <cell r="B32587">
            <v>0</v>
          </cell>
          <cell r="C32587">
            <v>0</v>
          </cell>
          <cell r="D32587">
            <v>0</v>
          </cell>
        </row>
        <row r="32588">
          <cell r="A32588">
            <v>0</v>
          </cell>
          <cell r="B32588">
            <v>0</v>
          </cell>
          <cell r="C32588">
            <v>0</v>
          </cell>
          <cell r="D32588">
            <v>0</v>
          </cell>
        </row>
        <row r="32589">
          <cell r="A32589">
            <v>0</v>
          </cell>
          <cell r="B32589">
            <v>0</v>
          </cell>
          <cell r="C32589">
            <v>0</v>
          </cell>
          <cell r="D32589">
            <v>0</v>
          </cell>
        </row>
        <row r="32590">
          <cell r="A32590">
            <v>0</v>
          </cell>
          <cell r="B32590">
            <v>0</v>
          </cell>
          <cell r="C32590">
            <v>0</v>
          </cell>
          <cell r="D32590">
            <v>0</v>
          </cell>
        </row>
        <row r="32591">
          <cell r="A32591">
            <v>0</v>
          </cell>
          <cell r="B32591">
            <v>0</v>
          </cell>
          <cell r="C32591">
            <v>0</v>
          </cell>
          <cell r="D32591">
            <v>0</v>
          </cell>
        </row>
        <row r="32592">
          <cell r="A32592">
            <v>0</v>
          </cell>
          <cell r="B32592">
            <v>0</v>
          </cell>
          <cell r="C32592">
            <v>0</v>
          </cell>
          <cell r="D32592">
            <v>0</v>
          </cell>
        </row>
        <row r="32593">
          <cell r="A32593">
            <v>0</v>
          </cell>
          <cell r="B32593">
            <v>0</v>
          </cell>
          <cell r="C32593">
            <v>0</v>
          </cell>
          <cell r="D32593">
            <v>0</v>
          </cell>
        </row>
        <row r="32594">
          <cell r="A32594">
            <v>0</v>
          </cell>
          <cell r="B32594">
            <v>0</v>
          </cell>
          <cell r="C32594">
            <v>0</v>
          </cell>
          <cell r="D32594">
            <v>0</v>
          </cell>
        </row>
        <row r="32595">
          <cell r="A32595">
            <v>0</v>
          </cell>
          <cell r="B32595">
            <v>0</v>
          </cell>
          <cell r="C32595">
            <v>0</v>
          </cell>
          <cell r="D32595">
            <v>0</v>
          </cell>
        </row>
        <row r="32596">
          <cell r="A32596">
            <v>0</v>
          </cell>
          <cell r="B32596">
            <v>0</v>
          </cell>
          <cell r="C32596">
            <v>0</v>
          </cell>
          <cell r="D32596">
            <v>0</v>
          </cell>
        </row>
        <row r="32597">
          <cell r="A32597">
            <v>0</v>
          </cell>
          <cell r="B32597">
            <v>0</v>
          </cell>
          <cell r="C32597">
            <v>0</v>
          </cell>
          <cell r="D32597">
            <v>0</v>
          </cell>
        </row>
        <row r="32598">
          <cell r="A32598">
            <v>0</v>
          </cell>
          <cell r="B32598">
            <v>0</v>
          </cell>
          <cell r="C32598">
            <v>0</v>
          </cell>
          <cell r="D32598">
            <v>0</v>
          </cell>
        </row>
        <row r="32599">
          <cell r="A32599">
            <v>0</v>
          </cell>
          <cell r="B32599">
            <v>0</v>
          </cell>
          <cell r="C32599">
            <v>0</v>
          </cell>
          <cell r="D32599">
            <v>0</v>
          </cell>
        </row>
        <row r="32600">
          <cell r="A32600">
            <v>0</v>
          </cell>
          <cell r="B32600">
            <v>0</v>
          </cell>
          <cell r="C32600">
            <v>0</v>
          </cell>
          <cell r="D32600">
            <v>0</v>
          </cell>
        </row>
        <row r="32601">
          <cell r="A32601">
            <v>0</v>
          </cell>
          <cell r="B32601">
            <v>0</v>
          </cell>
          <cell r="C32601">
            <v>0</v>
          </cell>
          <cell r="D32601">
            <v>0</v>
          </cell>
        </row>
        <row r="32602">
          <cell r="A32602">
            <v>0</v>
          </cell>
          <cell r="B32602">
            <v>0</v>
          </cell>
          <cell r="C32602">
            <v>0</v>
          </cell>
          <cell r="D32602">
            <v>0</v>
          </cell>
        </row>
        <row r="32603">
          <cell r="A32603">
            <v>0</v>
          </cell>
          <cell r="B32603">
            <v>0</v>
          </cell>
          <cell r="C32603">
            <v>0</v>
          </cell>
          <cell r="D32603">
            <v>0</v>
          </cell>
        </row>
        <row r="32604">
          <cell r="A32604">
            <v>0</v>
          </cell>
          <cell r="B32604">
            <v>0</v>
          </cell>
          <cell r="C32604">
            <v>0</v>
          </cell>
          <cell r="D32604">
            <v>0</v>
          </cell>
        </row>
        <row r="32605">
          <cell r="A32605">
            <v>0</v>
          </cell>
          <cell r="B32605">
            <v>0</v>
          </cell>
          <cell r="C32605">
            <v>0</v>
          </cell>
          <cell r="D32605">
            <v>0</v>
          </cell>
        </row>
        <row r="32606">
          <cell r="A32606">
            <v>0</v>
          </cell>
          <cell r="B32606">
            <v>0</v>
          </cell>
          <cell r="C32606">
            <v>0</v>
          </cell>
          <cell r="D32606">
            <v>0</v>
          </cell>
        </row>
        <row r="32607">
          <cell r="A32607">
            <v>0</v>
          </cell>
          <cell r="B32607">
            <v>0</v>
          </cell>
          <cell r="C32607">
            <v>0</v>
          </cell>
          <cell r="D32607">
            <v>0</v>
          </cell>
        </row>
        <row r="32608">
          <cell r="A32608">
            <v>0</v>
          </cell>
          <cell r="B32608">
            <v>0</v>
          </cell>
          <cell r="C32608">
            <v>0</v>
          </cell>
          <cell r="D32608">
            <v>0</v>
          </cell>
        </row>
        <row r="32609">
          <cell r="A32609">
            <v>0</v>
          </cell>
          <cell r="B32609">
            <v>0</v>
          </cell>
          <cell r="C32609">
            <v>0</v>
          </cell>
          <cell r="D32609">
            <v>0</v>
          </cell>
        </row>
        <row r="32610">
          <cell r="A32610">
            <v>0</v>
          </cell>
          <cell r="B32610">
            <v>0</v>
          </cell>
          <cell r="C32610">
            <v>0</v>
          </cell>
          <cell r="D32610">
            <v>0</v>
          </cell>
        </row>
        <row r="32611">
          <cell r="A32611">
            <v>0</v>
          </cell>
          <cell r="B32611">
            <v>0</v>
          </cell>
          <cell r="C32611">
            <v>0</v>
          </cell>
          <cell r="D32611">
            <v>0</v>
          </cell>
        </row>
        <row r="32612">
          <cell r="A32612">
            <v>0</v>
          </cell>
          <cell r="B32612">
            <v>0</v>
          </cell>
          <cell r="C32612">
            <v>0</v>
          </cell>
          <cell r="D32612">
            <v>0</v>
          </cell>
        </row>
        <row r="32613">
          <cell r="A32613">
            <v>0</v>
          </cell>
          <cell r="B32613">
            <v>0</v>
          </cell>
          <cell r="C32613">
            <v>0</v>
          </cell>
          <cell r="D32613">
            <v>0</v>
          </cell>
        </row>
        <row r="32614">
          <cell r="A32614">
            <v>0</v>
          </cell>
          <cell r="B32614">
            <v>0</v>
          </cell>
          <cell r="C32614">
            <v>0</v>
          </cell>
          <cell r="D32614">
            <v>0</v>
          </cell>
        </row>
        <row r="32615">
          <cell r="A32615">
            <v>0</v>
          </cell>
          <cell r="B32615">
            <v>0</v>
          </cell>
          <cell r="C32615">
            <v>0</v>
          </cell>
          <cell r="D32615">
            <v>0</v>
          </cell>
        </row>
        <row r="32616">
          <cell r="A32616">
            <v>0</v>
          </cell>
          <cell r="B32616">
            <v>0</v>
          </cell>
          <cell r="C32616">
            <v>0</v>
          </cell>
          <cell r="D32616">
            <v>0</v>
          </cell>
        </row>
        <row r="32617">
          <cell r="A32617">
            <v>0</v>
          </cell>
          <cell r="B32617">
            <v>0</v>
          </cell>
          <cell r="C32617">
            <v>0</v>
          </cell>
          <cell r="D32617">
            <v>0</v>
          </cell>
        </row>
        <row r="32618">
          <cell r="A32618">
            <v>0</v>
          </cell>
          <cell r="B32618">
            <v>0</v>
          </cell>
          <cell r="C32618">
            <v>0</v>
          </cell>
          <cell r="D32618">
            <v>0</v>
          </cell>
        </row>
        <row r="32619">
          <cell r="A32619">
            <v>0</v>
          </cell>
          <cell r="B32619">
            <v>0</v>
          </cell>
          <cell r="C32619">
            <v>0</v>
          </cell>
          <cell r="D32619">
            <v>0</v>
          </cell>
        </row>
        <row r="32620">
          <cell r="A32620">
            <v>0</v>
          </cell>
          <cell r="B32620">
            <v>0</v>
          </cell>
          <cell r="C32620">
            <v>0</v>
          </cell>
          <cell r="D32620">
            <v>0</v>
          </cell>
        </row>
        <row r="32621">
          <cell r="A32621">
            <v>0</v>
          </cell>
          <cell r="B32621">
            <v>0</v>
          </cell>
          <cell r="C32621">
            <v>0</v>
          </cell>
          <cell r="D32621">
            <v>0</v>
          </cell>
        </row>
        <row r="32622">
          <cell r="A32622">
            <v>0</v>
          </cell>
          <cell r="B32622">
            <v>0</v>
          </cell>
          <cell r="C32622">
            <v>0</v>
          </cell>
          <cell r="D32622">
            <v>0</v>
          </cell>
        </row>
        <row r="32623">
          <cell r="A32623">
            <v>0</v>
          </cell>
          <cell r="B32623">
            <v>0</v>
          </cell>
          <cell r="C32623">
            <v>0</v>
          </cell>
          <cell r="D32623">
            <v>0</v>
          </cell>
        </row>
        <row r="32624">
          <cell r="A32624">
            <v>0</v>
          </cell>
          <cell r="B32624">
            <v>0</v>
          </cell>
          <cell r="C32624">
            <v>0</v>
          </cell>
          <cell r="D32624">
            <v>0</v>
          </cell>
        </row>
        <row r="32625">
          <cell r="A32625">
            <v>0</v>
          </cell>
          <cell r="B32625">
            <v>0</v>
          </cell>
          <cell r="C32625">
            <v>0</v>
          </cell>
          <cell r="D32625">
            <v>0</v>
          </cell>
        </row>
        <row r="32626">
          <cell r="A32626">
            <v>0</v>
          </cell>
          <cell r="B32626">
            <v>0</v>
          </cell>
          <cell r="C32626">
            <v>0</v>
          </cell>
          <cell r="D32626">
            <v>0</v>
          </cell>
        </row>
        <row r="32627">
          <cell r="A32627">
            <v>0</v>
          </cell>
          <cell r="B32627">
            <v>0</v>
          </cell>
          <cell r="C32627">
            <v>0</v>
          </cell>
          <cell r="D32627">
            <v>0</v>
          </cell>
        </row>
        <row r="32628">
          <cell r="A32628">
            <v>0</v>
          </cell>
          <cell r="B32628">
            <v>0</v>
          </cell>
          <cell r="C32628">
            <v>0</v>
          </cell>
          <cell r="D32628">
            <v>0</v>
          </cell>
        </row>
        <row r="32629">
          <cell r="A32629">
            <v>0</v>
          </cell>
          <cell r="B32629">
            <v>0</v>
          </cell>
          <cell r="C32629">
            <v>0</v>
          </cell>
          <cell r="D32629">
            <v>0</v>
          </cell>
        </row>
        <row r="32630">
          <cell r="A32630">
            <v>0</v>
          </cell>
          <cell r="B32630">
            <v>0</v>
          </cell>
          <cell r="C32630">
            <v>0</v>
          </cell>
          <cell r="D32630">
            <v>0</v>
          </cell>
        </row>
        <row r="32631">
          <cell r="A32631">
            <v>0</v>
          </cell>
          <cell r="B32631">
            <v>0</v>
          </cell>
          <cell r="C32631">
            <v>0</v>
          </cell>
          <cell r="D32631">
            <v>0</v>
          </cell>
        </row>
        <row r="32632">
          <cell r="A32632">
            <v>0</v>
          </cell>
          <cell r="B32632">
            <v>0</v>
          </cell>
          <cell r="C32632">
            <v>0</v>
          </cell>
          <cell r="D32632">
            <v>0</v>
          </cell>
        </row>
        <row r="32633">
          <cell r="A32633">
            <v>0</v>
          </cell>
          <cell r="B32633">
            <v>0</v>
          </cell>
          <cell r="C32633">
            <v>0</v>
          </cell>
          <cell r="D32633">
            <v>0</v>
          </cell>
        </row>
        <row r="32634">
          <cell r="A32634">
            <v>0</v>
          </cell>
          <cell r="B32634">
            <v>0</v>
          </cell>
          <cell r="C32634">
            <v>0</v>
          </cell>
          <cell r="D32634">
            <v>0</v>
          </cell>
        </row>
        <row r="32635">
          <cell r="A32635">
            <v>0</v>
          </cell>
          <cell r="B32635">
            <v>0</v>
          </cell>
          <cell r="C32635">
            <v>0</v>
          </cell>
          <cell r="D32635">
            <v>0</v>
          </cell>
        </row>
        <row r="32636">
          <cell r="A32636">
            <v>0</v>
          </cell>
          <cell r="B32636">
            <v>0</v>
          </cell>
          <cell r="C32636">
            <v>0</v>
          </cell>
          <cell r="D32636">
            <v>0</v>
          </cell>
        </row>
        <row r="32637">
          <cell r="A32637">
            <v>0</v>
          </cell>
          <cell r="B32637">
            <v>0</v>
          </cell>
          <cell r="C32637">
            <v>0</v>
          </cell>
          <cell r="D32637">
            <v>0</v>
          </cell>
        </row>
        <row r="32638">
          <cell r="A32638">
            <v>0</v>
          </cell>
          <cell r="B32638">
            <v>0</v>
          </cell>
          <cell r="C32638">
            <v>0</v>
          </cell>
          <cell r="D32638">
            <v>0</v>
          </cell>
        </row>
        <row r="32639">
          <cell r="A32639">
            <v>0</v>
          </cell>
          <cell r="B32639">
            <v>0</v>
          </cell>
          <cell r="C32639">
            <v>0</v>
          </cell>
          <cell r="D32639">
            <v>0</v>
          </cell>
        </row>
        <row r="32640">
          <cell r="A32640">
            <v>0</v>
          </cell>
          <cell r="B32640">
            <v>0</v>
          </cell>
          <cell r="C32640">
            <v>0</v>
          </cell>
          <cell r="D32640">
            <v>0</v>
          </cell>
        </row>
        <row r="32641">
          <cell r="A32641">
            <v>0</v>
          </cell>
          <cell r="B32641">
            <v>0</v>
          </cell>
          <cell r="C32641">
            <v>0</v>
          </cell>
          <cell r="D32641">
            <v>0</v>
          </cell>
        </row>
        <row r="32642">
          <cell r="A32642">
            <v>0</v>
          </cell>
          <cell r="B32642">
            <v>0</v>
          </cell>
          <cell r="C32642">
            <v>0</v>
          </cell>
          <cell r="D32642">
            <v>0</v>
          </cell>
        </row>
        <row r="32643">
          <cell r="A32643">
            <v>0</v>
          </cell>
          <cell r="B32643">
            <v>0</v>
          </cell>
          <cell r="C32643">
            <v>0</v>
          </cell>
          <cell r="D32643">
            <v>0</v>
          </cell>
        </row>
        <row r="32644">
          <cell r="A32644">
            <v>0</v>
          </cell>
          <cell r="B32644">
            <v>0</v>
          </cell>
          <cell r="C32644">
            <v>0</v>
          </cell>
          <cell r="D32644">
            <v>0</v>
          </cell>
        </row>
        <row r="32645">
          <cell r="A32645">
            <v>0</v>
          </cell>
          <cell r="B32645">
            <v>0</v>
          </cell>
          <cell r="C32645">
            <v>0</v>
          </cell>
          <cell r="D32645">
            <v>0</v>
          </cell>
        </row>
        <row r="32646">
          <cell r="A32646">
            <v>0</v>
          </cell>
          <cell r="B32646">
            <v>0</v>
          </cell>
          <cell r="C32646">
            <v>0</v>
          </cell>
          <cell r="D32646">
            <v>0</v>
          </cell>
        </row>
        <row r="32647">
          <cell r="A32647">
            <v>0</v>
          </cell>
          <cell r="B32647">
            <v>0</v>
          </cell>
          <cell r="C32647">
            <v>0</v>
          </cell>
          <cell r="D32647">
            <v>0</v>
          </cell>
        </row>
        <row r="32648">
          <cell r="A32648">
            <v>0</v>
          </cell>
          <cell r="B32648">
            <v>0</v>
          </cell>
          <cell r="C32648">
            <v>0</v>
          </cell>
          <cell r="D32648">
            <v>0</v>
          </cell>
        </row>
        <row r="32649">
          <cell r="A32649">
            <v>0</v>
          </cell>
          <cell r="B32649">
            <v>0</v>
          </cell>
          <cell r="C32649">
            <v>0</v>
          </cell>
          <cell r="D32649">
            <v>0</v>
          </cell>
        </row>
        <row r="32650">
          <cell r="A32650">
            <v>0</v>
          </cell>
          <cell r="B32650">
            <v>0</v>
          </cell>
          <cell r="C32650">
            <v>0</v>
          </cell>
          <cell r="D32650">
            <v>0</v>
          </cell>
        </row>
        <row r="32651">
          <cell r="A32651">
            <v>0</v>
          </cell>
          <cell r="B32651">
            <v>0</v>
          </cell>
          <cell r="C32651">
            <v>0</v>
          </cell>
          <cell r="D32651">
            <v>0</v>
          </cell>
        </row>
        <row r="32652">
          <cell r="A32652">
            <v>0</v>
          </cell>
          <cell r="B32652">
            <v>0</v>
          </cell>
          <cell r="C32652">
            <v>0</v>
          </cell>
          <cell r="D32652">
            <v>0</v>
          </cell>
        </row>
        <row r="32653">
          <cell r="A32653">
            <v>0</v>
          </cell>
          <cell r="B32653">
            <v>0</v>
          </cell>
          <cell r="C32653">
            <v>0</v>
          </cell>
          <cell r="D32653">
            <v>0</v>
          </cell>
        </row>
        <row r="32654">
          <cell r="A32654">
            <v>0</v>
          </cell>
          <cell r="B32654">
            <v>0</v>
          </cell>
          <cell r="C32654">
            <v>0</v>
          </cell>
          <cell r="D32654">
            <v>0</v>
          </cell>
        </row>
        <row r="32655">
          <cell r="A32655">
            <v>0</v>
          </cell>
          <cell r="B32655">
            <v>0</v>
          </cell>
          <cell r="C32655">
            <v>0</v>
          </cell>
          <cell r="D32655">
            <v>0</v>
          </cell>
        </row>
        <row r="32656">
          <cell r="A32656">
            <v>0</v>
          </cell>
          <cell r="B32656">
            <v>0</v>
          </cell>
          <cell r="C32656">
            <v>0</v>
          </cell>
          <cell r="D32656">
            <v>0</v>
          </cell>
        </row>
        <row r="32657">
          <cell r="A32657">
            <v>0</v>
          </cell>
          <cell r="B32657">
            <v>0</v>
          </cell>
          <cell r="C32657">
            <v>0</v>
          </cell>
          <cell r="D32657">
            <v>0</v>
          </cell>
        </row>
        <row r="32658">
          <cell r="A32658">
            <v>0</v>
          </cell>
          <cell r="B32658">
            <v>0</v>
          </cell>
          <cell r="C32658">
            <v>0</v>
          </cell>
          <cell r="D32658">
            <v>0</v>
          </cell>
        </row>
        <row r="32659">
          <cell r="A32659">
            <v>0</v>
          </cell>
          <cell r="B32659">
            <v>0</v>
          </cell>
          <cell r="C32659">
            <v>0</v>
          </cell>
          <cell r="D32659">
            <v>0</v>
          </cell>
        </row>
        <row r="32660">
          <cell r="A32660">
            <v>0</v>
          </cell>
          <cell r="B32660">
            <v>0</v>
          </cell>
          <cell r="C32660">
            <v>0</v>
          </cell>
          <cell r="D32660">
            <v>0</v>
          </cell>
        </row>
        <row r="32661">
          <cell r="A32661">
            <v>0</v>
          </cell>
          <cell r="B32661">
            <v>0</v>
          </cell>
          <cell r="C32661">
            <v>0</v>
          </cell>
          <cell r="D32661">
            <v>0</v>
          </cell>
        </row>
        <row r="32662">
          <cell r="A32662">
            <v>0</v>
          </cell>
          <cell r="B32662">
            <v>0</v>
          </cell>
          <cell r="C32662">
            <v>0</v>
          </cell>
          <cell r="D32662">
            <v>0</v>
          </cell>
        </row>
        <row r="32663">
          <cell r="A32663">
            <v>0</v>
          </cell>
          <cell r="B32663">
            <v>0</v>
          </cell>
          <cell r="C32663">
            <v>0</v>
          </cell>
          <cell r="D32663">
            <v>0</v>
          </cell>
        </row>
        <row r="32664">
          <cell r="A32664">
            <v>0</v>
          </cell>
          <cell r="B32664">
            <v>0</v>
          </cell>
          <cell r="C32664">
            <v>0</v>
          </cell>
          <cell r="D32664">
            <v>0</v>
          </cell>
        </row>
        <row r="32665">
          <cell r="A32665">
            <v>0</v>
          </cell>
          <cell r="B32665">
            <v>0</v>
          </cell>
          <cell r="C32665">
            <v>0</v>
          </cell>
          <cell r="D32665">
            <v>0</v>
          </cell>
        </row>
        <row r="32666">
          <cell r="A32666">
            <v>0</v>
          </cell>
          <cell r="B32666">
            <v>0</v>
          </cell>
          <cell r="C32666">
            <v>0</v>
          </cell>
          <cell r="D32666">
            <v>0</v>
          </cell>
        </row>
        <row r="32667">
          <cell r="A32667">
            <v>0</v>
          </cell>
          <cell r="B32667">
            <v>0</v>
          </cell>
          <cell r="C32667">
            <v>0</v>
          </cell>
          <cell r="D32667">
            <v>0</v>
          </cell>
        </row>
        <row r="32668">
          <cell r="A32668">
            <v>0</v>
          </cell>
          <cell r="B32668">
            <v>0</v>
          </cell>
          <cell r="C32668">
            <v>0</v>
          </cell>
          <cell r="D32668">
            <v>0</v>
          </cell>
        </row>
        <row r="32669">
          <cell r="A32669">
            <v>0</v>
          </cell>
          <cell r="B32669">
            <v>0</v>
          </cell>
          <cell r="C32669">
            <v>0</v>
          </cell>
          <cell r="D32669">
            <v>0</v>
          </cell>
        </row>
        <row r="32670">
          <cell r="A32670">
            <v>0</v>
          </cell>
          <cell r="B32670">
            <v>0</v>
          </cell>
          <cell r="C32670">
            <v>0</v>
          </cell>
          <cell r="D32670">
            <v>0</v>
          </cell>
        </row>
        <row r="32671">
          <cell r="A32671">
            <v>0</v>
          </cell>
          <cell r="B32671">
            <v>0</v>
          </cell>
          <cell r="C32671">
            <v>0</v>
          </cell>
          <cell r="D32671">
            <v>0</v>
          </cell>
        </row>
        <row r="32672">
          <cell r="A32672">
            <v>0</v>
          </cell>
          <cell r="B32672">
            <v>0</v>
          </cell>
          <cell r="C32672">
            <v>0</v>
          </cell>
          <cell r="D32672">
            <v>0</v>
          </cell>
        </row>
        <row r="32673">
          <cell r="A32673">
            <v>0</v>
          </cell>
          <cell r="B32673">
            <v>0</v>
          </cell>
          <cell r="C32673">
            <v>0</v>
          </cell>
          <cell r="D32673">
            <v>0</v>
          </cell>
        </row>
        <row r="32674">
          <cell r="A32674">
            <v>0</v>
          </cell>
          <cell r="B32674">
            <v>0</v>
          </cell>
          <cell r="C32674">
            <v>0</v>
          </cell>
          <cell r="D32674">
            <v>0</v>
          </cell>
        </row>
        <row r="32675">
          <cell r="A32675">
            <v>0</v>
          </cell>
          <cell r="B32675">
            <v>0</v>
          </cell>
          <cell r="C32675">
            <v>0</v>
          </cell>
          <cell r="D32675">
            <v>0</v>
          </cell>
        </row>
        <row r="32676">
          <cell r="A32676">
            <v>0</v>
          </cell>
          <cell r="B32676">
            <v>0</v>
          </cell>
          <cell r="C32676">
            <v>0</v>
          </cell>
          <cell r="D32676">
            <v>0</v>
          </cell>
        </row>
        <row r="32677">
          <cell r="A32677">
            <v>0</v>
          </cell>
          <cell r="B32677">
            <v>0</v>
          </cell>
          <cell r="C32677">
            <v>0</v>
          </cell>
          <cell r="D32677">
            <v>0</v>
          </cell>
        </row>
        <row r="32678">
          <cell r="A32678">
            <v>0</v>
          </cell>
          <cell r="B32678">
            <v>0</v>
          </cell>
          <cell r="C32678">
            <v>0</v>
          </cell>
          <cell r="D32678">
            <v>0</v>
          </cell>
        </row>
        <row r="32679">
          <cell r="A32679">
            <v>0</v>
          </cell>
          <cell r="B32679">
            <v>0</v>
          </cell>
          <cell r="C32679">
            <v>0</v>
          </cell>
          <cell r="D32679">
            <v>0</v>
          </cell>
        </row>
        <row r="32680">
          <cell r="A32680">
            <v>0</v>
          </cell>
          <cell r="B32680">
            <v>0</v>
          </cell>
          <cell r="C32680">
            <v>0</v>
          </cell>
          <cell r="D32680">
            <v>0</v>
          </cell>
        </row>
        <row r="32681">
          <cell r="A32681">
            <v>0</v>
          </cell>
          <cell r="B32681">
            <v>0</v>
          </cell>
          <cell r="C32681">
            <v>0</v>
          </cell>
          <cell r="D32681">
            <v>0</v>
          </cell>
        </row>
        <row r="32682">
          <cell r="A32682">
            <v>0</v>
          </cell>
          <cell r="B32682">
            <v>0</v>
          </cell>
          <cell r="C32682">
            <v>0</v>
          </cell>
          <cell r="D32682">
            <v>0</v>
          </cell>
        </row>
        <row r="32683">
          <cell r="A32683">
            <v>0</v>
          </cell>
          <cell r="B32683">
            <v>0</v>
          </cell>
          <cell r="C32683">
            <v>0</v>
          </cell>
          <cell r="D32683">
            <v>0</v>
          </cell>
        </row>
        <row r="32684">
          <cell r="A32684">
            <v>0</v>
          </cell>
          <cell r="B32684">
            <v>0</v>
          </cell>
          <cell r="C32684">
            <v>0</v>
          </cell>
          <cell r="D32684">
            <v>0</v>
          </cell>
        </row>
        <row r="32685">
          <cell r="A32685">
            <v>0</v>
          </cell>
          <cell r="B32685">
            <v>0</v>
          </cell>
          <cell r="C32685">
            <v>0</v>
          </cell>
          <cell r="D32685">
            <v>0</v>
          </cell>
        </row>
        <row r="32686">
          <cell r="A32686">
            <v>0</v>
          </cell>
          <cell r="B32686">
            <v>0</v>
          </cell>
          <cell r="C32686">
            <v>0</v>
          </cell>
          <cell r="D32686">
            <v>0</v>
          </cell>
        </row>
        <row r="32687">
          <cell r="A32687">
            <v>0</v>
          </cell>
          <cell r="B32687">
            <v>0</v>
          </cell>
          <cell r="C32687">
            <v>0</v>
          </cell>
          <cell r="D32687">
            <v>0</v>
          </cell>
        </row>
        <row r="32688">
          <cell r="A32688">
            <v>0</v>
          </cell>
          <cell r="B32688">
            <v>0</v>
          </cell>
          <cell r="C32688">
            <v>0</v>
          </cell>
          <cell r="D32688">
            <v>0</v>
          </cell>
        </row>
        <row r="32689">
          <cell r="A32689">
            <v>0</v>
          </cell>
          <cell r="B32689">
            <v>0</v>
          </cell>
          <cell r="C32689">
            <v>0</v>
          </cell>
          <cell r="D32689">
            <v>0</v>
          </cell>
        </row>
        <row r="32690">
          <cell r="A32690">
            <v>0</v>
          </cell>
          <cell r="B32690">
            <v>0</v>
          </cell>
          <cell r="C32690">
            <v>0</v>
          </cell>
          <cell r="D32690">
            <v>0</v>
          </cell>
        </row>
        <row r="32691">
          <cell r="A32691">
            <v>0</v>
          </cell>
          <cell r="B32691">
            <v>0</v>
          </cell>
          <cell r="C32691">
            <v>0</v>
          </cell>
          <cell r="D32691">
            <v>0</v>
          </cell>
        </row>
        <row r="32692">
          <cell r="A32692">
            <v>0</v>
          </cell>
          <cell r="B32692">
            <v>0</v>
          </cell>
          <cell r="C32692">
            <v>0</v>
          </cell>
          <cell r="D32692">
            <v>0</v>
          </cell>
        </row>
        <row r="32693">
          <cell r="A32693">
            <v>0</v>
          </cell>
          <cell r="B32693">
            <v>0</v>
          </cell>
          <cell r="C32693">
            <v>0</v>
          </cell>
          <cell r="D32693">
            <v>0</v>
          </cell>
        </row>
        <row r="32694">
          <cell r="A32694">
            <v>0</v>
          </cell>
          <cell r="B32694">
            <v>0</v>
          </cell>
          <cell r="C32694">
            <v>0</v>
          </cell>
          <cell r="D32694">
            <v>0</v>
          </cell>
        </row>
        <row r="32695">
          <cell r="A32695">
            <v>0</v>
          </cell>
          <cell r="B32695">
            <v>0</v>
          </cell>
          <cell r="C32695">
            <v>0</v>
          </cell>
          <cell r="D32695">
            <v>0</v>
          </cell>
        </row>
        <row r="32696">
          <cell r="A32696">
            <v>0</v>
          </cell>
          <cell r="B32696">
            <v>0</v>
          </cell>
          <cell r="C32696">
            <v>0</v>
          </cell>
          <cell r="D32696">
            <v>0</v>
          </cell>
        </row>
        <row r="32697">
          <cell r="A32697">
            <v>0</v>
          </cell>
          <cell r="B32697">
            <v>0</v>
          </cell>
          <cell r="C32697">
            <v>0</v>
          </cell>
          <cell r="D32697">
            <v>0</v>
          </cell>
        </row>
        <row r="32698">
          <cell r="A32698">
            <v>0</v>
          </cell>
          <cell r="B32698">
            <v>0</v>
          </cell>
          <cell r="C32698">
            <v>0</v>
          </cell>
          <cell r="D32698">
            <v>0</v>
          </cell>
        </row>
        <row r="32699">
          <cell r="A32699">
            <v>0</v>
          </cell>
          <cell r="B32699">
            <v>0</v>
          </cell>
          <cell r="C32699">
            <v>0</v>
          </cell>
          <cell r="D32699">
            <v>0</v>
          </cell>
        </row>
        <row r="32700">
          <cell r="A32700">
            <v>0</v>
          </cell>
          <cell r="B32700">
            <v>0</v>
          </cell>
          <cell r="C32700">
            <v>0</v>
          </cell>
          <cell r="D32700">
            <v>0</v>
          </cell>
        </row>
        <row r="32701">
          <cell r="A32701">
            <v>0</v>
          </cell>
          <cell r="B32701">
            <v>0</v>
          </cell>
          <cell r="C32701">
            <v>0</v>
          </cell>
          <cell r="D32701">
            <v>0</v>
          </cell>
        </row>
        <row r="32702">
          <cell r="A32702">
            <v>0</v>
          </cell>
          <cell r="B32702">
            <v>0</v>
          </cell>
          <cell r="C32702">
            <v>0</v>
          </cell>
          <cell r="D32702">
            <v>0</v>
          </cell>
        </row>
        <row r="32703">
          <cell r="A32703">
            <v>0</v>
          </cell>
          <cell r="B32703">
            <v>0</v>
          </cell>
          <cell r="C32703">
            <v>0</v>
          </cell>
          <cell r="D32703">
            <v>0</v>
          </cell>
        </row>
        <row r="32704">
          <cell r="A32704">
            <v>0</v>
          </cell>
          <cell r="B32704">
            <v>0</v>
          </cell>
          <cell r="C32704">
            <v>0</v>
          </cell>
          <cell r="D32704">
            <v>0</v>
          </cell>
        </row>
        <row r="32705">
          <cell r="A32705">
            <v>0</v>
          </cell>
          <cell r="B32705">
            <v>0</v>
          </cell>
          <cell r="C32705">
            <v>0</v>
          </cell>
          <cell r="D32705">
            <v>0</v>
          </cell>
        </row>
        <row r="32706">
          <cell r="A32706">
            <v>0</v>
          </cell>
          <cell r="B32706">
            <v>0</v>
          </cell>
          <cell r="C32706">
            <v>0</v>
          </cell>
          <cell r="D32706">
            <v>0</v>
          </cell>
        </row>
        <row r="32707">
          <cell r="A32707">
            <v>0</v>
          </cell>
          <cell r="B32707">
            <v>0</v>
          </cell>
          <cell r="C32707">
            <v>0</v>
          </cell>
          <cell r="D32707">
            <v>0</v>
          </cell>
        </row>
        <row r="32708">
          <cell r="A32708">
            <v>0</v>
          </cell>
          <cell r="B32708">
            <v>0</v>
          </cell>
          <cell r="C32708">
            <v>0</v>
          </cell>
          <cell r="D32708">
            <v>0</v>
          </cell>
        </row>
        <row r="32709">
          <cell r="A32709">
            <v>0</v>
          </cell>
          <cell r="B32709">
            <v>0</v>
          </cell>
          <cell r="C32709">
            <v>0</v>
          </cell>
          <cell r="D32709">
            <v>0</v>
          </cell>
        </row>
        <row r="32710">
          <cell r="A32710">
            <v>0</v>
          </cell>
          <cell r="B32710">
            <v>0</v>
          </cell>
          <cell r="C32710">
            <v>0</v>
          </cell>
          <cell r="D32710">
            <v>0</v>
          </cell>
        </row>
        <row r="32711">
          <cell r="A32711">
            <v>0</v>
          </cell>
          <cell r="B32711">
            <v>0</v>
          </cell>
          <cell r="C32711">
            <v>0</v>
          </cell>
          <cell r="D32711">
            <v>0</v>
          </cell>
        </row>
        <row r="32712">
          <cell r="A32712">
            <v>0</v>
          </cell>
          <cell r="B32712">
            <v>0</v>
          </cell>
          <cell r="C32712">
            <v>0</v>
          </cell>
          <cell r="D32712">
            <v>0</v>
          </cell>
        </row>
        <row r="32713">
          <cell r="A32713">
            <v>0</v>
          </cell>
          <cell r="B32713">
            <v>0</v>
          </cell>
          <cell r="C32713">
            <v>0</v>
          </cell>
          <cell r="D32713">
            <v>0</v>
          </cell>
        </row>
        <row r="32714">
          <cell r="A32714">
            <v>0</v>
          </cell>
          <cell r="B32714">
            <v>0</v>
          </cell>
          <cell r="C32714">
            <v>0</v>
          </cell>
          <cell r="D32714">
            <v>0</v>
          </cell>
        </row>
        <row r="32715">
          <cell r="A32715">
            <v>0</v>
          </cell>
          <cell r="B32715">
            <v>0</v>
          </cell>
          <cell r="C32715">
            <v>0</v>
          </cell>
          <cell r="D32715">
            <v>0</v>
          </cell>
        </row>
        <row r="32716">
          <cell r="A32716">
            <v>0</v>
          </cell>
          <cell r="B32716">
            <v>0</v>
          </cell>
          <cell r="C32716">
            <v>0</v>
          </cell>
          <cell r="D32716">
            <v>0</v>
          </cell>
        </row>
        <row r="32717">
          <cell r="A32717">
            <v>0</v>
          </cell>
          <cell r="B32717">
            <v>0</v>
          </cell>
          <cell r="C32717">
            <v>0</v>
          </cell>
          <cell r="D32717">
            <v>0</v>
          </cell>
        </row>
        <row r="32718">
          <cell r="A32718">
            <v>0</v>
          </cell>
          <cell r="B32718">
            <v>0</v>
          </cell>
          <cell r="C32718">
            <v>0</v>
          </cell>
          <cell r="D32718">
            <v>0</v>
          </cell>
        </row>
        <row r="32719">
          <cell r="A32719">
            <v>0</v>
          </cell>
          <cell r="B32719">
            <v>0</v>
          </cell>
          <cell r="C32719">
            <v>0</v>
          </cell>
          <cell r="D32719">
            <v>0</v>
          </cell>
        </row>
        <row r="32720">
          <cell r="A32720">
            <v>0</v>
          </cell>
          <cell r="B32720">
            <v>0</v>
          </cell>
          <cell r="C32720">
            <v>0</v>
          </cell>
          <cell r="D32720">
            <v>0</v>
          </cell>
        </row>
        <row r="32721">
          <cell r="A32721">
            <v>0</v>
          </cell>
          <cell r="B32721">
            <v>0</v>
          </cell>
          <cell r="C32721">
            <v>0</v>
          </cell>
          <cell r="D32721">
            <v>0</v>
          </cell>
        </row>
        <row r="32722">
          <cell r="A32722">
            <v>0</v>
          </cell>
          <cell r="B32722">
            <v>0</v>
          </cell>
          <cell r="C32722">
            <v>0</v>
          </cell>
          <cell r="D32722">
            <v>0</v>
          </cell>
        </row>
        <row r="32723">
          <cell r="A32723">
            <v>0</v>
          </cell>
          <cell r="B32723">
            <v>0</v>
          </cell>
          <cell r="C32723">
            <v>0</v>
          </cell>
          <cell r="D32723">
            <v>0</v>
          </cell>
        </row>
        <row r="32724">
          <cell r="A32724">
            <v>0</v>
          </cell>
          <cell r="B32724">
            <v>0</v>
          </cell>
          <cell r="C32724">
            <v>0</v>
          </cell>
          <cell r="D32724">
            <v>0</v>
          </cell>
        </row>
        <row r="32725">
          <cell r="A32725">
            <v>0</v>
          </cell>
          <cell r="B32725">
            <v>0</v>
          </cell>
          <cell r="C32725">
            <v>0</v>
          </cell>
          <cell r="D32725">
            <v>0</v>
          </cell>
        </row>
        <row r="32726">
          <cell r="A32726">
            <v>0</v>
          </cell>
          <cell r="B32726">
            <v>0</v>
          </cell>
          <cell r="C32726">
            <v>0</v>
          </cell>
          <cell r="D32726">
            <v>0</v>
          </cell>
        </row>
        <row r="32727">
          <cell r="A32727">
            <v>0</v>
          </cell>
          <cell r="B32727">
            <v>0</v>
          </cell>
          <cell r="C32727">
            <v>0</v>
          </cell>
          <cell r="D32727">
            <v>0</v>
          </cell>
        </row>
        <row r="32728">
          <cell r="A32728">
            <v>0</v>
          </cell>
          <cell r="B32728">
            <v>0</v>
          </cell>
          <cell r="C32728">
            <v>0</v>
          </cell>
          <cell r="D32728">
            <v>0</v>
          </cell>
        </row>
        <row r="32729">
          <cell r="A32729">
            <v>0</v>
          </cell>
          <cell r="B32729">
            <v>0</v>
          </cell>
          <cell r="C32729">
            <v>0</v>
          </cell>
          <cell r="D32729">
            <v>0</v>
          </cell>
        </row>
        <row r="32730">
          <cell r="A32730">
            <v>0</v>
          </cell>
          <cell r="B32730">
            <v>0</v>
          </cell>
          <cell r="C32730">
            <v>0</v>
          </cell>
          <cell r="D32730">
            <v>0</v>
          </cell>
        </row>
        <row r="32731">
          <cell r="A32731">
            <v>0</v>
          </cell>
          <cell r="B32731">
            <v>0</v>
          </cell>
          <cell r="C32731">
            <v>0</v>
          </cell>
          <cell r="D32731">
            <v>0</v>
          </cell>
        </row>
        <row r="32732">
          <cell r="A32732">
            <v>0</v>
          </cell>
          <cell r="B32732">
            <v>0</v>
          </cell>
          <cell r="C32732">
            <v>0</v>
          </cell>
          <cell r="D32732">
            <v>0</v>
          </cell>
        </row>
        <row r="32733">
          <cell r="A32733">
            <v>0</v>
          </cell>
          <cell r="B32733">
            <v>0</v>
          </cell>
          <cell r="C32733">
            <v>0</v>
          </cell>
          <cell r="D32733">
            <v>0</v>
          </cell>
        </row>
        <row r="32734">
          <cell r="A32734">
            <v>0</v>
          </cell>
          <cell r="B32734">
            <v>0</v>
          </cell>
          <cell r="C32734">
            <v>0</v>
          </cell>
          <cell r="D32734">
            <v>0</v>
          </cell>
        </row>
        <row r="32735">
          <cell r="A32735">
            <v>0</v>
          </cell>
          <cell r="B32735">
            <v>0</v>
          </cell>
          <cell r="C32735">
            <v>0</v>
          </cell>
          <cell r="D32735">
            <v>0</v>
          </cell>
        </row>
        <row r="32736">
          <cell r="A32736">
            <v>0</v>
          </cell>
          <cell r="B32736">
            <v>0</v>
          </cell>
          <cell r="C32736">
            <v>0</v>
          </cell>
          <cell r="D32736">
            <v>0</v>
          </cell>
        </row>
        <row r="32737">
          <cell r="A32737">
            <v>0</v>
          </cell>
          <cell r="B32737">
            <v>0</v>
          </cell>
          <cell r="C32737">
            <v>0</v>
          </cell>
          <cell r="D32737">
            <v>0</v>
          </cell>
        </row>
        <row r="32738">
          <cell r="A32738">
            <v>0</v>
          </cell>
          <cell r="B32738">
            <v>0</v>
          </cell>
          <cell r="C32738">
            <v>0</v>
          </cell>
          <cell r="D32738">
            <v>0</v>
          </cell>
        </row>
        <row r="32739">
          <cell r="A32739">
            <v>0</v>
          </cell>
          <cell r="B32739">
            <v>0</v>
          </cell>
          <cell r="C32739">
            <v>0</v>
          </cell>
          <cell r="D32739">
            <v>0</v>
          </cell>
        </row>
        <row r="32740">
          <cell r="A32740">
            <v>0</v>
          </cell>
          <cell r="B32740">
            <v>0</v>
          </cell>
          <cell r="C32740">
            <v>0</v>
          </cell>
          <cell r="D32740">
            <v>0</v>
          </cell>
        </row>
        <row r="32741">
          <cell r="A32741">
            <v>0</v>
          </cell>
          <cell r="B32741">
            <v>0</v>
          </cell>
          <cell r="C32741">
            <v>0</v>
          </cell>
          <cell r="D32741">
            <v>0</v>
          </cell>
        </row>
        <row r="32742">
          <cell r="A32742">
            <v>0</v>
          </cell>
          <cell r="B32742">
            <v>0</v>
          </cell>
          <cell r="C32742">
            <v>0</v>
          </cell>
          <cell r="D32742">
            <v>0</v>
          </cell>
        </row>
        <row r="32743">
          <cell r="A32743">
            <v>0</v>
          </cell>
          <cell r="B32743">
            <v>0</v>
          </cell>
          <cell r="C32743">
            <v>0</v>
          </cell>
          <cell r="D32743">
            <v>0</v>
          </cell>
        </row>
        <row r="32744">
          <cell r="A32744">
            <v>0</v>
          </cell>
          <cell r="B32744">
            <v>0</v>
          </cell>
          <cell r="C32744">
            <v>0</v>
          </cell>
          <cell r="D32744">
            <v>0</v>
          </cell>
        </row>
        <row r="32745">
          <cell r="A32745">
            <v>0</v>
          </cell>
          <cell r="B32745">
            <v>0</v>
          </cell>
          <cell r="C32745">
            <v>0</v>
          </cell>
          <cell r="D32745">
            <v>0</v>
          </cell>
        </row>
        <row r="32746">
          <cell r="A32746">
            <v>0</v>
          </cell>
          <cell r="B32746">
            <v>0</v>
          </cell>
          <cell r="C32746">
            <v>0</v>
          </cell>
          <cell r="D32746">
            <v>0</v>
          </cell>
        </row>
        <row r="32747">
          <cell r="A32747">
            <v>0</v>
          </cell>
          <cell r="B32747">
            <v>0</v>
          </cell>
          <cell r="C32747">
            <v>0</v>
          </cell>
          <cell r="D32747">
            <v>0</v>
          </cell>
        </row>
        <row r="32748">
          <cell r="A32748">
            <v>0</v>
          </cell>
          <cell r="B32748">
            <v>0</v>
          </cell>
          <cell r="C32748">
            <v>0</v>
          </cell>
          <cell r="D32748">
            <v>0</v>
          </cell>
        </row>
        <row r="32749">
          <cell r="A32749">
            <v>0</v>
          </cell>
          <cell r="B32749">
            <v>0</v>
          </cell>
          <cell r="C32749">
            <v>0</v>
          </cell>
          <cell r="D32749">
            <v>0</v>
          </cell>
        </row>
        <row r="32750">
          <cell r="A32750">
            <v>0</v>
          </cell>
          <cell r="B32750">
            <v>0</v>
          </cell>
          <cell r="C32750">
            <v>0</v>
          </cell>
          <cell r="D32750">
            <v>0</v>
          </cell>
        </row>
        <row r="32751">
          <cell r="A32751">
            <v>0</v>
          </cell>
          <cell r="B32751">
            <v>0</v>
          </cell>
          <cell r="C32751">
            <v>0</v>
          </cell>
          <cell r="D32751">
            <v>0</v>
          </cell>
        </row>
        <row r="32752">
          <cell r="A32752">
            <v>0</v>
          </cell>
          <cell r="B32752">
            <v>0</v>
          </cell>
          <cell r="C32752">
            <v>0</v>
          </cell>
          <cell r="D32752">
            <v>0</v>
          </cell>
        </row>
        <row r="32753">
          <cell r="A32753">
            <v>0</v>
          </cell>
          <cell r="B32753">
            <v>0</v>
          </cell>
          <cell r="C32753">
            <v>0</v>
          </cell>
          <cell r="D32753">
            <v>0</v>
          </cell>
        </row>
        <row r="32754">
          <cell r="A32754">
            <v>0</v>
          </cell>
          <cell r="B32754">
            <v>0</v>
          </cell>
          <cell r="C32754">
            <v>0</v>
          </cell>
          <cell r="D32754">
            <v>0</v>
          </cell>
        </row>
        <row r="32755">
          <cell r="A32755">
            <v>0</v>
          </cell>
          <cell r="B32755">
            <v>0</v>
          </cell>
          <cell r="C32755">
            <v>0</v>
          </cell>
          <cell r="D32755">
            <v>0</v>
          </cell>
        </row>
        <row r="32756">
          <cell r="A32756">
            <v>0</v>
          </cell>
          <cell r="B32756">
            <v>0</v>
          </cell>
          <cell r="C32756">
            <v>0</v>
          </cell>
          <cell r="D32756">
            <v>0</v>
          </cell>
        </row>
        <row r="32757">
          <cell r="A32757">
            <v>0</v>
          </cell>
          <cell r="B32757">
            <v>0</v>
          </cell>
          <cell r="C32757">
            <v>0</v>
          </cell>
          <cell r="D32757">
            <v>0</v>
          </cell>
        </row>
        <row r="32758">
          <cell r="A32758">
            <v>0</v>
          </cell>
          <cell r="B32758">
            <v>0</v>
          </cell>
          <cell r="C32758">
            <v>0</v>
          </cell>
          <cell r="D32758">
            <v>0</v>
          </cell>
        </row>
        <row r="32759">
          <cell r="A32759">
            <v>0</v>
          </cell>
          <cell r="B32759">
            <v>0</v>
          </cell>
          <cell r="C32759">
            <v>0</v>
          </cell>
          <cell r="D32759">
            <v>0</v>
          </cell>
        </row>
        <row r="32760">
          <cell r="A32760">
            <v>0</v>
          </cell>
          <cell r="B32760">
            <v>0</v>
          </cell>
          <cell r="C32760">
            <v>0</v>
          </cell>
          <cell r="D32760">
            <v>0</v>
          </cell>
        </row>
        <row r="32761">
          <cell r="A32761">
            <v>0</v>
          </cell>
          <cell r="B32761">
            <v>0</v>
          </cell>
          <cell r="C32761">
            <v>0</v>
          </cell>
          <cell r="D32761">
            <v>0</v>
          </cell>
        </row>
        <row r="32762">
          <cell r="A32762">
            <v>0</v>
          </cell>
          <cell r="B32762">
            <v>0</v>
          </cell>
          <cell r="C32762">
            <v>0</v>
          </cell>
          <cell r="D32762">
            <v>0</v>
          </cell>
        </row>
        <row r="32763">
          <cell r="A32763">
            <v>0</v>
          </cell>
          <cell r="B32763">
            <v>0</v>
          </cell>
          <cell r="C32763">
            <v>0</v>
          </cell>
          <cell r="D32763">
            <v>0</v>
          </cell>
        </row>
        <row r="32764">
          <cell r="A32764">
            <v>0</v>
          </cell>
          <cell r="B32764">
            <v>0</v>
          </cell>
          <cell r="C32764">
            <v>0</v>
          </cell>
          <cell r="D32764">
            <v>0</v>
          </cell>
        </row>
        <row r="32765">
          <cell r="A32765">
            <v>0</v>
          </cell>
          <cell r="B32765">
            <v>0</v>
          </cell>
          <cell r="C32765">
            <v>0</v>
          </cell>
          <cell r="D32765">
            <v>0</v>
          </cell>
        </row>
        <row r="32766">
          <cell r="A32766">
            <v>0</v>
          </cell>
          <cell r="B32766">
            <v>0</v>
          </cell>
          <cell r="C32766">
            <v>0</v>
          </cell>
          <cell r="D32766">
            <v>0</v>
          </cell>
        </row>
        <row r="32767">
          <cell r="A32767">
            <v>0</v>
          </cell>
          <cell r="B32767">
            <v>0</v>
          </cell>
          <cell r="C32767">
            <v>0</v>
          </cell>
          <cell r="D32767">
            <v>0</v>
          </cell>
        </row>
        <row r="32768">
          <cell r="A32768">
            <v>0</v>
          </cell>
          <cell r="B32768">
            <v>0</v>
          </cell>
          <cell r="C32768">
            <v>0</v>
          </cell>
          <cell r="D32768">
            <v>0</v>
          </cell>
        </row>
        <row r="32769">
          <cell r="A32769">
            <v>0</v>
          </cell>
          <cell r="B32769">
            <v>0</v>
          </cell>
          <cell r="C32769">
            <v>0</v>
          </cell>
          <cell r="D32769">
            <v>0</v>
          </cell>
        </row>
        <row r="32770">
          <cell r="A32770">
            <v>0</v>
          </cell>
          <cell r="B32770">
            <v>0</v>
          </cell>
          <cell r="C32770">
            <v>0</v>
          </cell>
          <cell r="D32770">
            <v>0</v>
          </cell>
        </row>
        <row r="32771">
          <cell r="A32771">
            <v>0</v>
          </cell>
          <cell r="B32771">
            <v>0</v>
          </cell>
          <cell r="C32771">
            <v>0</v>
          </cell>
          <cell r="D32771">
            <v>0</v>
          </cell>
        </row>
        <row r="32772">
          <cell r="A32772">
            <v>0</v>
          </cell>
          <cell r="B32772">
            <v>0</v>
          </cell>
          <cell r="C32772">
            <v>0</v>
          </cell>
          <cell r="D32772">
            <v>0</v>
          </cell>
        </row>
        <row r="32773">
          <cell r="A32773">
            <v>0</v>
          </cell>
          <cell r="B32773">
            <v>0</v>
          </cell>
          <cell r="C32773">
            <v>0</v>
          </cell>
          <cell r="D32773">
            <v>0</v>
          </cell>
        </row>
        <row r="32774">
          <cell r="A32774">
            <v>0</v>
          </cell>
          <cell r="B32774">
            <v>0</v>
          </cell>
          <cell r="C32774">
            <v>0</v>
          </cell>
          <cell r="D32774">
            <v>0</v>
          </cell>
        </row>
        <row r="32775">
          <cell r="A32775">
            <v>0</v>
          </cell>
          <cell r="B32775">
            <v>0</v>
          </cell>
          <cell r="C32775">
            <v>0</v>
          </cell>
          <cell r="D32775">
            <v>0</v>
          </cell>
        </row>
        <row r="32776">
          <cell r="A32776">
            <v>0</v>
          </cell>
          <cell r="B32776">
            <v>0</v>
          </cell>
          <cell r="C32776">
            <v>0</v>
          </cell>
          <cell r="D32776">
            <v>0</v>
          </cell>
        </row>
        <row r="32777">
          <cell r="A32777">
            <v>0</v>
          </cell>
          <cell r="B32777">
            <v>0</v>
          </cell>
          <cell r="C32777">
            <v>0</v>
          </cell>
          <cell r="D32777">
            <v>0</v>
          </cell>
        </row>
        <row r="32778">
          <cell r="A32778">
            <v>0</v>
          </cell>
          <cell r="B32778">
            <v>0</v>
          </cell>
          <cell r="C32778">
            <v>0</v>
          </cell>
          <cell r="D32778">
            <v>0</v>
          </cell>
        </row>
        <row r="32779">
          <cell r="A32779">
            <v>0</v>
          </cell>
          <cell r="B32779">
            <v>0</v>
          </cell>
          <cell r="C32779">
            <v>0</v>
          </cell>
          <cell r="D32779">
            <v>0</v>
          </cell>
        </row>
        <row r="32780">
          <cell r="A32780">
            <v>0</v>
          </cell>
          <cell r="B32780">
            <v>0</v>
          </cell>
          <cell r="C32780">
            <v>0</v>
          </cell>
          <cell r="D32780">
            <v>0</v>
          </cell>
        </row>
        <row r="32781">
          <cell r="A32781">
            <v>0</v>
          </cell>
          <cell r="B32781">
            <v>0</v>
          </cell>
          <cell r="C32781">
            <v>0</v>
          </cell>
          <cell r="D32781">
            <v>0</v>
          </cell>
        </row>
        <row r="32782">
          <cell r="A32782">
            <v>0</v>
          </cell>
          <cell r="B32782">
            <v>0</v>
          </cell>
          <cell r="C32782">
            <v>0</v>
          </cell>
          <cell r="D32782">
            <v>0</v>
          </cell>
        </row>
        <row r="32783">
          <cell r="A32783">
            <v>0</v>
          </cell>
          <cell r="B32783">
            <v>0</v>
          </cell>
          <cell r="C32783">
            <v>0</v>
          </cell>
          <cell r="D32783">
            <v>0</v>
          </cell>
        </row>
        <row r="32784">
          <cell r="A32784">
            <v>0</v>
          </cell>
          <cell r="B32784">
            <v>0</v>
          </cell>
          <cell r="C32784">
            <v>0</v>
          </cell>
          <cell r="D32784">
            <v>0</v>
          </cell>
        </row>
        <row r="32785">
          <cell r="A32785">
            <v>0</v>
          </cell>
          <cell r="B32785">
            <v>0</v>
          </cell>
          <cell r="C32785">
            <v>0</v>
          </cell>
          <cell r="D32785">
            <v>0</v>
          </cell>
        </row>
        <row r="32786">
          <cell r="A32786">
            <v>0</v>
          </cell>
          <cell r="B32786">
            <v>0</v>
          </cell>
          <cell r="C32786">
            <v>0</v>
          </cell>
          <cell r="D32786">
            <v>0</v>
          </cell>
        </row>
        <row r="32787">
          <cell r="A32787">
            <v>0</v>
          </cell>
          <cell r="B32787">
            <v>0</v>
          </cell>
          <cell r="C32787">
            <v>0</v>
          </cell>
          <cell r="D32787">
            <v>0</v>
          </cell>
        </row>
        <row r="32788">
          <cell r="A32788">
            <v>0</v>
          </cell>
          <cell r="B32788">
            <v>0</v>
          </cell>
          <cell r="C32788">
            <v>0</v>
          </cell>
          <cell r="D32788">
            <v>0</v>
          </cell>
        </row>
        <row r="32789">
          <cell r="A32789">
            <v>0</v>
          </cell>
          <cell r="B32789">
            <v>0</v>
          </cell>
          <cell r="C32789">
            <v>0</v>
          </cell>
          <cell r="D32789">
            <v>0</v>
          </cell>
        </row>
        <row r="32790">
          <cell r="A32790">
            <v>0</v>
          </cell>
          <cell r="B32790">
            <v>0</v>
          </cell>
          <cell r="C32790">
            <v>0</v>
          </cell>
          <cell r="D32790">
            <v>0</v>
          </cell>
        </row>
        <row r="32791">
          <cell r="A32791">
            <v>0</v>
          </cell>
          <cell r="B32791">
            <v>0</v>
          </cell>
          <cell r="C32791">
            <v>0</v>
          </cell>
          <cell r="D32791">
            <v>0</v>
          </cell>
        </row>
        <row r="32792">
          <cell r="A32792">
            <v>0</v>
          </cell>
          <cell r="B32792">
            <v>0</v>
          </cell>
          <cell r="C32792">
            <v>0</v>
          </cell>
          <cell r="D32792">
            <v>0</v>
          </cell>
        </row>
        <row r="32793">
          <cell r="A32793">
            <v>0</v>
          </cell>
          <cell r="B32793">
            <v>0</v>
          </cell>
          <cell r="C32793">
            <v>0</v>
          </cell>
          <cell r="D32793">
            <v>0</v>
          </cell>
        </row>
        <row r="32794">
          <cell r="A32794">
            <v>0</v>
          </cell>
          <cell r="B32794">
            <v>0</v>
          </cell>
          <cell r="C32794">
            <v>0</v>
          </cell>
          <cell r="D32794">
            <v>0</v>
          </cell>
        </row>
        <row r="32795">
          <cell r="A32795">
            <v>0</v>
          </cell>
          <cell r="B32795">
            <v>0</v>
          </cell>
          <cell r="C32795">
            <v>0</v>
          </cell>
          <cell r="D32795">
            <v>0</v>
          </cell>
        </row>
        <row r="32796">
          <cell r="A32796">
            <v>0</v>
          </cell>
          <cell r="B32796">
            <v>0</v>
          </cell>
          <cell r="C32796">
            <v>0</v>
          </cell>
          <cell r="D32796">
            <v>0</v>
          </cell>
        </row>
        <row r="32797">
          <cell r="A32797">
            <v>0</v>
          </cell>
          <cell r="B32797">
            <v>0</v>
          </cell>
          <cell r="C32797">
            <v>0</v>
          </cell>
          <cell r="D32797">
            <v>0</v>
          </cell>
        </row>
        <row r="32798">
          <cell r="A32798">
            <v>0</v>
          </cell>
          <cell r="B32798">
            <v>0</v>
          </cell>
          <cell r="C32798">
            <v>0</v>
          </cell>
          <cell r="D32798">
            <v>0</v>
          </cell>
        </row>
        <row r="32799">
          <cell r="A32799">
            <v>0</v>
          </cell>
          <cell r="B32799">
            <v>0</v>
          </cell>
          <cell r="C32799">
            <v>0</v>
          </cell>
          <cell r="D32799">
            <v>0</v>
          </cell>
        </row>
        <row r="32800">
          <cell r="A32800">
            <v>0</v>
          </cell>
          <cell r="B32800">
            <v>0</v>
          </cell>
          <cell r="C32800">
            <v>0</v>
          </cell>
          <cell r="D32800">
            <v>0</v>
          </cell>
        </row>
        <row r="32801">
          <cell r="A32801">
            <v>0</v>
          </cell>
          <cell r="B32801">
            <v>0</v>
          </cell>
          <cell r="C32801">
            <v>0</v>
          </cell>
          <cell r="D32801">
            <v>0</v>
          </cell>
        </row>
        <row r="32802">
          <cell r="A32802">
            <v>0</v>
          </cell>
          <cell r="B32802">
            <v>0</v>
          </cell>
          <cell r="C32802">
            <v>0</v>
          </cell>
          <cell r="D32802">
            <v>0</v>
          </cell>
        </row>
        <row r="32803">
          <cell r="A32803">
            <v>0</v>
          </cell>
          <cell r="B32803">
            <v>0</v>
          </cell>
          <cell r="C32803">
            <v>0</v>
          </cell>
          <cell r="D32803">
            <v>0</v>
          </cell>
        </row>
        <row r="32804">
          <cell r="A32804">
            <v>0</v>
          </cell>
          <cell r="B32804">
            <v>0</v>
          </cell>
          <cell r="C32804">
            <v>0</v>
          </cell>
          <cell r="D32804">
            <v>0</v>
          </cell>
        </row>
        <row r="32805">
          <cell r="A32805">
            <v>0</v>
          </cell>
          <cell r="B32805">
            <v>0</v>
          </cell>
          <cell r="C32805">
            <v>0</v>
          </cell>
          <cell r="D32805">
            <v>0</v>
          </cell>
        </row>
        <row r="32806">
          <cell r="A32806">
            <v>0</v>
          </cell>
          <cell r="B32806">
            <v>0</v>
          </cell>
          <cell r="C32806">
            <v>0</v>
          </cell>
          <cell r="D32806">
            <v>0</v>
          </cell>
        </row>
        <row r="32807">
          <cell r="A32807">
            <v>0</v>
          </cell>
          <cell r="B32807">
            <v>0</v>
          </cell>
          <cell r="C32807">
            <v>0</v>
          </cell>
          <cell r="D32807">
            <v>0</v>
          </cell>
        </row>
        <row r="32808">
          <cell r="A32808">
            <v>0</v>
          </cell>
          <cell r="B32808">
            <v>0</v>
          </cell>
          <cell r="C32808">
            <v>0</v>
          </cell>
          <cell r="D32808">
            <v>0</v>
          </cell>
        </row>
        <row r="32809">
          <cell r="A32809">
            <v>0</v>
          </cell>
          <cell r="B32809">
            <v>0</v>
          </cell>
          <cell r="C32809">
            <v>0</v>
          </cell>
          <cell r="D32809">
            <v>0</v>
          </cell>
        </row>
        <row r="32810">
          <cell r="A32810">
            <v>0</v>
          </cell>
          <cell r="B32810">
            <v>0</v>
          </cell>
          <cell r="C32810">
            <v>0</v>
          </cell>
          <cell r="D32810">
            <v>0</v>
          </cell>
        </row>
        <row r="32811">
          <cell r="A32811">
            <v>0</v>
          </cell>
          <cell r="B32811">
            <v>0</v>
          </cell>
          <cell r="C32811">
            <v>0</v>
          </cell>
          <cell r="D32811">
            <v>0</v>
          </cell>
        </row>
        <row r="32812">
          <cell r="A32812">
            <v>0</v>
          </cell>
          <cell r="B32812">
            <v>0</v>
          </cell>
          <cell r="C32812">
            <v>0</v>
          </cell>
          <cell r="D32812">
            <v>0</v>
          </cell>
        </row>
        <row r="32813">
          <cell r="A32813">
            <v>0</v>
          </cell>
          <cell r="B32813">
            <v>0</v>
          </cell>
          <cell r="C32813">
            <v>0</v>
          </cell>
          <cell r="D32813">
            <v>0</v>
          </cell>
        </row>
        <row r="32814">
          <cell r="A32814">
            <v>0</v>
          </cell>
          <cell r="B32814">
            <v>0</v>
          </cell>
          <cell r="C32814">
            <v>0</v>
          </cell>
          <cell r="D32814">
            <v>0</v>
          </cell>
        </row>
        <row r="32815">
          <cell r="A32815">
            <v>0</v>
          </cell>
          <cell r="B32815">
            <v>0</v>
          </cell>
          <cell r="C32815">
            <v>0</v>
          </cell>
          <cell r="D32815">
            <v>0</v>
          </cell>
        </row>
        <row r="32816">
          <cell r="A32816">
            <v>0</v>
          </cell>
          <cell r="B32816">
            <v>0</v>
          </cell>
          <cell r="C32816">
            <v>0</v>
          </cell>
          <cell r="D32816">
            <v>0</v>
          </cell>
        </row>
        <row r="32817">
          <cell r="A32817">
            <v>0</v>
          </cell>
          <cell r="B32817">
            <v>0</v>
          </cell>
          <cell r="C32817">
            <v>0</v>
          </cell>
          <cell r="D32817">
            <v>0</v>
          </cell>
        </row>
        <row r="32818">
          <cell r="A32818">
            <v>0</v>
          </cell>
          <cell r="B32818">
            <v>0</v>
          </cell>
          <cell r="C32818">
            <v>0</v>
          </cell>
          <cell r="D32818">
            <v>0</v>
          </cell>
        </row>
        <row r="32819">
          <cell r="A32819">
            <v>0</v>
          </cell>
          <cell r="B32819">
            <v>0</v>
          </cell>
          <cell r="C32819">
            <v>0</v>
          </cell>
          <cell r="D32819">
            <v>0</v>
          </cell>
        </row>
        <row r="32820">
          <cell r="A32820">
            <v>0</v>
          </cell>
          <cell r="B32820">
            <v>0</v>
          </cell>
          <cell r="C32820">
            <v>0</v>
          </cell>
          <cell r="D32820">
            <v>0</v>
          </cell>
        </row>
        <row r="32821">
          <cell r="A32821">
            <v>0</v>
          </cell>
          <cell r="B32821">
            <v>0</v>
          </cell>
          <cell r="C32821">
            <v>0</v>
          </cell>
          <cell r="D32821">
            <v>0</v>
          </cell>
        </row>
        <row r="32822">
          <cell r="A32822">
            <v>0</v>
          </cell>
          <cell r="B32822">
            <v>0</v>
          </cell>
          <cell r="C32822">
            <v>0</v>
          </cell>
          <cell r="D32822">
            <v>0</v>
          </cell>
        </row>
        <row r="32823">
          <cell r="A32823">
            <v>0</v>
          </cell>
          <cell r="B32823">
            <v>0</v>
          </cell>
          <cell r="C32823">
            <v>0</v>
          </cell>
          <cell r="D32823">
            <v>0</v>
          </cell>
        </row>
        <row r="32824">
          <cell r="A32824">
            <v>0</v>
          </cell>
          <cell r="B32824">
            <v>0</v>
          </cell>
          <cell r="C32824">
            <v>0</v>
          </cell>
          <cell r="D32824">
            <v>0</v>
          </cell>
        </row>
        <row r="32825">
          <cell r="A32825">
            <v>0</v>
          </cell>
          <cell r="B32825">
            <v>0</v>
          </cell>
          <cell r="C32825">
            <v>0</v>
          </cell>
          <cell r="D32825">
            <v>0</v>
          </cell>
        </row>
        <row r="32826">
          <cell r="A32826">
            <v>0</v>
          </cell>
          <cell r="B32826">
            <v>0</v>
          </cell>
          <cell r="C32826">
            <v>0</v>
          </cell>
          <cell r="D32826">
            <v>0</v>
          </cell>
        </row>
        <row r="32827">
          <cell r="A32827">
            <v>0</v>
          </cell>
          <cell r="B32827">
            <v>0</v>
          </cell>
          <cell r="C32827">
            <v>0</v>
          </cell>
          <cell r="D32827">
            <v>0</v>
          </cell>
        </row>
        <row r="32828">
          <cell r="A32828">
            <v>0</v>
          </cell>
          <cell r="B32828">
            <v>0</v>
          </cell>
          <cell r="C32828">
            <v>0</v>
          </cell>
          <cell r="D32828">
            <v>0</v>
          </cell>
        </row>
        <row r="32829">
          <cell r="A32829">
            <v>0</v>
          </cell>
          <cell r="B32829">
            <v>0</v>
          </cell>
          <cell r="C32829">
            <v>0</v>
          </cell>
          <cell r="D32829">
            <v>0</v>
          </cell>
        </row>
        <row r="32830">
          <cell r="A32830">
            <v>0</v>
          </cell>
          <cell r="B32830">
            <v>0</v>
          </cell>
          <cell r="C32830">
            <v>0</v>
          </cell>
          <cell r="D32830">
            <v>0</v>
          </cell>
        </row>
        <row r="32831">
          <cell r="A32831">
            <v>0</v>
          </cell>
          <cell r="B32831">
            <v>0</v>
          </cell>
          <cell r="C32831">
            <v>0</v>
          </cell>
          <cell r="D32831">
            <v>0</v>
          </cell>
        </row>
        <row r="32832">
          <cell r="A32832">
            <v>0</v>
          </cell>
          <cell r="B32832">
            <v>0</v>
          </cell>
          <cell r="C32832">
            <v>0</v>
          </cell>
          <cell r="D32832">
            <v>0</v>
          </cell>
        </row>
        <row r="32833">
          <cell r="A32833">
            <v>0</v>
          </cell>
          <cell r="B32833">
            <v>0</v>
          </cell>
          <cell r="C32833">
            <v>0</v>
          </cell>
          <cell r="D32833">
            <v>0</v>
          </cell>
        </row>
        <row r="32834">
          <cell r="A32834">
            <v>0</v>
          </cell>
          <cell r="B32834">
            <v>0</v>
          </cell>
          <cell r="C32834">
            <v>0</v>
          </cell>
          <cell r="D32834">
            <v>0</v>
          </cell>
        </row>
        <row r="32835">
          <cell r="A32835">
            <v>0</v>
          </cell>
          <cell r="B32835">
            <v>0</v>
          </cell>
          <cell r="C32835">
            <v>0</v>
          </cell>
          <cell r="D32835">
            <v>0</v>
          </cell>
        </row>
        <row r="32836">
          <cell r="A32836">
            <v>0</v>
          </cell>
          <cell r="B32836">
            <v>0</v>
          </cell>
          <cell r="C32836">
            <v>0</v>
          </cell>
          <cell r="D32836">
            <v>0</v>
          </cell>
        </row>
        <row r="32837">
          <cell r="A32837">
            <v>0</v>
          </cell>
          <cell r="B32837">
            <v>0</v>
          </cell>
          <cell r="C32837">
            <v>0</v>
          </cell>
          <cell r="D32837">
            <v>0</v>
          </cell>
        </row>
        <row r="32838">
          <cell r="A32838">
            <v>0</v>
          </cell>
          <cell r="B32838">
            <v>0</v>
          </cell>
          <cell r="C32838">
            <v>0</v>
          </cell>
          <cell r="D32838">
            <v>0</v>
          </cell>
        </row>
        <row r="32839">
          <cell r="A32839">
            <v>0</v>
          </cell>
          <cell r="B32839">
            <v>0</v>
          </cell>
          <cell r="C32839">
            <v>0</v>
          </cell>
          <cell r="D32839">
            <v>0</v>
          </cell>
        </row>
        <row r="32840">
          <cell r="A32840">
            <v>0</v>
          </cell>
          <cell r="B32840">
            <v>0</v>
          </cell>
          <cell r="C32840">
            <v>0</v>
          </cell>
          <cell r="D32840">
            <v>0</v>
          </cell>
        </row>
        <row r="32841">
          <cell r="A32841">
            <v>0</v>
          </cell>
          <cell r="B32841">
            <v>0</v>
          </cell>
          <cell r="C32841">
            <v>0</v>
          </cell>
          <cell r="D32841">
            <v>0</v>
          </cell>
        </row>
        <row r="32842">
          <cell r="A32842">
            <v>0</v>
          </cell>
          <cell r="B32842">
            <v>0</v>
          </cell>
          <cell r="C32842">
            <v>0</v>
          </cell>
          <cell r="D32842">
            <v>0</v>
          </cell>
        </row>
        <row r="32843">
          <cell r="A32843">
            <v>0</v>
          </cell>
          <cell r="B32843">
            <v>0</v>
          </cell>
          <cell r="C32843">
            <v>0</v>
          </cell>
          <cell r="D32843">
            <v>0</v>
          </cell>
        </row>
        <row r="32844">
          <cell r="A32844">
            <v>0</v>
          </cell>
          <cell r="B32844">
            <v>0</v>
          </cell>
          <cell r="C32844">
            <v>0</v>
          </cell>
          <cell r="D32844">
            <v>0</v>
          </cell>
        </row>
        <row r="32845">
          <cell r="A32845">
            <v>0</v>
          </cell>
          <cell r="B32845">
            <v>0</v>
          </cell>
          <cell r="C32845">
            <v>0</v>
          </cell>
          <cell r="D32845">
            <v>0</v>
          </cell>
        </row>
        <row r="32846">
          <cell r="A32846">
            <v>0</v>
          </cell>
          <cell r="B32846">
            <v>0</v>
          </cell>
          <cell r="C32846">
            <v>0</v>
          </cell>
          <cell r="D32846">
            <v>0</v>
          </cell>
        </row>
        <row r="32847">
          <cell r="A32847">
            <v>0</v>
          </cell>
          <cell r="B32847">
            <v>0</v>
          </cell>
          <cell r="C32847">
            <v>0</v>
          </cell>
          <cell r="D32847">
            <v>0</v>
          </cell>
        </row>
        <row r="32848">
          <cell r="A32848">
            <v>0</v>
          </cell>
          <cell r="B32848">
            <v>0</v>
          </cell>
          <cell r="C32848">
            <v>0</v>
          </cell>
          <cell r="D32848">
            <v>0</v>
          </cell>
        </row>
        <row r="32849">
          <cell r="A32849">
            <v>0</v>
          </cell>
          <cell r="B32849">
            <v>0</v>
          </cell>
          <cell r="C32849">
            <v>0</v>
          </cell>
          <cell r="D32849">
            <v>0</v>
          </cell>
        </row>
        <row r="32850">
          <cell r="A32850">
            <v>0</v>
          </cell>
          <cell r="B32850">
            <v>0</v>
          </cell>
          <cell r="C32850">
            <v>0</v>
          </cell>
          <cell r="D32850">
            <v>0</v>
          </cell>
        </row>
        <row r="32851">
          <cell r="A32851">
            <v>0</v>
          </cell>
          <cell r="B32851">
            <v>0</v>
          </cell>
          <cell r="C32851">
            <v>0</v>
          </cell>
          <cell r="D32851">
            <v>0</v>
          </cell>
        </row>
        <row r="32852">
          <cell r="A32852">
            <v>0</v>
          </cell>
          <cell r="B32852">
            <v>0</v>
          </cell>
          <cell r="C32852">
            <v>0</v>
          </cell>
          <cell r="D32852">
            <v>0</v>
          </cell>
        </row>
        <row r="32853">
          <cell r="A32853">
            <v>0</v>
          </cell>
          <cell r="B32853">
            <v>0</v>
          </cell>
          <cell r="C32853">
            <v>0</v>
          </cell>
          <cell r="D32853">
            <v>0</v>
          </cell>
        </row>
        <row r="32854">
          <cell r="A32854">
            <v>0</v>
          </cell>
          <cell r="B32854">
            <v>0</v>
          </cell>
          <cell r="C32854">
            <v>0</v>
          </cell>
          <cell r="D32854">
            <v>0</v>
          </cell>
        </row>
        <row r="32855">
          <cell r="A32855">
            <v>0</v>
          </cell>
          <cell r="B32855">
            <v>0</v>
          </cell>
          <cell r="C32855">
            <v>0</v>
          </cell>
          <cell r="D32855">
            <v>0</v>
          </cell>
        </row>
        <row r="32856">
          <cell r="A32856">
            <v>0</v>
          </cell>
          <cell r="B32856">
            <v>0</v>
          </cell>
          <cell r="C32856">
            <v>0</v>
          </cell>
          <cell r="D32856">
            <v>0</v>
          </cell>
        </row>
        <row r="32857">
          <cell r="A32857">
            <v>0</v>
          </cell>
          <cell r="B32857">
            <v>0</v>
          </cell>
          <cell r="C32857">
            <v>0</v>
          </cell>
          <cell r="D32857">
            <v>0</v>
          </cell>
        </row>
        <row r="32858">
          <cell r="A32858">
            <v>0</v>
          </cell>
          <cell r="B32858">
            <v>0</v>
          </cell>
          <cell r="C32858">
            <v>0</v>
          </cell>
          <cell r="D32858">
            <v>0</v>
          </cell>
        </row>
        <row r="32859">
          <cell r="A32859">
            <v>0</v>
          </cell>
          <cell r="B32859">
            <v>0</v>
          </cell>
          <cell r="C32859">
            <v>0</v>
          </cell>
          <cell r="D32859">
            <v>0</v>
          </cell>
        </row>
        <row r="32860">
          <cell r="A32860">
            <v>0</v>
          </cell>
          <cell r="B32860">
            <v>0</v>
          </cell>
          <cell r="C32860">
            <v>0</v>
          </cell>
          <cell r="D32860">
            <v>0</v>
          </cell>
        </row>
        <row r="32861">
          <cell r="A32861">
            <v>0</v>
          </cell>
          <cell r="B32861">
            <v>0</v>
          </cell>
          <cell r="C32861">
            <v>0</v>
          </cell>
          <cell r="D32861">
            <v>0</v>
          </cell>
        </row>
        <row r="32862">
          <cell r="A32862">
            <v>0</v>
          </cell>
          <cell r="B32862">
            <v>0</v>
          </cell>
          <cell r="C32862">
            <v>0</v>
          </cell>
          <cell r="D32862">
            <v>0</v>
          </cell>
        </row>
        <row r="32863">
          <cell r="A32863">
            <v>0</v>
          </cell>
          <cell r="B32863">
            <v>0</v>
          </cell>
          <cell r="C32863">
            <v>0</v>
          </cell>
          <cell r="D32863">
            <v>0</v>
          </cell>
        </row>
        <row r="32864">
          <cell r="A32864">
            <v>0</v>
          </cell>
          <cell r="B32864">
            <v>0</v>
          </cell>
          <cell r="C32864">
            <v>0</v>
          </cell>
          <cell r="D32864">
            <v>0</v>
          </cell>
        </row>
        <row r="32865">
          <cell r="A32865">
            <v>0</v>
          </cell>
          <cell r="B32865">
            <v>0</v>
          </cell>
          <cell r="C32865">
            <v>0</v>
          </cell>
          <cell r="D32865">
            <v>0</v>
          </cell>
        </row>
        <row r="32866">
          <cell r="A32866">
            <v>0</v>
          </cell>
          <cell r="B32866">
            <v>0</v>
          </cell>
          <cell r="C32866">
            <v>0</v>
          </cell>
          <cell r="D32866">
            <v>0</v>
          </cell>
        </row>
        <row r="32867">
          <cell r="A32867">
            <v>0</v>
          </cell>
          <cell r="B32867">
            <v>0</v>
          </cell>
          <cell r="C32867">
            <v>0</v>
          </cell>
          <cell r="D32867">
            <v>0</v>
          </cell>
        </row>
        <row r="32868">
          <cell r="A32868">
            <v>0</v>
          </cell>
          <cell r="B32868">
            <v>0</v>
          </cell>
          <cell r="C32868">
            <v>0</v>
          </cell>
          <cell r="D32868">
            <v>0</v>
          </cell>
        </row>
        <row r="32869">
          <cell r="A32869">
            <v>0</v>
          </cell>
          <cell r="B32869">
            <v>0</v>
          </cell>
          <cell r="C32869">
            <v>0</v>
          </cell>
          <cell r="D32869">
            <v>0</v>
          </cell>
        </row>
        <row r="32870">
          <cell r="A32870">
            <v>0</v>
          </cell>
          <cell r="B32870">
            <v>0</v>
          </cell>
          <cell r="C32870">
            <v>0</v>
          </cell>
          <cell r="D32870">
            <v>0</v>
          </cell>
        </row>
        <row r="32871">
          <cell r="A32871">
            <v>0</v>
          </cell>
          <cell r="B32871">
            <v>0</v>
          </cell>
          <cell r="C32871">
            <v>0</v>
          </cell>
          <cell r="D32871">
            <v>0</v>
          </cell>
        </row>
        <row r="32872">
          <cell r="A32872">
            <v>0</v>
          </cell>
          <cell r="B32872">
            <v>0</v>
          </cell>
          <cell r="C32872">
            <v>0</v>
          </cell>
          <cell r="D32872">
            <v>0</v>
          </cell>
        </row>
        <row r="32873">
          <cell r="A32873">
            <v>0</v>
          </cell>
          <cell r="B32873">
            <v>0</v>
          </cell>
          <cell r="C32873">
            <v>0</v>
          </cell>
          <cell r="D32873">
            <v>0</v>
          </cell>
        </row>
        <row r="32874">
          <cell r="A32874">
            <v>0</v>
          </cell>
          <cell r="B32874">
            <v>0</v>
          </cell>
          <cell r="C32874">
            <v>0</v>
          </cell>
          <cell r="D32874">
            <v>0</v>
          </cell>
        </row>
        <row r="32875">
          <cell r="A32875">
            <v>0</v>
          </cell>
          <cell r="B32875">
            <v>0</v>
          </cell>
          <cell r="C32875">
            <v>0</v>
          </cell>
          <cell r="D32875">
            <v>0</v>
          </cell>
        </row>
        <row r="32876">
          <cell r="A32876">
            <v>0</v>
          </cell>
          <cell r="B32876">
            <v>0</v>
          </cell>
          <cell r="C32876">
            <v>0</v>
          </cell>
          <cell r="D32876">
            <v>0</v>
          </cell>
        </row>
        <row r="32877">
          <cell r="A32877">
            <v>0</v>
          </cell>
          <cell r="B32877">
            <v>0</v>
          </cell>
          <cell r="C32877">
            <v>0</v>
          </cell>
          <cell r="D32877">
            <v>0</v>
          </cell>
        </row>
        <row r="32878">
          <cell r="A32878">
            <v>0</v>
          </cell>
          <cell r="B32878">
            <v>0</v>
          </cell>
          <cell r="C32878">
            <v>0</v>
          </cell>
          <cell r="D32878">
            <v>0</v>
          </cell>
        </row>
        <row r="32879">
          <cell r="A32879">
            <v>0</v>
          </cell>
          <cell r="B32879">
            <v>0</v>
          </cell>
          <cell r="C32879">
            <v>0</v>
          </cell>
          <cell r="D32879">
            <v>0</v>
          </cell>
        </row>
        <row r="32880">
          <cell r="A32880">
            <v>0</v>
          </cell>
          <cell r="B32880">
            <v>0</v>
          </cell>
          <cell r="C32880">
            <v>0</v>
          </cell>
          <cell r="D32880">
            <v>0</v>
          </cell>
        </row>
        <row r="32881">
          <cell r="A32881">
            <v>0</v>
          </cell>
          <cell r="B32881">
            <v>0</v>
          </cell>
          <cell r="C32881">
            <v>0</v>
          </cell>
          <cell r="D32881">
            <v>0</v>
          </cell>
        </row>
        <row r="32882">
          <cell r="A32882">
            <v>0</v>
          </cell>
          <cell r="B32882">
            <v>0</v>
          </cell>
          <cell r="C32882">
            <v>0</v>
          </cell>
          <cell r="D32882">
            <v>0</v>
          </cell>
        </row>
        <row r="32883">
          <cell r="A32883">
            <v>0</v>
          </cell>
          <cell r="B32883">
            <v>0</v>
          </cell>
          <cell r="C32883">
            <v>0</v>
          </cell>
          <cell r="D32883">
            <v>0</v>
          </cell>
        </row>
        <row r="32884">
          <cell r="A32884">
            <v>0</v>
          </cell>
          <cell r="B32884">
            <v>0</v>
          </cell>
          <cell r="C32884">
            <v>0</v>
          </cell>
          <cell r="D32884">
            <v>0</v>
          </cell>
        </row>
        <row r="32885">
          <cell r="A32885">
            <v>0</v>
          </cell>
          <cell r="B32885">
            <v>0</v>
          </cell>
          <cell r="C32885">
            <v>0</v>
          </cell>
          <cell r="D32885">
            <v>0</v>
          </cell>
        </row>
        <row r="32886">
          <cell r="A32886">
            <v>0</v>
          </cell>
          <cell r="B32886">
            <v>0</v>
          </cell>
          <cell r="C32886">
            <v>0</v>
          </cell>
          <cell r="D32886">
            <v>0</v>
          </cell>
        </row>
        <row r="32887">
          <cell r="A32887">
            <v>0</v>
          </cell>
          <cell r="B32887">
            <v>0</v>
          </cell>
          <cell r="C32887">
            <v>0</v>
          </cell>
          <cell r="D32887">
            <v>0</v>
          </cell>
        </row>
        <row r="32888">
          <cell r="A32888">
            <v>0</v>
          </cell>
          <cell r="B32888">
            <v>0</v>
          </cell>
          <cell r="C32888">
            <v>0</v>
          </cell>
          <cell r="D32888">
            <v>0</v>
          </cell>
        </row>
        <row r="32889">
          <cell r="A32889">
            <v>0</v>
          </cell>
          <cell r="B32889">
            <v>0</v>
          </cell>
          <cell r="C32889">
            <v>0</v>
          </cell>
          <cell r="D32889">
            <v>0</v>
          </cell>
        </row>
        <row r="32890">
          <cell r="A32890">
            <v>0</v>
          </cell>
          <cell r="B32890">
            <v>0</v>
          </cell>
          <cell r="C32890">
            <v>0</v>
          </cell>
          <cell r="D32890">
            <v>0</v>
          </cell>
        </row>
        <row r="32891">
          <cell r="A32891">
            <v>0</v>
          </cell>
          <cell r="B32891">
            <v>0</v>
          </cell>
          <cell r="C32891">
            <v>0</v>
          </cell>
          <cell r="D32891">
            <v>0</v>
          </cell>
        </row>
        <row r="32892">
          <cell r="A32892">
            <v>0</v>
          </cell>
          <cell r="B32892">
            <v>0</v>
          </cell>
          <cell r="C32892">
            <v>0</v>
          </cell>
          <cell r="D32892">
            <v>0</v>
          </cell>
        </row>
        <row r="32893">
          <cell r="A32893">
            <v>0</v>
          </cell>
          <cell r="B32893">
            <v>0</v>
          </cell>
          <cell r="C32893">
            <v>0</v>
          </cell>
          <cell r="D32893">
            <v>0</v>
          </cell>
        </row>
        <row r="32894">
          <cell r="A32894">
            <v>0</v>
          </cell>
          <cell r="B32894">
            <v>0</v>
          </cell>
          <cell r="C32894">
            <v>0</v>
          </cell>
          <cell r="D32894">
            <v>0</v>
          </cell>
        </row>
        <row r="32895">
          <cell r="A32895">
            <v>0</v>
          </cell>
          <cell r="B32895">
            <v>0</v>
          </cell>
          <cell r="C32895">
            <v>0</v>
          </cell>
          <cell r="D32895">
            <v>0</v>
          </cell>
        </row>
        <row r="32896">
          <cell r="A32896">
            <v>0</v>
          </cell>
          <cell r="B32896">
            <v>0</v>
          </cell>
          <cell r="C32896">
            <v>0</v>
          </cell>
          <cell r="D32896">
            <v>0</v>
          </cell>
        </row>
        <row r="32897">
          <cell r="A32897">
            <v>0</v>
          </cell>
          <cell r="B32897">
            <v>0</v>
          </cell>
          <cell r="C32897">
            <v>0</v>
          </cell>
          <cell r="D32897">
            <v>0</v>
          </cell>
        </row>
        <row r="32898">
          <cell r="A32898">
            <v>0</v>
          </cell>
          <cell r="B32898">
            <v>0</v>
          </cell>
          <cell r="C32898">
            <v>0</v>
          </cell>
          <cell r="D32898">
            <v>0</v>
          </cell>
        </row>
        <row r="32899">
          <cell r="A32899">
            <v>0</v>
          </cell>
          <cell r="B32899">
            <v>0</v>
          </cell>
          <cell r="C32899">
            <v>0</v>
          </cell>
          <cell r="D32899">
            <v>0</v>
          </cell>
        </row>
        <row r="32900">
          <cell r="A32900">
            <v>0</v>
          </cell>
          <cell r="B32900">
            <v>0</v>
          </cell>
          <cell r="C32900">
            <v>0</v>
          </cell>
          <cell r="D32900">
            <v>0</v>
          </cell>
        </row>
        <row r="32901">
          <cell r="A32901">
            <v>0</v>
          </cell>
          <cell r="B32901">
            <v>0</v>
          </cell>
          <cell r="C32901">
            <v>0</v>
          </cell>
          <cell r="D32901">
            <v>0</v>
          </cell>
        </row>
        <row r="32902">
          <cell r="A32902">
            <v>0</v>
          </cell>
          <cell r="B32902">
            <v>0</v>
          </cell>
          <cell r="C32902">
            <v>0</v>
          </cell>
          <cell r="D32902">
            <v>0</v>
          </cell>
        </row>
        <row r="32903">
          <cell r="A32903">
            <v>0</v>
          </cell>
          <cell r="B32903">
            <v>0</v>
          </cell>
          <cell r="C32903">
            <v>0</v>
          </cell>
          <cell r="D32903">
            <v>0</v>
          </cell>
        </row>
        <row r="32904">
          <cell r="A32904">
            <v>0</v>
          </cell>
          <cell r="B32904">
            <v>0</v>
          </cell>
          <cell r="C32904">
            <v>0</v>
          </cell>
          <cell r="D32904">
            <v>0</v>
          </cell>
        </row>
        <row r="32905">
          <cell r="A32905">
            <v>0</v>
          </cell>
          <cell r="B32905">
            <v>0</v>
          </cell>
          <cell r="C32905">
            <v>0</v>
          </cell>
          <cell r="D32905">
            <v>0</v>
          </cell>
        </row>
        <row r="32906">
          <cell r="A32906">
            <v>0</v>
          </cell>
          <cell r="B32906">
            <v>0</v>
          </cell>
          <cell r="C32906">
            <v>0</v>
          </cell>
          <cell r="D32906">
            <v>0</v>
          </cell>
        </row>
        <row r="32907">
          <cell r="A32907">
            <v>0</v>
          </cell>
          <cell r="B32907">
            <v>0</v>
          </cell>
          <cell r="C32907">
            <v>0</v>
          </cell>
          <cell r="D32907">
            <v>0</v>
          </cell>
        </row>
        <row r="32908">
          <cell r="A32908">
            <v>0</v>
          </cell>
          <cell r="B32908">
            <v>0</v>
          </cell>
          <cell r="C32908">
            <v>0</v>
          </cell>
          <cell r="D32908">
            <v>0</v>
          </cell>
        </row>
        <row r="32909">
          <cell r="A32909">
            <v>0</v>
          </cell>
          <cell r="B32909">
            <v>0</v>
          </cell>
          <cell r="C32909">
            <v>0</v>
          </cell>
          <cell r="D32909">
            <v>0</v>
          </cell>
        </row>
        <row r="32910">
          <cell r="A32910">
            <v>0</v>
          </cell>
          <cell r="B32910">
            <v>0</v>
          </cell>
          <cell r="C32910">
            <v>0</v>
          </cell>
          <cell r="D32910">
            <v>0</v>
          </cell>
        </row>
        <row r="32911">
          <cell r="A32911">
            <v>0</v>
          </cell>
          <cell r="B32911">
            <v>0</v>
          </cell>
          <cell r="C32911">
            <v>0</v>
          </cell>
          <cell r="D32911">
            <v>0</v>
          </cell>
        </row>
        <row r="32912">
          <cell r="A32912">
            <v>0</v>
          </cell>
          <cell r="B32912">
            <v>0</v>
          </cell>
          <cell r="C32912">
            <v>0</v>
          </cell>
          <cell r="D32912">
            <v>0</v>
          </cell>
        </row>
        <row r="32913">
          <cell r="A32913">
            <v>0</v>
          </cell>
          <cell r="B32913">
            <v>0</v>
          </cell>
          <cell r="C32913">
            <v>0</v>
          </cell>
          <cell r="D32913">
            <v>0</v>
          </cell>
        </row>
        <row r="32914">
          <cell r="A32914">
            <v>0</v>
          </cell>
          <cell r="B32914">
            <v>0</v>
          </cell>
          <cell r="C32914">
            <v>0</v>
          </cell>
          <cell r="D32914">
            <v>0</v>
          </cell>
        </row>
        <row r="32915">
          <cell r="A32915">
            <v>0</v>
          </cell>
          <cell r="B32915">
            <v>0</v>
          </cell>
          <cell r="C32915">
            <v>0</v>
          </cell>
          <cell r="D32915">
            <v>0</v>
          </cell>
        </row>
        <row r="32916">
          <cell r="A32916">
            <v>0</v>
          </cell>
          <cell r="B32916">
            <v>0</v>
          </cell>
          <cell r="C32916">
            <v>0</v>
          </cell>
          <cell r="D32916">
            <v>0</v>
          </cell>
        </row>
        <row r="32917">
          <cell r="A32917">
            <v>0</v>
          </cell>
          <cell r="B32917">
            <v>0</v>
          </cell>
          <cell r="C32917">
            <v>0</v>
          </cell>
          <cell r="D32917">
            <v>0</v>
          </cell>
        </row>
        <row r="32918">
          <cell r="A32918">
            <v>0</v>
          </cell>
          <cell r="B32918">
            <v>0</v>
          </cell>
          <cell r="C32918">
            <v>0</v>
          </cell>
          <cell r="D32918">
            <v>0</v>
          </cell>
        </row>
        <row r="32919">
          <cell r="A32919">
            <v>0</v>
          </cell>
          <cell r="B32919">
            <v>0</v>
          </cell>
          <cell r="C32919">
            <v>0</v>
          </cell>
          <cell r="D32919">
            <v>0</v>
          </cell>
        </row>
        <row r="32920">
          <cell r="A32920">
            <v>0</v>
          </cell>
          <cell r="B32920">
            <v>0</v>
          </cell>
          <cell r="C32920">
            <v>0</v>
          </cell>
          <cell r="D32920">
            <v>0</v>
          </cell>
        </row>
        <row r="32921">
          <cell r="A32921">
            <v>0</v>
          </cell>
          <cell r="B32921">
            <v>0</v>
          </cell>
          <cell r="C32921">
            <v>0</v>
          </cell>
          <cell r="D32921">
            <v>0</v>
          </cell>
        </row>
        <row r="32922">
          <cell r="A32922">
            <v>0</v>
          </cell>
          <cell r="B32922">
            <v>0</v>
          </cell>
          <cell r="C32922">
            <v>0</v>
          </cell>
          <cell r="D32922">
            <v>0</v>
          </cell>
        </row>
        <row r="32923">
          <cell r="A32923">
            <v>0</v>
          </cell>
          <cell r="B32923">
            <v>0</v>
          </cell>
          <cell r="C32923">
            <v>0</v>
          </cell>
          <cell r="D32923">
            <v>0</v>
          </cell>
        </row>
        <row r="32924">
          <cell r="A32924">
            <v>0</v>
          </cell>
          <cell r="B32924">
            <v>0</v>
          </cell>
          <cell r="C32924">
            <v>0</v>
          </cell>
          <cell r="D32924">
            <v>0</v>
          </cell>
        </row>
        <row r="32925">
          <cell r="A32925">
            <v>0</v>
          </cell>
          <cell r="B32925">
            <v>0</v>
          </cell>
          <cell r="C32925">
            <v>0</v>
          </cell>
          <cell r="D32925">
            <v>0</v>
          </cell>
        </row>
        <row r="32926">
          <cell r="A32926">
            <v>0</v>
          </cell>
          <cell r="B32926">
            <v>0</v>
          </cell>
          <cell r="C32926">
            <v>0</v>
          </cell>
          <cell r="D32926">
            <v>0</v>
          </cell>
        </row>
        <row r="32927">
          <cell r="A32927">
            <v>0</v>
          </cell>
          <cell r="B32927">
            <v>0</v>
          </cell>
          <cell r="C32927">
            <v>0</v>
          </cell>
          <cell r="D32927">
            <v>0</v>
          </cell>
        </row>
        <row r="32928">
          <cell r="A32928">
            <v>0</v>
          </cell>
          <cell r="B32928">
            <v>0</v>
          </cell>
          <cell r="C32928">
            <v>0</v>
          </cell>
          <cell r="D32928">
            <v>0</v>
          </cell>
        </row>
        <row r="32929">
          <cell r="A32929">
            <v>0</v>
          </cell>
          <cell r="B32929">
            <v>0</v>
          </cell>
          <cell r="C32929">
            <v>0</v>
          </cell>
          <cell r="D32929">
            <v>0</v>
          </cell>
        </row>
        <row r="32930">
          <cell r="A32930">
            <v>0</v>
          </cell>
          <cell r="B32930">
            <v>0</v>
          </cell>
          <cell r="C32930">
            <v>0</v>
          </cell>
          <cell r="D32930">
            <v>0</v>
          </cell>
        </row>
        <row r="32931">
          <cell r="A32931">
            <v>0</v>
          </cell>
          <cell r="B32931">
            <v>0</v>
          </cell>
          <cell r="C32931">
            <v>0</v>
          </cell>
          <cell r="D32931">
            <v>0</v>
          </cell>
        </row>
        <row r="32932">
          <cell r="A32932">
            <v>0</v>
          </cell>
          <cell r="B32932">
            <v>0</v>
          </cell>
          <cell r="C32932">
            <v>0</v>
          </cell>
          <cell r="D32932">
            <v>0</v>
          </cell>
        </row>
        <row r="32933">
          <cell r="A32933">
            <v>0</v>
          </cell>
          <cell r="B32933">
            <v>0</v>
          </cell>
          <cell r="C32933">
            <v>0</v>
          </cell>
          <cell r="D32933">
            <v>0</v>
          </cell>
        </row>
        <row r="32934">
          <cell r="A32934">
            <v>0</v>
          </cell>
          <cell r="B32934">
            <v>0</v>
          </cell>
          <cell r="C32934">
            <v>0</v>
          </cell>
          <cell r="D32934">
            <v>0</v>
          </cell>
        </row>
        <row r="32935">
          <cell r="A32935">
            <v>0</v>
          </cell>
          <cell r="B32935">
            <v>0</v>
          </cell>
          <cell r="C32935">
            <v>0</v>
          </cell>
          <cell r="D32935">
            <v>0</v>
          </cell>
        </row>
        <row r="32936">
          <cell r="A32936">
            <v>0</v>
          </cell>
          <cell r="B32936">
            <v>0</v>
          </cell>
          <cell r="C32936">
            <v>0</v>
          </cell>
          <cell r="D32936">
            <v>0</v>
          </cell>
        </row>
        <row r="32937">
          <cell r="A32937">
            <v>0</v>
          </cell>
          <cell r="B32937">
            <v>0</v>
          </cell>
          <cell r="C32937">
            <v>0</v>
          </cell>
          <cell r="D32937">
            <v>0</v>
          </cell>
        </row>
        <row r="32938">
          <cell r="A32938">
            <v>0</v>
          </cell>
          <cell r="B32938">
            <v>0</v>
          </cell>
          <cell r="C32938">
            <v>0</v>
          </cell>
          <cell r="D32938">
            <v>0</v>
          </cell>
        </row>
        <row r="32939">
          <cell r="A32939">
            <v>0</v>
          </cell>
          <cell r="B32939">
            <v>0</v>
          </cell>
          <cell r="C32939">
            <v>0</v>
          </cell>
          <cell r="D32939">
            <v>0</v>
          </cell>
        </row>
        <row r="32940">
          <cell r="A32940">
            <v>0</v>
          </cell>
          <cell r="B32940">
            <v>0</v>
          </cell>
          <cell r="C32940">
            <v>0</v>
          </cell>
          <cell r="D32940">
            <v>0</v>
          </cell>
        </row>
        <row r="32941">
          <cell r="A32941">
            <v>0</v>
          </cell>
          <cell r="B32941">
            <v>0</v>
          </cell>
          <cell r="C32941">
            <v>0</v>
          </cell>
          <cell r="D32941">
            <v>0</v>
          </cell>
        </row>
        <row r="32942">
          <cell r="A32942">
            <v>0</v>
          </cell>
          <cell r="B32942">
            <v>0</v>
          </cell>
          <cell r="C32942">
            <v>0</v>
          </cell>
          <cell r="D32942">
            <v>0</v>
          </cell>
        </row>
        <row r="32943">
          <cell r="A32943">
            <v>0</v>
          </cell>
          <cell r="B32943">
            <v>0</v>
          </cell>
          <cell r="C32943">
            <v>0</v>
          </cell>
          <cell r="D32943">
            <v>0</v>
          </cell>
        </row>
        <row r="32944">
          <cell r="A32944">
            <v>0</v>
          </cell>
          <cell r="B32944">
            <v>0</v>
          </cell>
          <cell r="C32944">
            <v>0</v>
          </cell>
          <cell r="D32944">
            <v>0</v>
          </cell>
        </row>
        <row r="32945">
          <cell r="A32945">
            <v>0</v>
          </cell>
          <cell r="B32945">
            <v>0</v>
          </cell>
          <cell r="C32945">
            <v>0</v>
          </cell>
          <cell r="D32945">
            <v>0</v>
          </cell>
        </row>
        <row r="32946">
          <cell r="A32946">
            <v>0</v>
          </cell>
          <cell r="B32946">
            <v>0</v>
          </cell>
          <cell r="C32946">
            <v>0</v>
          </cell>
          <cell r="D32946">
            <v>0</v>
          </cell>
        </row>
        <row r="32947">
          <cell r="A32947">
            <v>0</v>
          </cell>
          <cell r="B32947">
            <v>0</v>
          </cell>
          <cell r="C32947">
            <v>0</v>
          </cell>
          <cell r="D32947">
            <v>0</v>
          </cell>
        </row>
        <row r="32948">
          <cell r="A32948">
            <v>0</v>
          </cell>
          <cell r="B32948">
            <v>0</v>
          </cell>
          <cell r="C32948">
            <v>0</v>
          </cell>
          <cell r="D32948">
            <v>0</v>
          </cell>
        </row>
        <row r="32949">
          <cell r="A32949">
            <v>0</v>
          </cell>
          <cell r="B32949">
            <v>0</v>
          </cell>
          <cell r="C32949">
            <v>0</v>
          </cell>
          <cell r="D32949">
            <v>0</v>
          </cell>
        </row>
        <row r="32950">
          <cell r="A32950">
            <v>0</v>
          </cell>
          <cell r="B32950">
            <v>0</v>
          </cell>
          <cell r="C32950">
            <v>0</v>
          </cell>
          <cell r="D32950">
            <v>0</v>
          </cell>
        </row>
        <row r="32951">
          <cell r="A32951">
            <v>0</v>
          </cell>
          <cell r="B32951">
            <v>0</v>
          </cell>
          <cell r="C32951">
            <v>0</v>
          </cell>
          <cell r="D32951">
            <v>0</v>
          </cell>
        </row>
        <row r="32952">
          <cell r="A32952">
            <v>0</v>
          </cell>
          <cell r="B32952">
            <v>0</v>
          </cell>
          <cell r="C32952">
            <v>0</v>
          </cell>
          <cell r="D32952">
            <v>0</v>
          </cell>
        </row>
        <row r="32953">
          <cell r="A32953">
            <v>0</v>
          </cell>
          <cell r="B32953">
            <v>0</v>
          </cell>
          <cell r="C32953">
            <v>0</v>
          </cell>
          <cell r="D32953">
            <v>0</v>
          </cell>
        </row>
        <row r="32954">
          <cell r="A32954">
            <v>0</v>
          </cell>
          <cell r="B32954">
            <v>0</v>
          </cell>
          <cell r="C32954">
            <v>0</v>
          </cell>
          <cell r="D32954">
            <v>0</v>
          </cell>
        </row>
        <row r="32955">
          <cell r="A32955">
            <v>0</v>
          </cell>
          <cell r="B32955">
            <v>0</v>
          </cell>
          <cell r="C32955">
            <v>0</v>
          </cell>
          <cell r="D32955">
            <v>0</v>
          </cell>
        </row>
        <row r="32956">
          <cell r="A32956">
            <v>0</v>
          </cell>
          <cell r="B32956">
            <v>0</v>
          </cell>
          <cell r="C32956">
            <v>0</v>
          </cell>
          <cell r="D32956">
            <v>0</v>
          </cell>
        </row>
        <row r="32957">
          <cell r="A32957">
            <v>0</v>
          </cell>
          <cell r="B32957">
            <v>0</v>
          </cell>
          <cell r="C32957">
            <v>0</v>
          </cell>
          <cell r="D32957">
            <v>0</v>
          </cell>
        </row>
        <row r="32958">
          <cell r="A32958">
            <v>0</v>
          </cell>
          <cell r="B32958">
            <v>0</v>
          </cell>
          <cell r="C32958">
            <v>0</v>
          </cell>
          <cell r="D32958">
            <v>0</v>
          </cell>
        </row>
        <row r="32959">
          <cell r="A32959">
            <v>0</v>
          </cell>
          <cell r="B32959">
            <v>0</v>
          </cell>
          <cell r="C32959">
            <v>0</v>
          </cell>
          <cell r="D32959">
            <v>0</v>
          </cell>
        </row>
        <row r="32960">
          <cell r="A32960">
            <v>0</v>
          </cell>
          <cell r="B32960">
            <v>0</v>
          </cell>
          <cell r="C32960">
            <v>0</v>
          </cell>
          <cell r="D32960">
            <v>0</v>
          </cell>
        </row>
        <row r="32961">
          <cell r="A32961">
            <v>0</v>
          </cell>
          <cell r="B32961">
            <v>0</v>
          </cell>
          <cell r="C32961">
            <v>0</v>
          </cell>
          <cell r="D32961">
            <v>0</v>
          </cell>
        </row>
        <row r="32962">
          <cell r="A32962">
            <v>0</v>
          </cell>
          <cell r="B32962">
            <v>0</v>
          </cell>
          <cell r="C32962">
            <v>0</v>
          </cell>
          <cell r="D32962">
            <v>0</v>
          </cell>
        </row>
        <row r="32963">
          <cell r="A32963">
            <v>0</v>
          </cell>
          <cell r="B32963">
            <v>0</v>
          </cell>
          <cell r="C32963">
            <v>0</v>
          </cell>
          <cell r="D32963">
            <v>0</v>
          </cell>
        </row>
        <row r="32964">
          <cell r="A32964">
            <v>0</v>
          </cell>
          <cell r="B32964">
            <v>0</v>
          </cell>
          <cell r="C32964">
            <v>0</v>
          </cell>
          <cell r="D32964">
            <v>0</v>
          </cell>
        </row>
        <row r="32965">
          <cell r="A32965">
            <v>0</v>
          </cell>
          <cell r="B32965">
            <v>0</v>
          </cell>
          <cell r="C32965">
            <v>0</v>
          </cell>
          <cell r="D32965">
            <v>0</v>
          </cell>
        </row>
        <row r="32966">
          <cell r="A32966">
            <v>0</v>
          </cell>
          <cell r="B32966">
            <v>0</v>
          </cell>
          <cell r="C32966">
            <v>0</v>
          </cell>
          <cell r="D32966">
            <v>0</v>
          </cell>
        </row>
        <row r="32967">
          <cell r="A32967">
            <v>0</v>
          </cell>
          <cell r="B32967">
            <v>0</v>
          </cell>
          <cell r="C32967">
            <v>0</v>
          </cell>
          <cell r="D32967">
            <v>0</v>
          </cell>
        </row>
        <row r="32968">
          <cell r="A32968">
            <v>0</v>
          </cell>
          <cell r="B32968">
            <v>0</v>
          </cell>
          <cell r="C32968">
            <v>0</v>
          </cell>
          <cell r="D32968">
            <v>0</v>
          </cell>
        </row>
        <row r="32969">
          <cell r="A32969">
            <v>0</v>
          </cell>
          <cell r="B32969">
            <v>0</v>
          </cell>
          <cell r="C32969">
            <v>0</v>
          </cell>
          <cell r="D32969">
            <v>0</v>
          </cell>
        </row>
        <row r="32970">
          <cell r="A32970">
            <v>0</v>
          </cell>
          <cell r="B32970">
            <v>0</v>
          </cell>
          <cell r="C32970">
            <v>0</v>
          </cell>
          <cell r="D32970">
            <v>0</v>
          </cell>
        </row>
        <row r="32971">
          <cell r="A32971">
            <v>0</v>
          </cell>
          <cell r="B32971">
            <v>0</v>
          </cell>
          <cell r="C32971">
            <v>0</v>
          </cell>
          <cell r="D32971">
            <v>0</v>
          </cell>
        </row>
        <row r="32972">
          <cell r="A32972">
            <v>0</v>
          </cell>
          <cell r="B32972">
            <v>0</v>
          </cell>
          <cell r="C32972">
            <v>0</v>
          </cell>
          <cell r="D32972">
            <v>0</v>
          </cell>
        </row>
        <row r="32973">
          <cell r="A32973">
            <v>0</v>
          </cell>
          <cell r="B32973">
            <v>0</v>
          </cell>
          <cell r="C32973">
            <v>0</v>
          </cell>
          <cell r="D32973">
            <v>0</v>
          </cell>
        </row>
        <row r="32974">
          <cell r="A32974">
            <v>0</v>
          </cell>
          <cell r="B32974">
            <v>0</v>
          </cell>
          <cell r="C32974">
            <v>0</v>
          </cell>
          <cell r="D32974">
            <v>0</v>
          </cell>
        </row>
        <row r="32975">
          <cell r="A32975">
            <v>0</v>
          </cell>
          <cell r="B32975">
            <v>0</v>
          </cell>
          <cell r="C32975">
            <v>0</v>
          </cell>
          <cell r="D32975">
            <v>0</v>
          </cell>
        </row>
        <row r="32976">
          <cell r="A32976">
            <v>0</v>
          </cell>
          <cell r="B32976">
            <v>0</v>
          </cell>
          <cell r="C32976">
            <v>0</v>
          </cell>
          <cell r="D32976">
            <v>0</v>
          </cell>
        </row>
        <row r="32977">
          <cell r="A32977">
            <v>0</v>
          </cell>
          <cell r="B32977">
            <v>0</v>
          </cell>
          <cell r="C32977">
            <v>0</v>
          </cell>
          <cell r="D32977">
            <v>0</v>
          </cell>
        </row>
        <row r="32978">
          <cell r="A32978">
            <v>0</v>
          </cell>
          <cell r="B32978">
            <v>0</v>
          </cell>
          <cell r="C32978">
            <v>0</v>
          </cell>
          <cell r="D32978">
            <v>0</v>
          </cell>
        </row>
        <row r="32979">
          <cell r="A32979">
            <v>0</v>
          </cell>
          <cell r="B32979">
            <v>0</v>
          </cell>
          <cell r="C32979">
            <v>0</v>
          </cell>
          <cell r="D32979">
            <v>0</v>
          </cell>
        </row>
        <row r="32980">
          <cell r="A32980">
            <v>0</v>
          </cell>
          <cell r="B32980">
            <v>0</v>
          </cell>
          <cell r="C32980">
            <v>0</v>
          </cell>
          <cell r="D32980">
            <v>0</v>
          </cell>
        </row>
        <row r="32981">
          <cell r="A32981">
            <v>0</v>
          </cell>
          <cell r="B32981">
            <v>0</v>
          </cell>
          <cell r="C32981">
            <v>0</v>
          </cell>
          <cell r="D32981">
            <v>0</v>
          </cell>
        </row>
        <row r="32982">
          <cell r="A32982">
            <v>0</v>
          </cell>
          <cell r="B32982">
            <v>0</v>
          </cell>
          <cell r="C32982">
            <v>0</v>
          </cell>
          <cell r="D32982">
            <v>0</v>
          </cell>
        </row>
        <row r="32983">
          <cell r="A32983">
            <v>0</v>
          </cell>
          <cell r="B32983">
            <v>0</v>
          </cell>
          <cell r="C32983">
            <v>0</v>
          </cell>
          <cell r="D32983">
            <v>0</v>
          </cell>
        </row>
        <row r="32984">
          <cell r="A32984">
            <v>0</v>
          </cell>
          <cell r="B32984">
            <v>0</v>
          </cell>
          <cell r="C32984">
            <v>0</v>
          </cell>
          <cell r="D32984">
            <v>0</v>
          </cell>
        </row>
        <row r="32985">
          <cell r="A32985">
            <v>0</v>
          </cell>
          <cell r="B32985">
            <v>0</v>
          </cell>
          <cell r="C32985">
            <v>0</v>
          </cell>
          <cell r="D32985">
            <v>0</v>
          </cell>
        </row>
        <row r="32986">
          <cell r="A32986">
            <v>0</v>
          </cell>
          <cell r="B32986">
            <v>0</v>
          </cell>
          <cell r="C32986">
            <v>0</v>
          </cell>
          <cell r="D32986">
            <v>0</v>
          </cell>
        </row>
        <row r="32987">
          <cell r="A32987">
            <v>0</v>
          </cell>
          <cell r="B32987">
            <v>0</v>
          </cell>
          <cell r="C32987">
            <v>0</v>
          </cell>
          <cell r="D32987">
            <v>0</v>
          </cell>
        </row>
        <row r="32988">
          <cell r="A32988">
            <v>0</v>
          </cell>
          <cell r="B32988">
            <v>0</v>
          </cell>
          <cell r="C32988">
            <v>0</v>
          </cell>
          <cell r="D32988">
            <v>0</v>
          </cell>
        </row>
        <row r="32989">
          <cell r="A32989">
            <v>0</v>
          </cell>
          <cell r="B32989">
            <v>0</v>
          </cell>
          <cell r="C32989">
            <v>0</v>
          </cell>
          <cell r="D32989">
            <v>0</v>
          </cell>
        </row>
        <row r="32990">
          <cell r="A32990">
            <v>0</v>
          </cell>
          <cell r="B32990">
            <v>0</v>
          </cell>
          <cell r="C32990">
            <v>0</v>
          </cell>
          <cell r="D32990">
            <v>0</v>
          </cell>
        </row>
        <row r="32991">
          <cell r="A32991">
            <v>0</v>
          </cell>
          <cell r="B32991">
            <v>0</v>
          </cell>
          <cell r="C32991">
            <v>0</v>
          </cell>
          <cell r="D32991">
            <v>0</v>
          </cell>
        </row>
        <row r="32992">
          <cell r="A32992">
            <v>0</v>
          </cell>
          <cell r="B32992">
            <v>0</v>
          </cell>
          <cell r="C32992">
            <v>0</v>
          </cell>
          <cell r="D32992">
            <v>0</v>
          </cell>
        </row>
        <row r="32993">
          <cell r="A32993">
            <v>0</v>
          </cell>
          <cell r="B32993">
            <v>0</v>
          </cell>
          <cell r="C32993">
            <v>0</v>
          </cell>
          <cell r="D32993">
            <v>0</v>
          </cell>
        </row>
        <row r="32994">
          <cell r="A32994">
            <v>0</v>
          </cell>
          <cell r="B32994">
            <v>0</v>
          </cell>
          <cell r="C32994">
            <v>0</v>
          </cell>
          <cell r="D32994">
            <v>0</v>
          </cell>
        </row>
        <row r="32995">
          <cell r="A32995">
            <v>0</v>
          </cell>
          <cell r="B32995">
            <v>0</v>
          </cell>
          <cell r="C32995">
            <v>0</v>
          </cell>
          <cell r="D32995">
            <v>0</v>
          </cell>
        </row>
        <row r="32996">
          <cell r="A32996">
            <v>0</v>
          </cell>
          <cell r="B32996">
            <v>0</v>
          </cell>
          <cell r="C32996">
            <v>0</v>
          </cell>
          <cell r="D32996">
            <v>0</v>
          </cell>
        </row>
        <row r="32997">
          <cell r="A32997">
            <v>0</v>
          </cell>
          <cell r="B32997">
            <v>0</v>
          </cell>
          <cell r="C32997">
            <v>0</v>
          </cell>
          <cell r="D32997">
            <v>0</v>
          </cell>
        </row>
        <row r="32998">
          <cell r="A32998">
            <v>0</v>
          </cell>
          <cell r="B32998">
            <v>0</v>
          </cell>
          <cell r="C32998">
            <v>0</v>
          </cell>
          <cell r="D32998">
            <v>0</v>
          </cell>
        </row>
        <row r="32999">
          <cell r="A32999">
            <v>0</v>
          </cell>
          <cell r="B32999">
            <v>0</v>
          </cell>
          <cell r="C32999">
            <v>0</v>
          </cell>
          <cell r="D32999">
            <v>0</v>
          </cell>
        </row>
        <row r="33000">
          <cell r="A33000">
            <v>0</v>
          </cell>
          <cell r="B33000">
            <v>0</v>
          </cell>
          <cell r="C33000">
            <v>0</v>
          </cell>
          <cell r="D33000">
            <v>0</v>
          </cell>
        </row>
        <row r="33001">
          <cell r="A33001">
            <v>0</v>
          </cell>
          <cell r="B33001">
            <v>0</v>
          </cell>
          <cell r="C33001">
            <v>0</v>
          </cell>
          <cell r="D33001">
            <v>0</v>
          </cell>
        </row>
        <row r="33002">
          <cell r="A33002">
            <v>0</v>
          </cell>
          <cell r="B33002">
            <v>0</v>
          </cell>
          <cell r="C33002">
            <v>0</v>
          </cell>
          <cell r="D33002">
            <v>0</v>
          </cell>
        </row>
        <row r="33003">
          <cell r="A33003">
            <v>0</v>
          </cell>
          <cell r="B33003">
            <v>0</v>
          </cell>
          <cell r="C33003">
            <v>0</v>
          </cell>
          <cell r="D33003">
            <v>0</v>
          </cell>
        </row>
        <row r="33004">
          <cell r="A33004">
            <v>0</v>
          </cell>
          <cell r="B33004">
            <v>0</v>
          </cell>
          <cell r="C33004">
            <v>0</v>
          </cell>
          <cell r="D33004">
            <v>0</v>
          </cell>
        </row>
        <row r="33005">
          <cell r="A33005">
            <v>0</v>
          </cell>
          <cell r="B33005">
            <v>0</v>
          </cell>
          <cell r="C33005">
            <v>0</v>
          </cell>
          <cell r="D33005">
            <v>0</v>
          </cell>
        </row>
        <row r="33006">
          <cell r="A33006">
            <v>0</v>
          </cell>
          <cell r="B33006">
            <v>0</v>
          </cell>
          <cell r="C33006">
            <v>0</v>
          </cell>
          <cell r="D33006">
            <v>0</v>
          </cell>
        </row>
        <row r="33007">
          <cell r="A33007">
            <v>0</v>
          </cell>
          <cell r="B33007">
            <v>0</v>
          </cell>
          <cell r="C33007">
            <v>0</v>
          </cell>
          <cell r="D33007">
            <v>0</v>
          </cell>
        </row>
        <row r="33008">
          <cell r="A33008">
            <v>0</v>
          </cell>
          <cell r="B33008">
            <v>0</v>
          </cell>
          <cell r="C33008">
            <v>0</v>
          </cell>
          <cell r="D33008">
            <v>0</v>
          </cell>
        </row>
        <row r="33009">
          <cell r="A33009">
            <v>0</v>
          </cell>
          <cell r="B33009">
            <v>0</v>
          </cell>
          <cell r="C33009">
            <v>0</v>
          </cell>
          <cell r="D33009">
            <v>0</v>
          </cell>
        </row>
        <row r="33010">
          <cell r="A33010">
            <v>0</v>
          </cell>
          <cell r="B33010">
            <v>0</v>
          </cell>
          <cell r="C33010">
            <v>0</v>
          </cell>
          <cell r="D33010">
            <v>0</v>
          </cell>
        </row>
        <row r="33011">
          <cell r="A33011">
            <v>0</v>
          </cell>
          <cell r="B33011">
            <v>0</v>
          </cell>
          <cell r="C33011">
            <v>0</v>
          </cell>
          <cell r="D33011">
            <v>0</v>
          </cell>
        </row>
        <row r="33012">
          <cell r="A33012">
            <v>0</v>
          </cell>
          <cell r="B33012">
            <v>0</v>
          </cell>
          <cell r="C33012">
            <v>0</v>
          </cell>
          <cell r="D33012">
            <v>0</v>
          </cell>
        </row>
        <row r="33013">
          <cell r="A33013">
            <v>0</v>
          </cell>
          <cell r="B33013">
            <v>0</v>
          </cell>
          <cell r="C33013">
            <v>0</v>
          </cell>
          <cell r="D33013">
            <v>0</v>
          </cell>
        </row>
        <row r="33014">
          <cell r="A33014">
            <v>0</v>
          </cell>
          <cell r="B33014">
            <v>0</v>
          </cell>
          <cell r="C33014">
            <v>0</v>
          </cell>
          <cell r="D33014">
            <v>0</v>
          </cell>
        </row>
        <row r="33015">
          <cell r="A33015">
            <v>0</v>
          </cell>
          <cell r="B33015">
            <v>0</v>
          </cell>
          <cell r="C33015">
            <v>0</v>
          </cell>
          <cell r="D33015">
            <v>0</v>
          </cell>
        </row>
        <row r="33016">
          <cell r="A33016">
            <v>0</v>
          </cell>
          <cell r="B33016">
            <v>0</v>
          </cell>
          <cell r="C33016">
            <v>0</v>
          </cell>
          <cell r="D33016">
            <v>0</v>
          </cell>
        </row>
        <row r="33017">
          <cell r="A33017">
            <v>0</v>
          </cell>
          <cell r="B33017">
            <v>0</v>
          </cell>
          <cell r="C33017">
            <v>0</v>
          </cell>
          <cell r="D33017">
            <v>0</v>
          </cell>
        </row>
        <row r="33018">
          <cell r="A33018">
            <v>0</v>
          </cell>
          <cell r="B33018">
            <v>0</v>
          </cell>
          <cell r="C33018">
            <v>0</v>
          </cell>
          <cell r="D33018">
            <v>0</v>
          </cell>
        </row>
        <row r="33019">
          <cell r="A33019">
            <v>0</v>
          </cell>
          <cell r="B33019">
            <v>0</v>
          </cell>
          <cell r="C33019">
            <v>0</v>
          </cell>
          <cell r="D33019">
            <v>0</v>
          </cell>
        </row>
        <row r="33020">
          <cell r="A33020">
            <v>0</v>
          </cell>
          <cell r="B33020">
            <v>0</v>
          </cell>
          <cell r="C33020">
            <v>0</v>
          </cell>
          <cell r="D33020">
            <v>0</v>
          </cell>
        </row>
        <row r="33021">
          <cell r="A33021">
            <v>0</v>
          </cell>
          <cell r="B33021">
            <v>0</v>
          </cell>
          <cell r="C33021">
            <v>0</v>
          </cell>
          <cell r="D33021">
            <v>0</v>
          </cell>
        </row>
        <row r="33022">
          <cell r="A33022">
            <v>0</v>
          </cell>
          <cell r="B33022">
            <v>0</v>
          </cell>
          <cell r="C33022">
            <v>0</v>
          </cell>
          <cell r="D33022">
            <v>0</v>
          </cell>
        </row>
        <row r="33023">
          <cell r="A33023">
            <v>0</v>
          </cell>
          <cell r="B33023">
            <v>0</v>
          </cell>
          <cell r="C33023">
            <v>0</v>
          </cell>
          <cell r="D33023">
            <v>0</v>
          </cell>
        </row>
        <row r="33024">
          <cell r="A33024">
            <v>0</v>
          </cell>
          <cell r="B33024">
            <v>0</v>
          </cell>
          <cell r="C33024">
            <v>0</v>
          </cell>
          <cell r="D33024">
            <v>0</v>
          </cell>
        </row>
        <row r="33025">
          <cell r="A33025">
            <v>0</v>
          </cell>
          <cell r="B33025">
            <v>0</v>
          </cell>
          <cell r="C33025">
            <v>0</v>
          </cell>
          <cell r="D33025">
            <v>0</v>
          </cell>
        </row>
        <row r="33026">
          <cell r="A33026">
            <v>0</v>
          </cell>
          <cell r="B33026">
            <v>0</v>
          </cell>
          <cell r="C33026">
            <v>0</v>
          </cell>
          <cell r="D33026">
            <v>0</v>
          </cell>
        </row>
        <row r="33027">
          <cell r="A33027">
            <v>0</v>
          </cell>
          <cell r="B33027">
            <v>0</v>
          </cell>
          <cell r="C33027">
            <v>0</v>
          </cell>
          <cell r="D33027">
            <v>0</v>
          </cell>
        </row>
        <row r="33028">
          <cell r="A33028">
            <v>0</v>
          </cell>
          <cell r="B33028">
            <v>0</v>
          </cell>
          <cell r="C33028">
            <v>0</v>
          </cell>
          <cell r="D33028">
            <v>0</v>
          </cell>
        </row>
        <row r="33029">
          <cell r="A33029">
            <v>0</v>
          </cell>
          <cell r="B33029">
            <v>0</v>
          </cell>
          <cell r="C33029">
            <v>0</v>
          </cell>
          <cell r="D33029">
            <v>0</v>
          </cell>
        </row>
        <row r="33030">
          <cell r="A33030">
            <v>0</v>
          </cell>
          <cell r="B33030">
            <v>0</v>
          </cell>
          <cell r="C33030">
            <v>0</v>
          </cell>
          <cell r="D33030">
            <v>0</v>
          </cell>
        </row>
        <row r="33031">
          <cell r="A33031">
            <v>0</v>
          </cell>
          <cell r="B33031">
            <v>0</v>
          </cell>
          <cell r="C33031">
            <v>0</v>
          </cell>
          <cell r="D33031">
            <v>0</v>
          </cell>
        </row>
        <row r="33032">
          <cell r="A33032">
            <v>0</v>
          </cell>
          <cell r="B33032">
            <v>0</v>
          </cell>
          <cell r="C33032">
            <v>0</v>
          </cell>
          <cell r="D33032">
            <v>0</v>
          </cell>
        </row>
        <row r="33033">
          <cell r="A33033">
            <v>0</v>
          </cell>
          <cell r="B33033">
            <v>0</v>
          </cell>
          <cell r="C33033">
            <v>0</v>
          </cell>
          <cell r="D33033">
            <v>0</v>
          </cell>
        </row>
        <row r="33034">
          <cell r="A33034">
            <v>0</v>
          </cell>
          <cell r="B33034">
            <v>0</v>
          </cell>
          <cell r="C33034">
            <v>0</v>
          </cell>
          <cell r="D33034">
            <v>0</v>
          </cell>
        </row>
        <row r="33035">
          <cell r="A33035">
            <v>0</v>
          </cell>
          <cell r="B33035">
            <v>0</v>
          </cell>
          <cell r="C33035">
            <v>0</v>
          </cell>
          <cell r="D33035">
            <v>0</v>
          </cell>
        </row>
        <row r="33036">
          <cell r="A33036">
            <v>0</v>
          </cell>
          <cell r="B33036">
            <v>0</v>
          </cell>
          <cell r="C33036">
            <v>0</v>
          </cell>
          <cell r="D33036">
            <v>0</v>
          </cell>
        </row>
        <row r="33037">
          <cell r="A33037">
            <v>0</v>
          </cell>
          <cell r="B33037">
            <v>0</v>
          </cell>
          <cell r="C33037">
            <v>0</v>
          </cell>
          <cell r="D33037">
            <v>0</v>
          </cell>
        </row>
        <row r="33038">
          <cell r="A33038">
            <v>0</v>
          </cell>
          <cell r="B33038">
            <v>0</v>
          </cell>
          <cell r="C33038">
            <v>0</v>
          </cell>
          <cell r="D33038">
            <v>0</v>
          </cell>
        </row>
        <row r="33039">
          <cell r="A33039">
            <v>0</v>
          </cell>
          <cell r="B33039">
            <v>0</v>
          </cell>
          <cell r="C33039">
            <v>0</v>
          </cell>
          <cell r="D33039">
            <v>0</v>
          </cell>
        </row>
        <row r="33040">
          <cell r="A33040">
            <v>0</v>
          </cell>
          <cell r="B33040">
            <v>0</v>
          </cell>
          <cell r="C33040">
            <v>0</v>
          </cell>
          <cell r="D33040">
            <v>0</v>
          </cell>
        </row>
        <row r="33041">
          <cell r="A33041">
            <v>0</v>
          </cell>
          <cell r="B33041">
            <v>0</v>
          </cell>
          <cell r="C33041">
            <v>0</v>
          </cell>
          <cell r="D33041">
            <v>0</v>
          </cell>
        </row>
        <row r="33042">
          <cell r="A33042">
            <v>0</v>
          </cell>
          <cell r="B33042">
            <v>0</v>
          </cell>
          <cell r="C33042">
            <v>0</v>
          </cell>
          <cell r="D33042">
            <v>0</v>
          </cell>
        </row>
        <row r="33043">
          <cell r="A33043">
            <v>0</v>
          </cell>
          <cell r="B33043">
            <v>0</v>
          </cell>
          <cell r="C33043">
            <v>0</v>
          </cell>
          <cell r="D33043">
            <v>0</v>
          </cell>
        </row>
        <row r="33044">
          <cell r="A33044">
            <v>0</v>
          </cell>
          <cell r="B33044">
            <v>0</v>
          </cell>
          <cell r="C33044">
            <v>0</v>
          </cell>
          <cell r="D33044">
            <v>0</v>
          </cell>
        </row>
        <row r="33045">
          <cell r="A33045">
            <v>0</v>
          </cell>
          <cell r="B33045">
            <v>0</v>
          </cell>
          <cell r="C33045">
            <v>0</v>
          </cell>
          <cell r="D33045">
            <v>0</v>
          </cell>
        </row>
        <row r="33046">
          <cell r="A33046">
            <v>0</v>
          </cell>
          <cell r="B33046">
            <v>0</v>
          </cell>
          <cell r="C33046">
            <v>0</v>
          </cell>
          <cell r="D33046">
            <v>0</v>
          </cell>
        </row>
        <row r="33047">
          <cell r="A33047">
            <v>0</v>
          </cell>
          <cell r="B33047">
            <v>0</v>
          </cell>
          <cell r="C33047">
            <v>0</v>
          </cell>
          <cell r="D33047">
            <v>0</v>
          </cell>
        </row>
        <row r="33048">
          <cell r="A33048">
            <v>0</v>
          </cell>
          <cell r="B33048">
            <v>0</v>
          </cell>
          <cell r="C33048">
            <v>0</v>
          </cell>
          <cell r="D33048">
            <v>0</v>
          </cell>
        </row>
        <row r="33049">
          <cell r="A33049">
            <v>0</v>
          </cell>
          <cell r="B33049">
            <v>0</v>
          </cell>
          <cell r="C33049">
            <v>0</v>
          </cell>
          <cell r="D33049">
            <v>0</v>
          </cell>
        </row>
        <row r="33050">
          <cell r="A33050">
            <v>0</v>
          </cell>
          <cell r="B33050">
            <v>0</v>
          </cell>
          <cell r="C33050">
            <v>0</v>
          </cell>
          <cell r="D33050">
            <v>0</v>
          </cell>
        </row>
        <row r="33051">
          <cell r="A33051">
            <v>0</v>
          </cell>
          <cell r="B33051">
            <v>0</v>
          </cell>
          <cell r="C33051">
            <v>0</v>
          </cell>
          <cell r="D33051">
            <v>0</v>
          </cell>
        </row>
        <row r="33052">
          <cell r="A33052">
            <v>0</v>
          </cell>
          <cell r="B33052">
            <v>0</v>
          </cell>
          <cell r="C33052">
            <v>0</v>
          </cell>
          <cell r="D33052">
            <v>0</v>
          </cell>
        </row>
        <row r="33053">
          <cell r="A33053">
            <v>0</v>
          </cell>
          <cell r="B33053">
            <v>0</v>
          </cell>
          <cell r="C33053">
            <v>0</v>
          </cell>
          <cell r="D33053">
            <v>0</v>
          </cell>
        </row>
        <row r="33054">
          <cell r="A33054">
            <v>0</v>
          </cell>
          <cell r="B33054">
            <v>0</v>
          </cell>
          <cell r="C33054">
            <v>0</v>
          </cell>
          <cell r="D33054">
            <v>0</v>
          </cell>
        </row>
        <row r="33055">
          <cell r="A33055">
            <v>0</v>
          </cell>
          <cell r="B33055">
            <v>0</v>
          </cell>
          <cell r="C33055">
            <v>0</v>
          </cell>
          <cell r="D33055">
            <v>0</v>
          </cell>
        </row>
        <row r="33056">
          <cell r="A33056">
            <v>0</v>
          </cell>
          <cell r="B33056">
            <v>0</v>
          </cell>
          <cell r="C33056">
            <v>0</v>
          </cell>
          <cell r="D33056">
            <v>0</v>
          </cell>
        </row>
        <row r="33057">
          <cell r="A33057">
            <v>0</v>
          </cell>
          <cell r="B33057">
            <v>0</v>
          </cell>
          <cell r="C33057">
            <v>0</v>
          </cell>
          <cell r="D33057">
            <v>0</v>
          </cell>
        </row>
        <row r="33058">
          <cell r="A33058">
            <v>0</v>
          </cell>
          <cell r="B33058">
            <v>0</v>
          </cell>
          <cell r="C33058">
            <v>0</v>
          </cell>
          <cell r="D33058">
            <v>0</v>
          </cell>
        </row>
        <row r="33059">
          <cell r="A33059">
            <v>0</v>
          </cell>
          <cell r="B33059">
            <v>0</v>
          </cell>
          <cell r="C33059">
            <v>0</v>
          </cell>
          <cell r="D33059">
            <v>0</v>
          </cell>
        </row>
        <row r="33060">
          <cell r="A33060">
            <v>0</v>
          </cell>
          <cell r="B33060">
            <v>0</v>
          </cell>
          <cell r="C33060">
            <v>0</v>
          </cell>
          <cell r="D33060">
            <v>0</v>
          </cell>
        </row>
        <row r="33061">
          <cell r="A33061">
            <v>0</v>
          </cell>
          <cell r="B33061">
            <v>0</v>
          </cell>
          <cell r="C33061">
            <v>0</v>
          </cell>
          <cell r="D33061">
            <v>0</v>
          </cell>
        </row>
        <row r="33062">
          <cell r="A33062">
            <v>0</v>
          </cell>
          <cell r="B33062">
            <v>0</v>
          </cell>
          <cell r="C33062">
            <v>0</v>
          </cell>
          <cell r="D33062">
            <v>0</v>
          </cell>
        </row>
        <row r="33063">
          <cell r="A33063">
            <v>0</v>
          </cell>
          <cell r="B33063">
            <v>0</v>
          </cell>
          <cell r="C33063">
            <v>0</v>
          </cell>
          <cell r="D33063">
            <v>0</v>
          </cell>
        </row>
        <row r="33064">
          <cell r="A33064">
            <v>0</v>
          </cell>
          <cell r="B33064">
            <v>0</v>
          </cell>
          <cell r="C33064">
            <v>0</v>
          </cell>
          <cell r="D33064">
            <v>0</v>
          </cell>
        </row>
        <row r="33065">
          <cell r="A33065">
            <v>0</v>
          </cell>
          <cell r="B33065">
            <v>0</v>
          </cell>
          <cell r="C33065">
            <v>0</v>
          </cell>
          <cell r="D33065">
            <v>0</v>
          </cell>
        </row>
        <row r="33066">
          <cell r="A33066">
            <v>0</v>
          </cell>
          <cell r="B33066">
            <v>0</v>
          </cell>
          <cell r="C33066">
            <v>0</v>
          </cell>
          <cell r="D33066">
            <v>0</v>
          </cell>
        </row>
        <row r="33067">
          <cell r="A33067">
            <v>0</v>
          </cell>
          <cell r="B33067">
            <v>0</v>
          </cell>
          <cell r="C33067">
            <v>0</v>
          </cell>
          <cell r="D33067">
            <v>0</v>
          </cell>
        </row>
        <row r="33068">
          <cell r="A33068">
            <v>0</v>
          </cell>
          <cell r="B33068">
            <v>0</v>
          </cell>
          <cell r="C33068">
            <v>0</v>
          </cell>
          <cell r="D33068">
            <v>0</v>
          </cell>
        </row>
        <row r="33069">
          <cell r="A33069">
            <v>0</v>
          </cell>
          <cell r="B33069">
            <v>0</v>
          </cell>
          <cell r="C33069">
            <v>0</v>
          </cell>
          <cell r="D33069">
            <v>0</v>
          </cell>
        </row>
        <row r="33070">
          <cell r="A33070">
            <v>0</v>
          </cell>
          <cell r="B33070">
            <v>0</v>
          </cell>
          <cell r="C33070">
            <v>0</v>
          </cell>
          <cell r="D33070">
            <v>0</v>
          </cell>
        </row>
        <row r="33071">
          <cell r="A33071">
            <v>0</v>
          </cell>
          <cell r="B33071">
            <v>0</v>
          </cell>
          <cell r="C33071">
            <v>0</v>
          </cell>
          <cell r="D33071">
            <v>0</v>
          </cell>
        </row>
        <row r="33072">
          <cell r="A33072">
            <v>0</v>
          </cell>
          <cell r="B33072">
            <v>0</v>
          </cell>
          <cell r="C33072">
            <v>0</v>
          </cell>
          <cell r="D33072">
            <v>0</v>
          </cell>
        </row>
        <row r="33073">
          <cell r="A33073">
            <v>0</v>
          </cell>
          <cell r="B33073">
            <v>0</v>
          </cell>
          <cell r="C33073">
            <v>0</v>
          </cell>
          <cell r="D33073">
            <v>0</v>
          </cell>
        </row>
        <row r="33074">
          <cell r="A33074">
            <v>0</v>
          </cell>
          <cell r="B33074">
            <v>0</v>
          </cell>
          <cell r="C33074">
            <v>0</v>
          </cell>
          <cell r="D33074">
            <v>0</v>
          </cell>
        </row>
        <row r="33075">
          <cell r="A33075">
            <v>0</v>
          </cell>
          <cell r="B33075">
            <v>0</v>
          </cell>
          <cell r="C33075">
            <v>0</v>
          </cell>
          <cell r="D33075">
            <v>0</v>
          </cell>
        </row>
        <row r="33076">
          <cell r="A33076">
            <v>0</v>
          </cell>
          <cell r="B33076">
            <v>0</v>
          </cell>
          <cell r="C33076">
            <v>0</v>
          </cell>
          <cell r="D33076">
            <v>0</v>
          </cell>
        </row>
        <row r="33077">
          <cell r="A33077">
            <v>0</v>
          </cell>
          <cell r="B33077">
            <v>0</v>
          </cell>
          <cell r="C33077">
            <v>0</v>
          </cell>
          <cell r="D33077">
            <v>0</v>
          </cell>
        </row>
        <row r="33078">
          <cell r="A33078">
            <v>0</v>
          </cell>
          <cell r="B33078">
            <v>0</v>
          </cell>
          <cell r="C33078">
            <v>0</v>
          </cell>
          <cell r="D33078">
            <v>0</v>
          </cell>
        </row>
        <row r="33079">
          <cell r="A33079">
            <v>0</v>
          </cell>
          <cell r="B33079">
            <v>0</v>
          </cell>
          <cell r="C33079">
            <v>0</v>
          </cell>
          <cell r="D33079">
            <v>0</v>
          </cell>
        </row>
        <row r="33080">
          <cell r="A33080">
            <v>0</v>
          </cell>
          <cell r="B33080">
            <v>0</v>
          </cell>
          <cell r="C33080">
            <v>0</v>
          </cell>
          <cell r="D33080">
            <v>0</v>
          </cell>
        </row>
        <row r="33081">
          <cell r="A33081">
            <v>0</v>
          </cell>
          <cell r="B33081">
            <v>0</v>
          </cell>
          <cell r="C33081">
            <v>0</v>
          </cell>
          <cell r="D33081">
            <v>0</v>
          </cell>
        </row>
        <row r="33082">
          <cell r="A33082">
            <v>0</v>
          </cell>
          <cell r="B33082">
            <v>0</v>
          </cell>
          <cell r="C33082">
            <v>0</v>
          </cell>
          <cell r="D33082">
            <v>0</v>
          </cell>
        </row>
        <row r="33083">
          <cell r="A33083">
            <v>0</v>
          </cell>
          <cell r="B33083">
            <v>0</v>
          </cell>
          <cell r="C33083">
            <v>0</v>
          </cell>
          <cell r="D33083">
            <v>0</v>
          </cell>
        </row>
        <row r="33084">
          <cell r="A33084">
            <v>0</v>
          </cell>
          <cell r="B33084">
            <v>0</v>
          </cell>
          <cell r="C33084">
            <v>0</v>
          </cell>
          <cell r="D33084">
            <v>0</v>
          </cell>
        </row>
        <row r="33085">
          <cell r="A33085">
            <v>0</v>
          </cell>
          <cell r="B33085">
            <v>0</v>
          </cell>
          <cell r="C33085">
            <v>0</v>
          </cell>
          <cell r="D33085">
            <v>0</v>
          </cell>
        </row>
        <row r="33086">
          <cell r="A33086">
            <v>0</v>
          </cell>
          <cell r="B33086">
            <v>0</v>
          </cell>
          <cell r="C33086">
            <v>0</v>
          </cell>
          <cell r="D33086">
            <v>0</v>
          </cell>
        </row>
        <row r="33087">
          <cell r="A33087">
            <v>0</v>
          </cell>
          <cell r="B33087">
            <v>0</v>
          </cell>
          <cell r="C33087">
            <v>0</v>
          </cell>
          <cell r="D33087">
            <v>0</v>
          </cell>
        </row>
        <row r="33088">
          <cell r="A33088">
            <v>0</v>
          </cell>
          <cell r="B33088">
            <v>0</v>
          </cell>
          <cell r="C33088">
            <v>0</v>
          </cell>
          <cell r="D33088">
            <v>0</v>
          </cell>
        </row>
        <row r="33089">
          <cell r="A33089">
            <v>0</v>
          </cell>
          <cell r="B33089">
            <v>0</v>
          </cell>
          <cell r="C33089">
            <v>0</v>
          </cell>
          <cell r="D33089">
            <v>0</v>
          </cell>
        </row>
        <row r="33090">
          <cell r="A33090">
            <v>0</v>
          </cell>
          <cell r="B33090">
            <v>0</v>
          </cell>
          <cell r="C33090">
            <v>0</v>
          </cell>
          <cell r="D33090">
            <v>0</v>
          </cell>
        </row>
        <row r="33091">
          <cell r="A33091">
            <v>0</v>
          </cell>
          <cell r="B33091">
            <v>0</v>
          </cell>
          <cell r="C33091">
            <v>0</v>
          </cell>
          <cell r="D33091">
            <v>0</v>
          </cell>
        </row>
        <row r="33092">
          <cell r="A33092">
            <v>0</v>
          </cell>
          <cell r="B33092">
            <v>0</v>
          </cell>
          <cell r="C33092">
            <v>0</v>
          </cell>
          <cell r="D33092">
            <v>0</v>
          </cell>
        </row>
        <row r="33093">
          <cell r="A33093">
            <v>0</v>
          </cell>
          <cell r="B33093">
            <v>0</v>
          </cell>
          <cell r="C33093">
            <v>0</v>
          </cell>
          <cell r="D33093">
            <v>0</v>
          </cell>
        </row>
        <row r="33094">
          <cell r="A33094">
            <v>0</v>
          </cell>
          <cell r="B33094">
            <v>0</v>
          </cell>
          <cell r="C33094">
            <v>0</v>
          </cell>
          <cell r="D33094">
            <v>0</v>
          </cell>
        </row>
        <row r="33095">
          <cell r="A33095">
            <v>0</v>
          </cell>
          <cell r="B33095">
            <v>0</v>
          </cell>
          <cell r="C33095">
            <v>0</v>
          </cell>
          <cell r="D33095">
            <v>0</v>
          </cell>
        </row>
        <row r="33096">
          <cell r="A33096">
            <v>0</v>
          </cell>
          <cell r="B33096">
            <v>0</v>
          </cell>
          <cell r="C33096">
            <v>0</v>
          </cell>
          <cell r="D33096">
            <v>0</v>
          </cell>
        </row>
        <row r="33097">
          <cell r="A33097">
            <v>0</v>
          </cell>
          <cell r="B33097">
            <v>0</v>
          </cell>
          <cell r="C33097">
            <v>0</v>
          </cell>
          <cell r="D33097">
            <v>0</v>
          </cell>
        </row>
        <row r="33098">
          <cell r="A33098">
            <v>0</v>
          </cell>
          <cell r="B33098">
            <v>0</v>
          </cell>
          <cell r="C33098">
            <v>0</v>
          </cell>
          <cell r="D33098">
            <v>0</v>
          </cell>
        </row>
        <row r="33099">
          <cell r="A33099">
            <v>0</v>
          </cell>
          <cell r="B33099">
            <v>0</v>
          </cell>
          <cell r="C33099">
            <v>0</v>
          </cell>
          <cell r="D33099">
            <v>0</v>
          </cell>
        </row>
        <row r="33100">
          <cell r="A33100">
            <v>0</v>
          </cell>
          <cell r="B33100">
            <v>0</v>
          </cell>
          <cell r="C33100">
            <v>0</v>
          </cell>
          <cell r="D33100">
            <v>0</v>
          </cell>
        </row>
        <row r="33101">
          <cell r="A33101">
            <v>0</v>
          </cell>
          <cell r="B33101">
            <v>0</v>
          </cell>
          <cell r="C33101">
            <v>0</v>
          </cell>
          <cell r="D33101">
            <v>0</v>
          </cell>
        </row>
        <row r="33102">
          <cell r="A33102">
            <v>0</v>
          </cell>
          <cell r="B33102">
            <v>0</v>
          </cell>
          <cell r="C33102">
            <v>0</v>
          </cell>
          <cell r="D33102">
            <v>0</v>
          </cell>
        </row>
        <row r="33103">
          <cell r="A33103">
            <v>0</v>
          </cell>
          <cell r="B33103">
            <v>0</v>
          </cell>
          <cell r="C33103">
            <v>0</v>
          </cell>
          <cell r="D33103">
            <v>0</v>
          </cell>
        </row>
        <row r="33104">
          <cell r="A33104">
            <v>0</v>
          </cell>
          <cell r="B33104">
            <v>0</v>
          </cell>
          <cell r="C33104">
            <v>0</v>
          </cell>
          <cell r="D33104">
            <v>0</v>
          </cell>
        </row>
        <row r="33105">
          <cell r="A33105">
            <v>0</v>
          </cell>
          <cell r="B33105">
            <v>0</v>
          </cell>
          <cell r="C33105">
            <v>0</v>
          </cell>
          <cell r="D33105">
            <v>0</v>
          </cell>
        </row>
        <row r="33106">
          <cell r="A33106">
            <v>0</v>
          </cell>
          <cell r="B33106">
            <v>0</v>
          </cell>
          <cell r="C33106">
            <v>0</v>
          </cell>
          <cell r="D33106">
            <v>0</v>
          </cell>
        </row>
        <row r="33107">
          <cell r="A33107">
            <v>0</v>
          </cell>
          <cell r="B33107">
            <v>0</v>
          </cell>
          <cell r="C33107">
            <v>0</v>
          </cell>
          <cell r="D33107">
            <v>0</v>
          </cell>
        </row>
        <row r="33108">
          <cell r="A33108">
            <v>0</v>
          </cell>
          <cell r="B33108">
            <v>0</v>
          </cell>
          <cell r="C33108">
            <v>0</v>
          </cell>
          <cell r="D33108">
            <v>0</v>
          </cell>
        </row>
        <row r="33109">
          <cell r="A33109">
            <v>0</v>
          </cell>
          <cell r="B33109">
            <v>0</v>
          </cell>
          <cell r="C33109">
            <v>0</v>
          </cell>
          <cell r="D33109">
            <v>0</v>
          </cell>
        </row>
        <row r="33110">
          <cell r="A33110">
            <v>0</v>
          </cell>
          <cell r="B33110">
            <v>0</v>
          </cell>
          <cell r="C33110">
            <v>0</v>
          </cell>
          <cell r="D33110">
            <v>0</v>
          </cell>
        </row>
        <row r="33111">
          <cell r="A33111">
            <v>0</v>
          </cell>
          <cell r="B33111">
            <v>0</v>
          </cell>
          <cell r="C33111">
            <v>0</v>
          </cell>
          <cell r="D33111">
            <v>0</v>
          </cell>
        </row>
        <row r="33112">
          <cell r="A33112">
            <v>0</v>
          </cell>
          <cell r="B33112">
            <v>0</v>
          </cell>
          <cell r="C33112">
            <v>0</v>
          </cell>
          <cell r="D33112">
            <v>0</v>
          </cell>
        </row>
        <row r="33113">
          <cell r="A33113">
            <v>0</v>
          </cell>
          <cell r="B33113">
            <v>0</v>
          </cell>
          <cell r="C33113">
            <v>0</v>
          </cell>
          <cell r="D33113">
            <v>0</v>
          </cell>
        </row>
        <row r="33114">
          <cell r="A33114">
            <v>0</v>
          </cell>
          <cell r="B33114">
            <v>0</v>
          </cell>
          <cell r="C33114">
            <v>0</v>
          </cell>
          <cell r="D33114">
            <v>0</v>
          </cell>
        </row>
        <row r="33115">
          <cell r="A33115">
            <v>0</v>
          </cell>
          <cell r="B33115">
            <v>0</v>
          </cell>
          <cell r="C33115">
            <v>0</v>
          </cell>
          <cell r="D33115">
            <v>0</v>
          </cell>
        </row>
        <row r="33116">
          <cell r="A33116">
            <v>0</v>
          </cell>
          <cell r="B33116">
            <v>0</v>
          </cell>
          <cell r="C33116">
            <v>0</v>
          </cell>
          <cell r="D33116">
            <v>0</v>
          </cell>
        </row>
        <row r="33117">
          <cell r="A33117">
            <v>0</v>
          </cell>
          <cell r="B33117">
            <v>0</v>
          </cell>
          <cell r="C33117">
            <v>0</v>
          </cell>
          <cell r="D33117">
            <v>0</v>
          </cell>
        </row>
        <row r="33118">
          <cell r="A33118">
            <v>0</v>
          </cell>
          <cell r="B33118">
            <v>0</v>
          </cell>
          <cell r="C33118">
            <v>0</v>
          </cell>
          <cell r="D33118">
            <v>0</v>
          </cell>
        </row>
        <row r="33119">
          <cell r="A33119">
            <v>0</v>
          </cell>
          <cell r="B33119">
            <v>0</v>
          </cell>
          <cell r="C33119">
            <v>0</v>
          </cell>
          <cell r="D33119">
            <v>0</v>
          </cell>
        </row>
        <row r="33120">
          <cell r="A33120">
            <v>0</v>
          </cell>
          <cell r="B33120">
            <v>0</v>
          </cell>
          <cell r="C33120">
            <v>0</v>
          </cell>
          <cell r="D33120">
            <v>0</v>
          </cell>
        </row>
        <row r="33121">
          <cell r="A33121">
            <v>0</v>
          </cell>
          <cell r="B33121">
            <v>0</v>
          </cell>
          <cell r="C33121">
            <v>0</v>
          </cell>
          <cell r="D33121">
            <v>0</v>
          </cell>
        </row>
        <row r="33122">
          <cell r="A33122">
            <v>0</v>
          </cell>
          <cell r="B33122">
            <v>0</v>
          </cell>
          <cell r="C33122">
            <v>0</v>
          </cell>
          <cell r="D33122">
            <v>0</v>
          </cell>
        </row>
        <row r="33123">
          <cell r="A33123">
            <v>0</v>
          </cell>
          <cell r="B33123">
            <v>0</v>
          </cell>
          <cell r="C33123">
            <v>0</v>
          </cell>
          <cell r="D33123">
            <v>0</v>
          </cell>
        </row>
        <row r="33124">
          <cell r="A33124">
            <v>0</v>
          </cell>
          <cell r="B33124">
            <v>0</v>
          </cell>
          <cell r="C33124">
            <v>0</v>
          </cell>
          <cell r="D33124">
            <v>0</v>
          </cell>
        </row>
        <row r="33125">
          <cell r="A33125">
            <v>0</v>
          </cell>
          <cell r="B33125">
            <v>0</v>
          </cell>
          <cell r="C33125">
            <v>0</v>
          </cell>
          <cell r="D33125">
            <v>0</v>
          </cell>
        </row>
        <row r="33126">
          <cell r="A33126">
            <v>0</v>
          </cell>
          <cell r="B33126">
            <v>0</v>
          </cell>
          <cell r="C33126">
            <v>0</v>
          </cell>
          <cell r="D33126">
            <v>0</v>
          </cell>
        </row>
        <row r="33127">
          <cell r="A33127">
            <v>0</v>
          </cell>
          <cell r="B33127">
            <v>0</v>
          </cell>
          <cell r="C33127">
            <v>0</v>
          </cell>
          <cell r="D33127">
            <v>0</v>
          </cell>
        </row>
        <row r="33128">
          <cell r="A33128">
            <v>0</v>
          </cell>
          <cell r="B33128">
            <v>0</v>
          </cell>
          <cell r="C33128">
            <v>0</v>
          </cell>
          <cell r="D33128">
            <v>0</v>
          </cell>
        </row>
        <row r="33129">
          <cell r="A33129">
            <v>0</v>
          </cell>
          <cell r="B33129">
            <v>0</v>
          </cell>
          <cell r="C33129">
            <v>0</v>
          </cell>
          <cell r="D33129">
            <v>0</v>
          </cell>
        </row>
        <row r="33130">
          <cell r="A33130">
            <v>0</v>
          </cell>
          <cell r="B33130">
            <v>0</v>
          </cell>
          <cell r="C33130">
            <v>0</v>
          </cell>
          <cell r="D33130">
            <v>0</v>
          </cell>
        </row>
        <row r="33131">
          <cell r="A33131">
            <v>0</v>
          </cell>
          <cell r="B33131">
            <v>0</v>
          </cell>
          <cell r="C33131">
            <v>0</v>
          </cell>
          <cell r="D33131">
            <v>0</v>
          </cell>
        </row>
        <row r="33132">
          <cell r="A33132">
            <v>0</v>
          </cell>
          <cell r="B33132">
            <v>0</v>
          </cell>
          <cell r="C33132">
            <v>0</v>
          </cell>
          <cell r="D33132">
            <v>0</v>
          </cell>
        </row>
        <row r="33133">
          <cell r="A33133">
            <v>0</v>
          </cell>
          <cell r="B33133">
            <v>0</v>
          </cell>
          <cell r="C33133">
            <v>0</v>
          </cell>
          <cell r="D33133">
            <v>0</v>
          </cell>
        </row>
        <row r="33134">
          <cell r="A33134">
            <v>0</v>
          </cell>
          <cell r="B33134">
            <v>0</v>
          </cell>
          <cell r="C33134">
            <v>0</v>
          </cell>
          <cell r="D33134">
            <v>0</v>
          </cell>
        </row>
        <row r="33135">
          <cell r="A33135">
            <v>0</v>
          </cell>
          <cell r="B33135">
            <v>0</v>
          </cell>
          <cell r="C33135">
            <v>0</v>
          </cell>
          <cell r="D33135">
            <v>0</v>
          </cell>
        </row>
        <row r="33136">
          <cell r="A33136">
            <v>0</v>
          </cell>
          <cell r="B33136">
            <v>0</v>
          </cell>
          <cell r="C33136">
            <v>0</v>
          </cell>
          <cell r="D33136">
            <v>0</v>
          </cell>
        </row>
        <row r="33137">
          <cell r="A33137">
            <v>0</v>
          </cell>
          <cell r="B33137">
            <v>0</v>
          </cell>
          <cell r="C33137">
            <v>0</v>
          </cell>
          <cell r="D33137">
            <v>0</v>
          </cell>
        </row>
        <row r="33138">
          <cell r="A33138">
            <v>0</v>
          </cell>
          <cell r="B33138">
            <v>0</v>
          </cell>
          <cell r="C33138">
            <v>0</v>
          </cell>
          <cell r="D33138">
            <v>0</v>
          </cell>
        </row>
        <row r="33139">
          <cell r="A33139">
            <v>0</v>
          </cell>
          <cell r="B33139">
            <v>0</v>
          </cell>
          <cell r="C33139">
            <v>0</v>
          </cell>
          <cell r="D33139">
            <v>0</v>
          </cell>
        </row>
        <row r="33140">
          <cell r="A33140">
            <v>0</v>
          </cell>
          <cell r="B33140">
            <v>0</v>
          </cell>
          <cell r="C33140">
            <v>0</v>
          </cell>
          <cell r="D33140">
            <v>0</v>
          </cell>
        </row>
        <row r="33141">
          <cell r="A33141">
            <v>0</v>
          </cell>
          <cell r="B33141">
            <v>0</v>
          </cell>
          <cell r="C33141">
            <v>0</v>
          </cell>
          <cell r="D33141">
            <v>0</v>
          </cell>
        </row>
        <row r="33142">
          <cell r="A33142">
            <v>0</v>
          </cell>
          <cell r="B33142">
            <v>0</v>
          </cell>
          <cell r="C33142">
            <v>0</v>
          </cell>
          <cell r="D33142">
            <v>0</v>
          </cell>
        </row>
        <row r="33143">
          <cell r="A33143">
            <v>0</v>
          </cell>
          <cell r="B33143">
            <v>0</v>
          </cell>
          <cell r="C33143">
            <v>0</v>
          </cell>
          <cell r="D33143">
            <v>0</v>
          </cell>
        </row>
        <row r="33144">
          <cell r="A33144">
            <v>0</v>
          </cell>
          <cell r="B33144">
            <v>0</v>
          </cell>
          <cell r="C33144">
            <v>0</v>
          </cell>
          <cell r="D33144">
            <v>0</v>
          </cell>
        </row>
        <row r="33145">
          <cell r="A33145">
            <v>0</v>
          </cell>
          <cell r="B33145">
            <v>0</v>
          </cell>
          <cell r="C33145">
            <v>0</v>
          </cell>
          <cell r="D33145">
            <v>0</v>
          </cell>
        </row>
        <row r="33146">
          <cell r="A33146">
            <v>0</v>
          </cell>
          <cell r="B33146">
            <v>0</v>
          </cell>
          <cell r="C33146">
            <v>0</v>
          </cell>
          <cell r="D33146">
            <v>0</v>
          </cell>
        </row>
        <row r="33147">
          <cell r="A33147">
            <v>0</v>
          </cell>
          <cell r="B33147">
            <v>0</v>
          </cell>
          <cell r="C33147">
            <v>0</v>
          </cell>
          <cell r="D33147">
            <v>0</v>
          </cell>
        </row>
        <row r="33148">
          <cell r="A33148">
            <v>0</v>
          </cell>
          <cell r="B33148">
            <v>0</v>
          </cell>
          <cell r="C33148">
            <v>0</v>
          </cell>
          <cell r="D33148">
            <v>0</v>
          </cell>
        </row>
        <row r="33149">
          <cell r="A33149">
            <v>0</v>
          </cell>
          <cell r="B33149">
            <v>0</v>
          </cell>
          <cell r="C33149">
            <v>0</v>
          </cell>
          <cell r="D33149">
            <v>0</v>
          </cell>
        </row>
        <row r="33150">
          <cell r="A33150">
            <v>0</v>
          </cell>
          <cell r="B33150">
            <v>0</v>
          </cell>
          <cell r="C33150">
            <v>0</v>
          </cell>
          <cell r="D33150">
            <v>0</v>
          </cell>
        </row>
        <row r="33151">
          <cell r="A33151">
            <v>0</v>
          </cell>
          <cell r="B33151">
            <v>0</v>
          </cell>
          <cell r="C33151">
            <v>0</v>
          </cell>
          <cell r="D33151">
            <v>0</v>
          </cell>
        </row>
        <row r="33152">
          <cell r="A33152">
            <v>0</v>
          </cell>
          <cell r="B33152">
            <v>0</v>
          </cell>
          <cell r="C33152">
            <v>0</v>
          </cell>
          <cell r="D33152">
            <v>0</v>
          </cell>
        </row>
        <row r="33153">
          <cell r="A33153">
            <v>0</v>
          </cell>
          <cell r="B33153">
            <v>0</v>
          </cell>
          <cell r="C33153">
            <v>0</v>
          </cell>
          <cell r="D33153">
            <v>0</v>
          </cell>
        </row>
        <row r="33154">
          <cell r="A33154">
            <v>0</v>
          </cell>
          <cell r="B33154">
            <v>0</v>
          </cell>
          <cell r="C33154">
            <v>0</v>
          </cell>
          <cell r="D33154">
            <v>0</v>
          </cell>
        </row>
        <row r="33155">
          <cell r="A33155">
            <v>0</v>
          </cell>
          <cell r="B33155">
            <v>0</v>
          </cell>
          <cell r="C33155">
            <v>0</v>
          </cell>
          <cell r="D33155">
            <v>0</v>
          </cell>
        </row>
        <row r="33156">
          <cell r="A33156">
            <v>0</v>
          </cell>
          <cell r="B33156">
            <v>0</v>
          </cell>
          <cell r="C33156">
            <v>0</v>
          </cell>
          <cell r="D33156">
            <v>0</v>
          </cell>
        </row>
        <row r="33157">
          <cell r="A33157">
            <v>0</v>
          </cell>
          <cell r="B33157">
            <v>0</v>
          </cell>
          <cell r="C33157">
            <v>0</v>
          </cell>
          <cell r="D33157">
            <v>0</v>
          </cell>
        </row>
        <row r="33158">
          <cell r="A33158">
            <v>0</v>
          </cell>
          <cell r="B33158">
            <v>0</v>
          </cell>
          <cell r="C33158">
            <v>0</v>
          </cell>
          <cell r="D33158">
            <v>0</v>
          </cell>
        </row>
        <row r="33159">
          <cell r="A33159">
            <v>0</v>
          </cell>
          <cell r="B33159">
            <v>0</v>
          </cell>
          <cell r="C33159">
            <v>0</v>
          </cell>
          <cell r="D33159">
            <v>0</v>
          </cell>
        </row>
        <row r="33160">
          <cell r="A33160">
            <v>0</v>
          </cell>
          <cell r="B33160">
            <v>0</v>
          </cell>
          <cell r="C33160">
            <v>0</v>
          </cell>
          <cell r="D33160">
            <v>0</v>
          </cell>
        </row>
        <row r="33161">
          <cell r="A33161">
            <v>0</v>
          </cell>
          <cell r="B33161">
            <v>0</v>
          </cell>
          <cell r="C33161">
            <v>0</v>
          </cell>
          <cell r="D33161">
            <v>0</v>
          </cell>
        </row>
        <row r="33162">
          <cell r="A33162">
            <v>0</v>
          </cell>
          <cell r="B33162">
            <v>0</v>
          </cell>
          <cell r="C33162">
            <v>0</v>
          </cell>
          <cell r="D33162">
            <v>0</v>
          </cell>
        </row>
        <row r="33163">
          <cell r="A33163">
            <v>0</v>
          </cell>
          <cell r="B33163">
            <v>0</v>
          </cell>
          <cell r="C33163">
            <v>0</v>
          </cell>
          <cell r="D33163">
            <v>0</v>
          </cell>
        </row>
        <row r="33164">
          <cell r="A33164">
            <v>0</v>
          </cell>
          <cell r="B33164">
            <v>0</v>
          </cell>
          <cell r="C33164">
            <v>0</v>
          </cell>
          <cell r="D33164">
            <v>0</v>
          </cell>
        </row>
        <row r="33165">
          <cell r="A33165">
            <v>0</v>
          </cell>
          <cell r="B33165">
            <v>0</v>
          </cell>
          <cell r="C33165">
            <v>0</v>
          </cell>
          <cell r="D33165">
            <v>0</v>
          </cell>
        </row>
        <row r="33166">
          <cell r="A33166">
            <v>0</v>
          </cell>
          <cell r="B33166">
            <v>0</v>
          </cell>
          <cell r="C33166">
            <v>0</v>
          </cell>
          <cell r="D33166">
            <v>0</v>
          </cell>
        </row>
        <row r="33167">
          <cell r="A33167">
            <v>0</v>
          </cell>
          <cell r="B33167">
            <v>0</v>
          </cell>
          <cell r="C33167">
            <v>0</v>
          </cell>
          <cell r="D33167">
            <v>0</v>
          </cell>
        </row>
        <row r="33168">
          <cell r="A33168">
            <v>0</v>
          </cell>
          <cell r="B33168">
            <v>0</v>
          </cell>
          <cell r="C33168">
            <v>0</v>
          </cell>
          <cell r="D33168">
            <v>0</v>
          </cell>
        </row>
        <row r="33169">
          <cell r="A33169">
            <v>0</v>
          </cell>
          <cell r="B33169">
            <v>0</v>
          </cell>
          <cell r="C33169">
            <v>0</v>
          </cell>
          <cell r="D33169">
            <v>0</v>
          </cell>
        </row>
        <row r="33170">
          <cell r="A33170">
            <v>0</v>
          </cell>
          <cell r="B33170">
            <v>0</v>
          </cell>
          <cell r="C33170">
            <v>0</v>
          </cell>
          <cell r="D33170">
            <v>0</v>
          </cell>
        </row>
        <row r="33171">
          <cell r="A33171">
            <v>0</v>
          </cell>
          <cell r="B33171">
            <v>0</v>
          </cell>
          <cell r="C33171">
            <v>0</v>
          </cell>
          <cell r="D33171">
            <v>0</v>
          </cell>
        </row>
        <row r="33172">
          <cell r="A33172">
            <v>0</v>
          </cell>
          <cell r="B33172">
            <v>0</v>
          </cell>
          <cell r="C33172">
            <v>0</v>
          </cell>
          <cell r="D33172">
            <v>0</v>
          </cell>
        </row>
        <row r="33173">
          <cell r="A33173">
            <v>0</v>
          </cell>
          <cell r="B33173">
            <v>0</v>
          </cell>
          <cell r="C33173">
            <v>0</v>
          </cell>
          <cell r="D33173">
            <v>0</v>
          </cell>
        </row>
        <row r="33174">
          <cell r="A33174">
            <v>0</v>
          </cell>
          <cell r="B33174">
            <v>0</v>
          </cell>
          <cell r="C33174">
            <v>0</v>
          </cell>
          <cell r="D33174">
            <v>0</v>
          </cell>
        </row>
        <row r="33175">
          <cell r="A33175">
            <v>0</v>
          </cell>
          <cell r="B33175">
            <v>0</v>
          </cell>
          <cell r="C33175">
            <v>0</v>
          </cell>
          <cell r="D33175">
            <v>0</v>
          </cell>
        </row>
        <row r="33176">
          <cell r="A33176">
            <v>0</v>
          </cell>
          <cell r="B33176">
            <v>0</v>
          </cell>
          <cell r="C33176">
            <v>0</v>
          </cell>
          <cell r="D33176">
            <v>0</v>
          </cell>
        </row>
        <row r="33177">
          <cell r="A33177">
            <v>0</v>
          </cell>
          <cell r="B33177">
            <v>0</v>
          </cell>
          <cell r="C33177">
            <v>0</v>
          </cell>
          <cell r="D33177">
            <v>0</v>
          </cell>
        </row>
        <row r="33178">
          <cell r="A33178">
            <v>0</v>
          </cell>
          <cell r="B33178">
            <v>0</v>
          </cell>
          <cell r="C33178">
            <v>0</v>
          </cell>
          <cell r="D33178">
            <v>0</v>
          </cell>
        </row>
        <row r="33179">
          <cell r="A33179">
            <v>0</v>
          </cell>
          <cell r="B33179">
            <v>0</v>
          </cell>
          <cell r="C33179">
            <v>0</v>
          </cell>
          <cell r="D33179">
            <v>0</v>
          </cell>
        </row>
        <row r="33180">
          <cell r="A33180">
            <v>0</v>
          </cell>
          <cell r="B33180">
            <v>0</v>
          </cell>
          <cell r="C33180">
            <v>0</v>
          </cell>
          <cell r="D33180">
            <v>0</v>
          </cell>
        </row>
        <row r="33181">
          <cell r="A33181">
            <v>0</v>
          </cell>
          <cell r="B33181">
            <v>0</v>
          </cell>
          <cell r="C33181">
            <v>0</v>
          </cell>
          <cell r="D33181">
            <v>0</v>
          </cell>
        </row>
        <row r="33182">
          <cell r="A33182">
            <v>0</v>
          </cell>
          <cell r="B33182">
            <v>0</v>
          </cell>
          <cell r="C33182">
            <v>0</v>
          </cell>
          <cell r="D33182">
            <v>0</v>
          </cell>
        </row>
        <row r="33183">
          <cell r="A33183">
            <v>0</v>
          </cell>
          <cell r="B33183">
            <v>0</v>
          </cell>
          <cell r="C33183">
            <v>0</v>
          </cell>
          <cell r="D33183">
            <v>0</v>
          </cell>
        </row>
        <row r="33184">
          <cell r="A33184">
            <v>0</v>
          </cell>
          <cell r="B33184">
            <v>0</v>
          </cell>
          <cell r="C33184">
            <v>0</v>
          </cell>
          <cell r="D33184">
            <v>0</v>
          </cell>
        </row>
        <row r="33185">
          <cell r="A33185">
            <v>0</v>
          </cell>
          <cell r="B33185">
            <v>0</v>
          </cell>
          <cell r="C33185">
            <v>0</v>
          </cell>
          <cell r="D33185">
            <v>0</v>
          </cell>
        </row>
        <row r="33186">
          <cell r="A33186">
            <v>0</v>
          </cell>
          <cell r="B33186">
            <v>0</v>
          </cell>
          <cell r="C33186">
            <v>0</v>
          </cell>
          <cell r="D33186">
            <v>0</v>
          </cell>
        </row>
        <row r="33187">
          <cell r="A33187">
            <v>0</v>
          </cell>
          <cell r="B33187">
            <v>0</v>
          </cell>
          <cell r="C33187">
            <v>0</v>
          </cell>
          <cell r="D33187">
            <v>0</v>
          </cell>
        </row>
        <row r="33188">
          <cell r="A33188">
            <v>0</v>
          </cell>
          <cell r="B33188">
            <v>0</v>
          </cell>
          <cell r="C33188">
            <v>0</v>
          </cell>
          <cell r="D33188">
            <v>0</v>
          </cell>
        </row>
        <row r="33189">
          <cell r="A33189">
            <v>0</v>
          </cell>
          <cell r="B33189">
            <v>0</v>
          </cell>
          <cell r="C33189">
            <v>0</v>
          </cell>
          <cell r="D33189">
            <v>0</v>
          </cell>
        </row>
        <row r="33190">
          <cell r="A33190">
            <v>0</v>
          </cell>
          <cell r="B33190">
            <v>0</v>
          </cell>
          <cell r="C33190">
            <v>0</v>
          </cell>
          <cell r="D33190">
            <v>0</v>
          </cell>
        </row>
        <row r="33191">
          <cell r="A33191">
            <v>0</v>
          </cell>
          <cell r="B33191">
            <v>0</v>
          </cell>
          <cell r="C33191">
            <v>0</v>
          </cell>
          <cell r="D33191">
            <v>0</v>
          </cell>
        </row>
        <row r="33192">
          <cell r="A33192">
            <v>0</v>
          </cell>
          <cell r="B33192">
            <v>0</v>
          </cell>
          <cell r="C33192">
            <v>0</v>
          </cell>
          <cell r="D33192">
            <v>0</v>
          </cell>
        </row>
        <row r="33193">
          <cell r="A33193">
            <v>0</v>
          </cell>
          <cell r="B33193">
            <v>0</v>
          </cell>
          <cell r="C33193">
            <v>0</v>
          </cell>
          <cell r="D33193">
            <v>0</v>
          </cell>
        </row>
        <row r="33194">
          <cell r="A33194">
            <v>0</v>
          </cell>
          <cell r="B33194">
            <v>0</v>
          </cell>
          <cell r="C33194">
            <v>0</v>
          </cell>
          <cell r="D33194">
            <v>0</v>
          </cell>
        </row>
        <row r="33195">
          <cell r="A33195">
            <v>0</v>
          </cell>
          <cell r="B33195">
            <v>0</v>
          </cell>
          <cell r="C33195">
            <v>0</v>
          </cell>
          <cell r="D33195">
            <v>0</v>
          </cell>
        </row>
        <row r="33196">
          <cell r="A33196">
            <v>0</v>
          </cell>
          <cell r="B33196">
            <v>0</v>
          </cell>
          <cell r="C33196">
            <v>0</v>
          </cell>
          <cell r="D33196">
            <v>0</v>
          </cell>
        </row>
        <row r="33197">
          <cell r="A33197">
            <v>0</v>
          </cell>
          <cell r="B33197">
            <v>0</v>
          </cell>
          <cell r="C33197">
            <v>0</v>
          </cell>
          <cell r="D33197">
            <v>0</v>
          </cell>
        </row>
        <row r="33198">
          <cell r="A33198">
            <v>0</v>
          </cell>
          <cell r="B33198">
            <v>0</v>
          </cell>
          <cell r="C33198">
            <v>0</v>
          </cell>
          <cell r="D33198">
            <v>0</v>
          </cell>
        </row>
        <row r="33199">
          <cell r="A33199">
            <v>0</v>
          </cell>
          <cell r="B33199">
            <v>0</v>
          </cell>
          <cell r="C33199">
            <v>0</v>
          </cell>
          <cell r="D33199">
            <v>0</v>
          </cell>
        </row>
        <row r="33200">
          <cell r="A33200">
            <v>0</v>
          </cell>
          <cell r="B33200">
            <v>0</v>
          </cell>
          <cell r="C33200">
            <v>0</v>
          </cell>
          <cell r="D33200">
            <v>0</v>
          </cell>
        </row>
        <row r="33201">
          <cell r="A33201">
            <v>0</v>
          </cell>
          <cell r="B33201">
            <v>0</v>
          </cell>
          <cell r="C33201">
            <v>0</v>
          </cell>
          <cell r="D33201">
            <v>0</v>
          </cell>
        </row>
        <row r="33202">
          <cell r="A33202">
            <v>0</v>
          </cell>
          <cell r="B33202">
            <v>0</v>
          </cell>
          <cell r="C33202">
            <v>0</v>
          </cell>
          <cell r="D33202">
            <v>0</v>
          </cell>
        </row>
        <row r="33203">
          <cell r="A33203">
            <v>0</v>
          </cell>
          <cell r="B33203">
            <v>0</v>
          </cell>
          <cell r="C33203">
            <v>0</v>
          </cell>
          <cell r="D33203">
            <v>0</v>
          </cell>
        </row>
        <row r="33204">
          <cell r="A33204">
            <v>0</v>
          </cell>
          <cell r="B33204">
            <v>0</v>
          </cell>
          <cell r="C33204">
            <v>0</v>
          </cell>
          <cell r="D33204">
            <v>0</v>
          </cell>
        </row>
        <row r="33205">
          <cell r="A33205">
            <v>0</v>
          </cell>
          <cell r="B33205">
            <v>0</v>
          </cell>
          <cell r="C33205">
            <v>0</v>
          </cell>
          <cell r="D33205">
            <v>0</v>
          </cell>
        </row>
        <row r="33206">
          <cell r="A33206">
            <v>0</v>
          </cell>
          <cell r="B33206">
            <v>0</v>
          </cell>
          <cell r="C33206">
            <v>0</v>
          </cell>
          <cell r="D33206">
            <v>0</v>
          </cell>
        </row>
        <row r="33207">
          <cell r="A33207">
            <v>0</v>
          </cell>
          <cell r="B33207">
            <v>0</v>
          </cell>
          <cell r="C33207">
            <v>0</v>
          </cell>
          <cell r="D33207">
            <v>0</v>
          </cell>
        </row>
        <row r="33208">
          <cell r="A33208">
            <v>0</v>
          </cell>
          <cell r="B33208">
            <v>0</v>
          </cell>
          <cell r="C33208">
            <v>0</v>
          </cell>
          <cell r="D33208">
            <v>0</v>
          </cell>
        </row>
        <row r="33209">
          <cell r="A33209">
            <v>0</v>
          </cell>
          <cell r="B33209">
            <v>0</v>
          </cell>
          <cell r="C33209">
            <v>0</v>
          </cell>
          <cell r="D33209">
            <v>0</v>
          </cell>
        </row>
        <row r="33210">
          <cell r="A33210">
            <v>0</v>
          </cell>
          <cell r="B33210">
            <v>0</v>
          </cell>
          <cell r="C33210">
            <v>0</v>
          </cell>
          <cell r="D33210">
            <v>0</v>
          </cell>
        </row>
        <row r="33211">
          <cell r="A33211">
            <v>0</v>
          </cell>
          <cell r="B33211">
            <v>0</v>
          </cell>
          <cell r="C33211">
            <v>0</v>
          </cell>
          <cell r="D33211">
            <v>0</v>
          </cell>
        </row>
        <row r="33212">
          <cell r="A33212">
            <v>0</v>
          </cell>
          <cell r="B33212">
            <v>0</v>
          </cell>
          <cell r="C33212">
            <v>0</v>
          </cell>
          <cell r="D33212">
            <v>0</v>
          </cell>
        </row>
        <row r="33213">
          <cell r="A33213">
            <v>0</v>
          </cell>
          <cell r="B33213">
            <v>0</v>
          </cell>
          <cell r="C33213">
            <v>0</v>
          </cell>
          <cell r="D33213">
            <v>0</v>
          </cell>
        </row>
        <row r="33214">
          <cell r="A33214">
            <v>0</v>
          </cell>
          <cell r="B33214">
            <v>0</v>
          </cell>
          <cell r="C33214">
            <v>0</v>
          </cell>
          <cell r="D33214">
            <v>0</v>
          </cell>
        </row>
        <row r="33215">
          <cell r="A33215">
            <v>0</v>
          </cell>
          <cell r="B33215">
            <v>0</v>
          </cell>
          <cell r="C33215">
            <v>0</v>
          </cell>
          <cell r="D33215">
            <v>0</v>
          </cell>
        </row>
        <row r="33216">
          <cell r="A33216">
            <v>0</v>
          </cell>
          <cell r="B33216">
            <v>0</v>
          </cell>
          <cell r="C33216">
            <v>0</v>
          </cell>
          <cell r="D33216">
            <v>0</v>
          </cell>
        </row>
        <row r="33217">
          <cell r="A33217">
            <v>0</v>
          </cell>
          <cell r="B33217">
            <v>0</v>
          </cell>
          <cell r="C33217">
            <v>0</v>
          </cell>
          <cell r="D33217">
            <v>0</v>
          </cell>
        </row>
        <row r="33218">
          <cell r="A33218">
            <v>0</v>
          </cell>
          <cell r="B33218">
            <v>0</v>
          </cell>
          <cell r="C33218">
            <v>0</v>
          </cell>
          <cell r="D33218">
            <v>0</v>
          </cell>
        </row>
        <row r="33219">
          <cell r="A33219">
            <v>0</v>
          </cell>
          <cell r="B33219">
            <v>0</v>
          </cell>
          <cell r="C33219">
            <v>0</v>
          </cell>
          <cell r="D33219">
            <v>0</v>
          </cell>
        </row>
        <row r="33220">
          <cell r="A33220">
            <v>0</v>
          </cell>
          <cell r="B33220">
            <v>0</v>
          </cell>
          <cell r="C33220">
            <v>0</v>
          </cell>
          <cell r="D33220">
            <v>0</v>
          </cell>
        </row>
        <row r="33221">
          <cell r="A33221">
            <v>0</v>
          </cell>
          <cell r="B33221">
            <v>0</v>
          </cell>
          <cell r="C33221">
            <v>0</v>
          </cell>
          <cell r="D33221">
            <v>0</v>
          </cell>
        </row>
        <row r="33222">
          <cell r="A33222">
            <v>0</v>
          </cell>
          <cell r="B33222">
            <v>0</v>
          </cell>
          <cell r="C33222">
            <v>0</v>
          </cell>
          <cell r="D33222">
            <v>0</v>
          </cell>
        </row>
        <row r="33223">
          <cell r="A33223">
            <v>0</v>
          </cell>
          <cell r="B33223">
            <v>0</v>
          </cell>
          <cell r="C33223">
            <v>0</v>
          </cell>
          <cell r="D33223">
            <v>0</v>
          </cell>
        </row>
        <row r="33224">
          <cell r="A33224">
            <v>0</v>
          </cell>
          <cell r="B33224">
            <v>0</v>
          </cell>
          <cell r="C33224">
            <v>0</v>
          </cell>
          <cell r="D33224">
            <v>0</v>
          </cell>
        </row>
        <row r="33225">
          <cell r="A33225">
            <v>0</v>
          </cell>
          <cell r="B33225">
            <v>0</v>
          </cell>
          <cell r="C33225">
            <v>0</v>
          </cell>
          <cell r="D33225">
            <v>0</v>
          </cell>
        </row>
        <row r="33226">
          <cell r="A33226">
            <v>0</v>
          </cell>
          <cell r="B33226">
            <v>0</v>
          </cell>
          <cell r="C33226">
            <v>0</v>
          </cell>
          <cell r="D33226">
            <v>0</v>
          </cell>
        </row>
        <row r="33227">
          <cell r="A33227">
            <v>0</v>
          </cell>
          <cell r="B33227">
            <v>0</v>
          </cell>
          <cell r="C33227">
            <v>0</v>
          </cell>
          <cell r="D33227">
            <v>0</v>
          </cell>
        </row>
        <row r="33228">
          <cell r="A33228">
            <v>0</v>
          </cell>
          <cell r="B33228">
            <v>0</v>
          </cell>
          <cell r="C33228">
            <v>0</v>
          </cell>
          <cell r="D33228">
            <v>0</v>
          </cell>
        </row>
        <row r="33229">
          <cell r="A33229">
            <v>0</v>
          </cell>
          <cell r="B33229">
            <v>0</v>
          </cell>
          <cell r="C33229">
            <v>0</v>
          </cell>
          <cell r="D33229">
            <v>0</v>
          </cell>
        </row>
        <row r="33230">
          <cell r="A33230">
            <v>0</v>
          </cell>
          <cell r="B33230">
            <v>0</v>
          </cell>
          <cell r="C33230">
            <v>0</v>
          </cell>
          <cell r="D33230">
            <v>0</v>
          </cell>
        </row>
        <row r="33231">
          <cell r="A33231">
            <v>0</v>
          </cell>
          <cell r="B33231">
            <v>0</v>
          </cell>
          <cell r="C33231">
            <v>0</v>
          </cell>
          <cell r="D33231">
            <v>0</v>
          </cell>
        </row>
        <row r="33232">
          <cell r="A33232">
            <v>0</v>
          </cell>
          <cell r="B33232">
            <v>0</v>
          </cell>
          <cell r="C33232">
            <v>0</v>
          </cell>
          <cell r="D33232">
            <v>0</v>
          </cell>
        </row>
        <row r="33233">
          <cell r="A33233">
            <v>0</v>
          </cell>
          <cell r="B33233">
            <v>0</v>
          </cell>
          <cell r="C33233">
            <v>0</v>
          </cell>
          <cell r="D33233">
            <v>0</v>
          </cell>
        </row>
        <row r="33234">
          <cell r="A33234">
            <v>0</v>
          </cell>
          <cell r="B33234">
            <v>0</v>
          </cell>
          <cell r="C33234">
            <v>0</v>
          </cell>
          <cell r="D33234">
            <v>0</v>
          </cell>
        </row>
        <row r="33235">
          <cell r="A33235">
            <v>0</v>
          </cell>
          <cell r="B33235">
            <v>0</v>
          </cell>
          <cell r="C33235">
            <v>0</v>
          </cell>
          <cell r="D33235">
            <v>0</v>
          </cell>
        </row>
        <row r="33236">
          <cell r="A33236">
            <v>0</v>
          </cell>
          <cell r="B33236">
            <v>0</v>
          </cell>
          <cell r="C33236">
            <v>0</v>
          </cell>
          <cell r="D33236">
            <v>0</v>
          </cell>
        </row>
        <row r="33237">
          <cell r="A33237">
            <v>0</v>
          </cell>
          <cell r="B33237">
            <v>0</v>
          </cell>
          <cell r="C33237">
            <v>0</v>
          </cell>
          <cell r="D33237">
            <v>0</v>
          </cell>
        </row>
        <row r="33238">
          <cell r="A33238">
            <v>0</v>
          </cell>
          <cell r="B33238">
            <v>0</v>
          </cell>
          <cell r="C33238">
            <v>0</v>
          </cell>
          <cell r="D33238">
            <v>0</v>
          </cell>
        </row>
        <row r="33239">
          <cell r="A33239">
            <v>0</v>
          </cell>
          <cell r="B33239">
            <v>0</v>
          </cell>
          <cell r="C33239">
            <v>0</v>
          </cell>
          <cell r="D33239">
            <v>0</v>
          </cell>
        </row>
        <row r="33240">
          <cell r="A33240">
            <v>0</v>
          </cell>
          <cell r="B33240">
            <v>0</v>
          </cell>
          <cell r="C33240">
            <v>0</v>
          </cell>
          <cell r="D33240">
            <v>0</v>
          </cell>
        </row>
        <row r="33241">
          <cell r="A33241">
            <v>0</v>
          </cell>
          <cell r="B33241">
            <v>0</v>
          </cell>
          <cell r="C33241">
            <v>0</v>
          </cell>
          <cell r="D33241">
            <v>0</v>
          </cell>
        </row>
        <row r="33242">
          <cell r="A33242">
            <v>0</v>
          </cell>
          <cell r="B33242">
            <v>0</v>
          </cell>
          <cell r="C33242">
            <v>0</v>
          </cell>
          <cell r="D33242">
            <v>0</v>
          </cell>
        </row>
        <row r="33243">
          <cell r="A33243">
            <v>0</v>
          </cell>
          <cell r="B33243">
            <v>0</v>
          </cell>
          <cell r="C33243">
            <v>0</v>
          </cell>
          <cell r="D33243">
            <v>0</v>
          </cell>
        </row>
        <row r="33244">
          <cell r="A33244">
            <v>0</v>
          </cell>
          <cell r="B33244">
            <v>0</v>
          </cell>
          <cell r="C33244">
            <v>0</v>
          </cell>
          <cell r="D33244">
            <v>0</v>
          </cell>
        </row>
        <row r="33245">
          <cell r="A33245">
            <v>0</v>
          </cell>
          <cell r="B33245">
            <v>0</v>
          </cell>
          <cell r="C33245">
            <v>0</v>
          </cell>
          <cell r="D33245">
            <v>0</v>
          </cell>
        </row>
        <row r="33246">
          <cell r="A33246">
            <v>0</v>
          </cell>
          <cell r="B33246">
            <v>0</v>
          </cell>
          <cell r="C33246">
            <v>0</v>
          </cell>
          <cell r="D33246">
            <v>0</v>
          </cell>
        </row>
        <row r="33247">
          <cell r="A33247">
            <v>0</v>
          </cell>
          <cell r="B33247">
            <v>0</v>
          </cell>
          <cell r="C33247">
            <v>0</v>
          </cell>
          <cell r="D33247">
            <v>0</v>
          </cell>
        </row>
        <row r="33248">
          <cell r="A33248">
            <v>0</v>
          </cell>
          <cell r="B33248">
            <v>0</v>
          </cell>
          <cell r="C33248">
            <v>0</v>
          </cell>
          <cell r="D33248">
            <v>0</v>
          </cell>
        </row>
        <row r="33249">
          <cell r="A33249">
            <v>0</v>
          </cell>
          <cell r="B33249">
            <v>0</v>
          </cell>
          <cell r="C33249">
            <v>0</v>
          </cell>
          <cell r="D33249">
            <v>0</v>
          </cell>
        </row>
        <row r="33250">
          <cell r="A33250">
            <v>0</v>
          </cell>
          <cell r="B33250">
            <v>0</v>
          </cell>
          <cell r="C33250">
            <v>0</v>
          </cell>
          <cell r="D33250">
            <v>0</v>
          </cell>
        </row>
        <row r="33251">
          <cell r="A33251">
            <v>0</v>
          </cell>
          <cell r="B33251">
            <v>0</v>
          </cell>
          <cell r="C33251">
            <v>0</v>
          </cell>
          <cell r="D33251">
            <v>0</v>
          </cell>
        </row>
        <row r="33252">
          <cell r="A33252">
            <v>0</v>
          </cell>
          <cell r="B33252">
            <v>0</v>
          </cell>
          <cell r="C33252">
            <v>0</v>
          </cell>
          <cell r="D33252">
            <v>0</v>
          </cell>
        </row>
        <row r="33253">
          <cell r="A33253">
            <v>0</v>
          </cell>
          <cell r="B33253">
            <v>0</v>
          </cell>
          <cell r="C33253">
            <v>0</v>
          </cell>
          <cell r="D33253">
            <v>0</v>
          </cell>
        </row>
        <row r="33254">
          <cell r="A33254">
            <v>0</v>
          </cell>
          <cell r="B33254">
            <v>0</v>
          </cell>
          <cell r="C33254">
            <v>0</v>
          </cell>
          <cell r="D33254">
            <v>0</v>
          </cell>
        </row>
        <row r="33255">
          <cell r="A33255">
            <v>0</v>
          </cell>
          <cell r="B33255">
            <v>0</v>
          </cell>
          <cell r="C33255">
            <v>0</v>
          </cell>
          <cell r="D33255">
            <v>0</v>
          </cell>
        </row>
        <row r="33256">
          <cell r="A33256">
            <v>0</v>
          </cell>
          <cell r="B33256">
            <v>0</v>
          </cell>
          <cell r="C33256">
            <v>0</v>
          </cell>
          <cell r="D33256">
            <v>0</v>
          </cell>
        </row>
        <row r="33257">
          <cell r="A33257">
            <v>0</v>
          </cell>
          <cell r="B33257">
            <v>0</v>
          </cell>
          <cell r="C33257">
            <v>0</v>
          </cell>
          <cell r="D33257">
            <v>0</v>
          </cell>
        </row>
        <row r="33258">
          <cell r="A33258">
            <v>0</v>
          </cell>
          <cell r="B33258">
            <v>0</v>
          </cell>
          <cell r="C33258">
            <v>0</v>
          </cell>
          <cell r="D33258">
            <v>0</v>
          </cell>
        </row>
        <row r="33259">
          <cell r="A33259">
            <v>0</v>
          </cell>
          <cell r="B33259">
            <v>0</v>
          </cell>
          <cell r="C33259">
            <v>0</v>
          </cell>
          <cell r="D33259">
            <v>0</v>
          </cell>
        </row>
        <row r="33260">
          <cell r="A33260">
            <v>0</v>
          </cell>
          <cell r="B33260">
            <v>0</v>
          </cell>
          <cell r="C33260">
            <v>0</v>
          </cell>
          <cell r="D33260">
            <v>0</v>
          </cell>
        </row>
        <row r="33261">
          <cell r="A33261">
            <v>0</v>
          </cell>
          <cell r="B33261">
            <v>0</v>
          </cell>
          <cell r="C33261">
            <v>0</v>
          </cell>
          <cell r="D33261">
            <v>0</v>
          </cell>
        </row>
        <row r="33262">
          <cell r="A33262">
            <v>0</v>
          </cell>
          <cell r="B33262">
            <v>0</v>
          </cell>
          <cell r="C33262">
            <v>0</v>
          </cell>
          <cell r="D33262">
            <v>0</v>
          </cell>
        </row>
        <row r="33263">
          <cell r="A33263">
            <v>0</v>
          </cell>
          <cell r="B33263">
            <v>0</v>
          </cell>
          <cell r="C33263">
            <v>0</v>
          </cell>
          <cell r="D33263">
            <v>0</v>
          </cell>
        </row>
        <row r="33264">
          <cell r="A33264">
            <v>0</v>
          </cell>
          <cell r="B33264">
            <v>0</v>
          </cell>
          <cell r="C33264">
            <v>0</v>
          </cell>
          <cell r="D33264">
            <v>0</v>
          </cell>
        </row>
        <row r="33265">
          <cell r="A33265">
            <v>0</v>
          </cell>
          <cell r="B33265">
            <v>0</v>
          </cell>
          <cell r="C33265">
            <v>0</v>
          </cell>
          <cell r="D33265">
            <v>0</v>
          </cell>
        </row>
        <row r="33266">
          <cell r="A33266">
            <v>0</v>
          </cell>
          <cell r="B33266">
            <v>0</v>
          </cell>
          <cell r="C33266">
            <v>0</v>
          </cell>
          <cell r="D33266">
            <v>0</v>
          </cell>
        </row>
        <row r="33267">
          <cell r="A33267">
            <v>0</v>
          </cell>
          <cell r="B33267">
            <v>0</v>
          </cell>
          <cell r="C33267">
            <v>0</v>
          </cell>
          <cell r="D33267">
            <v>0</v>
          </cell>
        </row>
        <row r="33268">
          <cell r="A33268">
            <v>0</v>
          </cell>
          <cell r="B33268">
            <v>0</v>
          </cell>
          <cell r="C33268">
            <v>0</v>
          </cell>
          <cell r="D33268">
            <v>0</v>
          </cell>
        </row>
        <row r="33269">
          <cell r="A33269">
            <v>0</v>
          </cell>
          <cell r="B33269">
            <v>0</v>
          </cell>
          <cell r="C33269">
            <v>0</v>
          </cell>
          <cell r="D33269">
            <v>0</v>
          </cell>
        </row>
        <row r="33270">
          <cell r="A33270">
            <v>0</v>
          </cell>
          <cell r="B33270">
            <v>0</v>
          </cell>
          <cell r="C33270">
            <v>0</v>
          </cell>
          <cell r="D33270">
            <v>0</v>
          </cell>
        </row>
        <row r="33271">
          <cell r="A33271">
            <v>0</v>
          </cell>
          <cell r="B33271">
            <v>0</v>
          </cell>
          <cell r="C33271">
            <v>0</v>
          </cell>
          <cell r="D33271">
            <v>0</v>
          </cell>
        </row>
        <row r="33272">
          <cell r="A33272">
            <v>0</v>
          </cell>
          <cell r="B33272">
            <v>0</v>
          </cell>
          <cell r="C33272">
            <v>0</v>
          </cell>
          <cell r="D33272">
            <v>0</v>
          </cell>
        </row>
        <row r="33273">
          <cell r="A33273">
            <v>0</v>
          </cell>
          <cell r="B33273">
            <v>0</v>
          </cell>
          <cell r="C33273">
            <v>0</v>
          </cell>
          <cell r="D33273">
            <v>0</v>
          </cell>
        </row>
        <row r="33274">
          <cell r="A33274">
            <v>0</v>
          </cell>
          <cell r="B33274">
            <v>0</v>
          </cell>
          <cell r="C33274">
            <v>0</v>
          </cell>
          <cell r="D33274">
            <v>0</v>
          </cell>
        </row>
        <row r="33275">
          <cell r="A33275">
            <v>0</v>
          </cell>
          <cell r="B33275">
            <v>0</v>
          </cell>
          <cell r="C33275">
            <v>0</v>
          </cell>
          <cell r="D33275">
            <v>0</v>
          </cell>
        </row>
        <row r="33276">
          <cell r="A33276">
            <v>0</v>
          </cell>
          <cell r="B33276">
            <v>0</v>
          </cell>
          <cell r="C33276">
            <v>0</v>
          </cell>
          <cell r="D33276">
            <v>0</v>
          </cell>
        </row>
        <row r="33277">
          <cell r="A33277">
            <v>0</v>
          </cell>
          <cell r="B33277">
            <v>0</v>
          </cell>
          <cell r="C33277">
            <v>0</v>
          </cell>
          <cell r="D33277">
            <v>0</v>
          </cell>
        </row>
        <row r="33278">
          <cell r="A33278">
            <v>0</v>
          </cell>
          <cell r="B33278">
            <v>0</v>
          </cell>
          <cell r="C33278">
            <v>0</v>
          </cell>
          <cell r="D33278">
            <v>0</v>
          </cell>
        </row>
        <row r="33279">
          <cell r="A33279">
            <v>0</v>
          </cell>
          <cell r="B33279">
            <v>0</v>
          </cell>
          <cell r="C33279">
            <v>0</v>
          </cell>
          <cell r="D33279">
            <v>0</v>
          </cell>
        </row>
        <row r="33280">
          <cell r="A33280">
            <v>0</v>
          </cell>
          <cell r="B33280">
            <v>0</v>
          </cell>
          <cell r="C33280">
            <v>0</v>
          </cell>
          <cell r="D33280">
            <v>0</v>
          </cell>
        </row>
        <row r="33281">
          <cell r="A33281">
            <v>0</v>
          </cell>
          <cell r="B33281">
            <v>0</v>
          </cell>
          <cell r="C33281">
            <v>0</v>
          </cell>
          <cell r="D33281">
            <v>0</v>
          </cell>
        </row>
        <row r="33282">
          <cell r="A33282">
            <v>0</v>
          </cell>
          <cell r="B33282">
            <v>0</v>
          </cell>
          <cell r="C33282">
            <v>0</v>
          </cell>
          <cell r="D33282">
            <v>0</v>
          </cell>
        </row>
        <row r="33283">
          <cell r="A33283">
            <v>0</v>
          </cell>
          <cell r="B33283">
            <v>0</v>
          </cell>
          <cell r="C33283">
            <v>0</v>
          </cell>
          <cell r="D33283">
            <v>0</v>
          </cell>
        </row>
        <row r="33284">
          <cell r="A33284">
            <v>0</v>
          </cell>
          <cell r="B33284">
            <v>0</v>
          </cell>
          <cell r="C33284">
            <v>0</v>
          </cell>
          <cell r="D33284">
            <v>0</v>
          </cell>
        </row>
        <row r="33285">
          <cell r="A33285">
            <v>0</v>
          </cell>
          <cell r="B33285">
            <v>0</v>
          </cell>
          <cell r="C33285">
            <v>0</v>
          </cell>
          <cell r="D33285">
            <v>0</v>
          </cell>
        </row>
        <row r="33286">
          <cell r="A33286">
            <v>0</v>
          </cell>
          <cell r="B33286">
            <v>0</v>
          </cell>
          <cell r="C33286">
            <v>0</v>
          </cell>
          <cell r="D33286">
            <v>0</v>
          </cell>
        </row>
        <row r="33287">
          <cell r="A33287">
            <v>0</v>
          </cell>
          <cell r="B33287">
            <v>0</v>
          </cell>
          <cell r="C33287">
            <v>0</v>
          </cell>
          <cell r="D33287">
            <v>0</v>
          </cell>
        </row>
        <row r="33288">
          <cell r="A33288">
            <v>0</v>
          </cell>
          <cell r="B33288">
            <v>0</v>
          </cell>
          <cell r="C33288">
            <v>0</v>
          </cell>
          <cell r="D33288">
            <v>0</v>
          </cell>
        </row>
        <row r="33289">
          <cell r="A33289">
            <v>0</v>
          </cell>
          <cell r="B33289">
            <v>0</v>
          </cell>
          <cell r="C33289">
            <v>0</v>
          </cell>
          <cell r="D33289">
            <v>0</v>
          </cell>
        </row>
        <row r="33290">
          <cell r="A33290">
            <v>0</v>
          </cell>
          <cell r="B33290">
            <v>0</v>
          </cell>
          <cell r="C33290">
            <v>0</v>
          </cell>
          <cell r="D33290">
            <v>0</v>
          </cell>
        </row>
        <row r="33291">
          <cell r="A33291">
            <v>0</v>
          </cell>
          <cell r="B33291">
            <v>0</v>
          </cell>
          <cell r="C33291">
            <v>0</v>
          </cell>
          <cell r="D33291">
            <v>0</v>
          </cell>
        </row>
        <row r="33292">
          <cell r="A33292">
            <v>0</v>
          </cell>
          <cell r="B33292">
            <v>0</v>
          </cell>
          <cell r="C33292">
            <v>0</v>
          </cell>
          <cell r="D33292">
            <v>0</v>
          </cell>
        </row>
        <row r="33293">
          <cell r="A33293">
            <v>0</v>
          </cell>
          <cell r="B33293">
            <v>0</v>
          </cell>
          <cell r="C33293">
            <v>0</v>
          </cell>
          <cell r="D33293">
            <v>0</v>
          </cell>
        </row>
        <row r="33294">
          <cell r="A33294">
            <v>0</v>
          </cell>
          <cell r="B33294">
            <v>0</v>
          </cell>
          <cell r="C33294">
            <v>0</v>
          </cell>
          <cell r="D33294">
            <v>0</v>
          </cell>
        </row>
        <row r="33295">
          <cell r="A33295">
            <v>0</v>
          </cell>
          <cell r="B33295">
            <v>0</v>
          </cell>
          <cell r="C33295">
            <v>0</v>
          </cell>
          <cell r="D33295">
            <v>0</v>
          </cell>
        </row>
        <row r="33296">
          <cell r="A33296">
            <v>0</v>
          </cell>
          <cell r="B33296">
            <v>0</v>
          </cell>
          <cell r="C33296">
            <v>0</v>
          </cell>
          <cell r="D33296">
            <v>0</v>
          </cell>
        </row>
        <row r="33297">
          <cell r="A33297">
            <v>0</v>
          </cell>
          <cell r="B33297">
            <v>0</v>
          </cell>
          <cell r="C33297">
            <v>0</v>
          </cell>
          <cell r="D33297">
            <v>0</v>
          </cell>
        </row>
        <row r="33298">
          <cell r="A33298">
            <v>0</v>
          </cell>
          <cell r="B33298">
            <v>0</v>
          </cell>
          <cell r="C33298">
            <v>0</v>
          </cell>
          <cell r="D33298">
            <v>0</v>
          </cell>
        </row>
        <row r="33299">
          <cell r="A33299">
            <v>0</v>
          </cell>
          <cell r="B33299">
            <v>0</v>
          </cell>
          <cell r="C33299">
            <v>0</v>
          </cell>
          <cell r="D33299">
            <v>0</v>
          </cell>
        </row>
        <row r="33300">
          <cell r="A33300">
            <v>0</v>
          </cell>
          <cell r="B33300">
            <v>0</v>
          </cell>
          <cell r="C33300">
            <v>0</v>
          </cell>
          <cell r="D33300">
            <v>0</v>
          </cell>
        </row>
        <row r="33301">
          <cell r="A33301">
            <v>0</v>
          </cell>
          <cell r="B33301">
            <v>0</v>
          </cell>
          <cell r="C33301">
            <v>0</v>
          </cell>
          <cell r="D33301">
            <v>0</v>
          </cell>
        </row>
        <row r="33302">
          <cell r="A33302">
            <v>0</v>
          </cell>
          <cell r="B33302">
            <v>0</v>
          </cell>
          <cell r="C33302">
            <v>0</v>
          </cell>
          <cell r="D33302">
            <v>0</v>
          </cell>
        </row>
        <row r="33303">
          <cell r="A33303">
            <v>0</v>
          </cell>
          <cell r="B33303">
            <v>0</v>
          </cell>
          <cell r="C33303">
            <v>0</v>
          </cell>
          <cell r="D33303">
            <v>0</v>
          </cell>
        </row>
        <row r="33304">
          <cell r="A33304">
            <v>0</v>
          </cell>
          <cell r="B33304">
            <v>0</v>
          </cell>
          <cell r="C33304">
            <v>0</v>
          </cell>
          <cell r="D33304">
            <v>0</v>
          </cell>
        </row>
        <row r="33305">
          <cell r="A33305">
            <v>0</v>
          </cell>
          <cell r="B33305">
            <v>0</v>
          </cell>
          <cell r="C33305">
            <v>0</v>
          </cell>
          <cell r="D33305">
            <v>0</v>
          </cell>
        </row>
        <row r="33306">
          <cell r="A33306">
            <v>0</v>
          </cell>
          <cell r="B33306">
            <v>0</v>
          </cell>
          <cell r="C33306">
            <v>0</v>
          </cell>
          <cell r="D33306">
            <v>0</v>
          </cell>
        </row>
        <row r="33307">
          <cell r="A33307">
            <v>0</v>
          </cell>
          <cell r="B33307">
            <v>0</v>
          </cell>
          <cell r="C33307">
            <v>0</v>
          </cell>
          <cell r="D33307">
            <v>0</v>
          </cell>
        </row>
        <row r="33308">
          <cell r="A33308">
            <v>0</v>
          </cell>
          <cell r="B33308">
            <v>0</v>
          </cell>
          <cell r="C33308">
            <v>0</v>
          </cell>
          <cell r="D33308">
            <v>0</v>
          </cell>
        </row>
        <row r="33309">
          <cell r="A33309">
            <v>0</v>
          </cell>
          <cell r="B33309">
            <v>0</v>
          </cell>
          <cell r="C33309">
            <v>0</v>
          </cell>
          <cell r="D33309">
            <v>0</v>
          </cell>
        </row>
        <row r="33310">
          <cell r="A33310">
            <v>0</v>
          </cell>
          <cell r="B33310">
            <v>0</v>
          </cell>
          <cell r="C33310">
            <v>0</v>
          </cell>
          <cell r="D33310">
            <v>0</v>
          </cell>
        </row>
        <row r="33311">
          <cell r="A33311">
            <v>0</v>
          </cell>
          <cell r="B33311">
            <v>0</v>
          </cell>
          <cell r="C33311">
            <v>0</v>
          </cell>
          <cell r="D33311">
            <v>0</v>
          </cell>
        </row>
        <row r="33312">
          <cell r="A33312">
            <v>0</v>
          </cell>
          <cell r="B33312">
            <v>0</v>
          </cell>
          <cell r="C33312">
            <v>0</v>
          </cell>
          <cell r="D33312">
            <v>0</v>
          </cell>
        </row>
        <row r="33313">
          <cell r="A33313">
            <v>0</v>
          </cell>
          <cell r="B33313">
            <v>0</v>
          </cell>
          <cell r="C33313">
            <v>0</v>
          </cell>
          <cell r="D33313">
            <v>0</v>
          </cell>
        </row>
        <row r="33314">
          <cell r="A33314">
            <v>0</v>
          </cell>
          <cell r="B33314">
            <v>0</v>
          </cell>
          <cell r="C33314">
            <v>0</v>
          </cell>
          <cell r="D33314">
            <v>0</v>
          </cell>
        </row>
        <row r="33315">
          <cell r="A33315">
            <v>0</v>
          </cell>
          <cell r="B33315">
            <v>0</v>
          </cell>
          <cell r="C33315">
            <v>0</v>
          </cell>
          <cell r="D33315">
            <v>0</v>
          </cell>
        </row>
        <row r="33316">
          <cell r="A33316">
            <v>0</v>
          </cell>
          <cell r="B33316">
            <v>0</v>
          </cell>
          <cell r="C33316">
            <v>0</v>
          </cell>
          <cell r="D33316">
            <v>0</v>
          </cell>
        </row>
        <row r="33317">
          <cell r="A33317">
            <v>0</v>
          </cell>
          <cell r="B33317">
            <v>0</v>
          </cell>
          <cell r="C33317">
            <v>0</v>
          </cell>
          <cell r="D33317">
            <v>0</v>
          </cell>
        </row>
        <row r="33318">
          <cell r="A33318">
            <v>0</v>
          </cell>
          <cell r="B33318">
            <v>0</v>
          </cell>
          <cell r="C33318">
            <v>0</v>
          </cell>
          <cell r="D33318">
            <v>0</v>
          </cell>
        </row>
        <row r="33319">
          <cell r="A33319">
            <v>0</v>
          </cell>
          <cell r="B33319">
            <v>0</v>
          </cell>
          <cell r="C33319">
            <v>0</v>
          </cell>
          <cell r="D33319">
            <v>0</v>
          </cell>
        </row>
        <row r="33320">
          <cell r="A33320">
            <v>0</v>
          </cell>
          <cell r="B33320">
            <v>0</v>
          </cell>
          <cell r="C33320">
            <v>0</v>
          </cell>
          <cell r="D33320">
            <v>0</v>
          </cell>
        </row>
        <row r="33321">
          <cell r="A33321">
            <v>0</v>
          </cell>
          <cell r="B33321">
            <v>0</v>
          </cell>
          <cell r="C33321">
            <v>0</v>
          </cell>
          <cell r="D33321">
            <v>0</v>
          </cell>
        </row>
        <row r="33322">
          <cell r="A33322">
            <v>0</v>
          </cell>
          <cell r="B33322">
            <v>0</v>
          </cell>
          <cell r="C33322">
            <v>0</v>
          </cell>
          <cell r="D33322">
            <v>0</v>
          </cell>
        </row>
        <row r="33323">
          <cell r="A33323">
            <v>0</v>
          </cell>
          <cell r="B33323">
            <v>0</v>
          </cell>
          <cell r="C33323">
            <v>0</v>
          </cell>
          <cell r="D33323">
            <v>0</v>
          </cell>
        </row>
        <row r="33324">
          <cell r="A33324">
            <v>0</v>
          </cell>
          <cell r="B33324">
            <v>0</v>
          </cell>
          <cell r="C33324">
            <v>0</v>
          </cell>
          <cell r="D33324">
            <v>0</v>
          </cell>
        </row>
        <row r="33325">
          <cell r="A33325">
            <v>0</v>
          </cell>
          <cell r="B33325">
            <v>0</v>
          </cell>
          <cell r="C33325">
            <v>0</v>
          </cell>
          <cell r="D33325">
            <v>0</v>
          </cell>
        </row>
        <row r="33326">
          <cell r="A33326">
            <v>0</v>
          </cell>
          <cell r="B33326">
            <v>0</v>
          </cell>
          <cell r="C33326">
            <v>0</v>
          </cell>
          <cell r="D33326">
            <v>0</v>
          </cell>
        </row>
        <row r="33327">
          <cell r="A33327">
            <v>0</v>
          </cell>
          <cell r="B33327">
            <v>0</v>
          </cell>
          <cell r="C33327">
            <v>0</v>
          </cell>
          <cell r="D33327">
            <v>0</v>
          </cell>
        </row>
        <row r="33328">
          <cell r="A33328">
            <v>0</v>
          </cell>
          <cell r="B33328">
            <v>0</v>
          </cell>
          <cell r="C33328">
            <v>0</v>
          </cell>
          <cell r="D33328">
            <v>0</v>
          </cell>
        </row>
        <row r="33329">
          <cell r="A33329">
            <v>0</v>
          </cell>
          <cell r="B33329">
            <v>0</v>
          </cell>
          <cell r="C33329">
            <v>0</v>
          </cell>
          <cell r="D33329">
            <v>0</v>
          </cell>
        </row>
        <row r="33330">
          <cell r="A33330">
            <v>0</v>
          </cell>
          <cell r="B33330">
            <v>0</v>
          </cell>
          <cell r="C33330">
            <v>0</v>
          </cell>
          <cell r="D33330">
            <v>0</v>
          </cell>
        </row>
        <row r="33331">
          <cell r="A33331">
            <v>0</v>
          </cell>
          <cell r="B33331">
            <v>0</v>
          </cell>
          <cell r="C33331">
            <v>0</v>
          </cell>
          <cell r="D33331">
            <v>0</v>
          </cell>
        </row>
        <row r="33332">
          <cell r="A33332">
            <v>0</v>
          </cell>
          <cell r="B33332">
            <v>0</v>
          </cell>
          <cell r="C33332">
            <v>0</v>
          </cell>
          <cell r="D33332">
            <v>0</v>
          </cell>
        </row>
        <row r="33333">
          <cell r="A33333">
            <v>0</v>
          </cell>
          <cell r="B33333">
            <v>0</v>
          </cell>
          <cell r="C33333">
            <v>0</v>
          </cell>
          <cell r="D33333">
            <v>0</v>
          </cell>
        </row>
        <row r="33334">
          <cell r="A33334">
            <v>0</v>
          </cell>
          <cell r="B33334">
            <v>0</v>
          </cell>
          <cell r="C33334">
            <v>0</v>
          </cell>
          <cell r="D33334">
            <v>0</v>
          </cell>
        </row>
        <row r="33335">
          <cell r="A33335">
            <v>0</v>
          </cell>
          <cell r="B33335">
            <v>0</v>
          </cell>
          <cell r="C33335">
            <v>0</v>
          </cell>
          <cell r="D33335">
            <v>0</v>
          </cell>
        </row>
        <row r="33336">
          <cell r="A33336">
            <v>0</v>
          </cell>
          <cell r="B33336">
            <v>0</v>
          </cell>
          <cell r="C33336">
            <v>0</v>
          </cell>
          <cell r="D33336">
            <v>0</v>
          </cell>
        </row>
        <row r="33337">
          <cell r="A33337">
            <v>0</v>
          </cell>
          <cell r="B33337">
            <v>0</v>
          </cell>
          <cell r="C33337">
            <v>0</v>
          </cell>
          <cell r="D33337">
            <v>0</v>
          </cell>
        </row>
        <row r="33338">
          <cell r="A33338">
            <v>0</v>
          </cell>
          <cell r="B33338">
            <v>0</v>
          </cell>
          <cell r="C33338">
            <v>0</v>
          </cell>
          <cell r="D33338">
            <v>0</v>
          </cell>
        </row>
        <row r="33339">
          <cell r="A33339">
            <v>0</v>
          </cell>
          <cell r="B33339">
            <v>0</v>
          </cell>
          <cell r="C33339">
            <v>0</v>
          </cell>
          <cell r="D33339">
            <v>0</v>
          </cell>
        </row>
        <row r="33340">
          <cell r="A33340">
            <v>0</v>
          </cell>
          <cell r="B33340">
            <v>0</v>
          </cell>
          <cell r="C33340">
            <v>0</v>
          </cell>
          <cell r="D33340">
            <v>0</v>
          </cell>
        </row>
        <row r="33341">
          <cell r="A33341">
            <v>0</v>
          </cell>
          <cell r="B33341">
            <v>0</v>
          </cell>
          <cell r="C33341">
            <v>0</v>
          </cell>
          <cell r="D33341">
            <v>0</v>
          </cell>
        </row>
        <row r="33342">
          <cell r="A33342">
            <v>0</v>
          </cell>
          <cell r="B33342">
            <v>0</v>
          </cell>
          <cell r="C33342">
            <v>0</v>
          </cell>
          <cell r="D33342">
            <v>0</v>
          </cell>
        </row>
        <row r="33343">
          <cell r="A33343">
            <v>0</v>
          </cell>
          <cell r="B33343">
            <v>0</v>
          </cell>
          <cell r="C33343">
            <v>0</v>
          </cell>
          <cell r="D33343">
            <v>0</v>
          </cell>
        </row>
        <row r="33344">
          <cell r="A33344">
            <v>0</v>
          </cell>
          <cell r="B33344">
            <v>0</v>
          </cell>
          <cell r="C33344">
            <v>0</v>
          </cell>
          <cell r="D33344">
            <v>0</v>
          </cell>
        </row>
        <row r="33345">
          <cell r="A33345">
            <v>0</v>
          </cell>
          <cell r="B33345">
            <v>0</v>
          </cell>
          <cell r="C33345">
            <v>0</v>
          </cell>
          <cell r="D33345">
            <v>0</v>
          </cell>
        </row>
        <row r="33346">
          <cell r="A33346">
            <v>0</v>
          </cell>
          <cell r="B33346">
            <v>0</v>
          </cell>
          <cell r="C33346">
            <v>0</v>
          </cell>
          <cell r="D33346">
            <v>0</v>
          </cell>
        </row>
        <row r="33347">
          <cell r="A33347">
            <v>0</v>
          </cell>
          <cell r="B33347">
            <v>0</v>
          </cell>
          <cell r="C33347">
            <v>0</v>
          </cell>
          <cell r="D33347">
            <v>0</v>
          </cell>
        </row>
        <row r="33348">
          <cell r="A33348">
            <v>0</v>
          </cell>
          <cell r="B33348">
            <v>0</v>
          </cell>
          <cell r="C33348">
            <v>0</v>
          </cell>
          <cell r="D33348">
            <v>0</v>
          </cell>
        </row>
        <row r="33349">
          <cell r="A33349">
            <v>0</v>
          </cell>
          <cell r="B33349">
            <v>0</v>
          </cell>
          <cell r="C33349">
            <v>0</v>
          </cell>
          <cell r="D33349">
            <v>0</v>
          </cell>
        </row>
        <row r="33350">
          <cell r="A33350">
            <v>0</v>
          </cell>
          <cell r="B33350">
            <v>0</v>
          </cell>
          <cell r="C33350">
            <v>0</v>
          </cell>
          <cell r="D33350">
            <v>0</v>
          </cell>
        </row>
        <row r="33351">
          <cell r="A33351">
            <v>0</v>
          </cell>
          <cell r="B33351">
            <v>0</v>
          </cell>
          <cell r="C33351">
            <v>0</v>
          </cell>
          <cell r="D33351">
            <v>0</v>
          </cell>
        </row>
        <row r="33352">
          <cell r="A33352">
            <v>0</v>
          </cell>
          <cell r="B33352">
            <v>0</v>
          </cell>
          <cell r="C33352">
            <v>0</v>
          </cell>
          <cell r="D33352">
            <v>0</v>
          </cell>
        </row>
        <row r="33353">
          <cell r="A33353">
            <v>0</v>
          </cell>
          <cell r="B33353">
            <v>0</v>
          </cell>
          <cell r="C33353">
            <v>0</v>
          </cell>
          <cell r="D33353">
            <v>0</v>
          </cell>
        </row>
        <row r="33354">
          <cell r="A33354">
            <v>0</v>
          </cell>
          <cell r="B33354">
            <v>0</v>
          </cell>
          <cell r="C33354">
            <v>0</v>
          </cell>
          <cell r="D33354">
            <v>0</v>
          </cell>
        </row>
        <row r="33355">
          <cell r="A33355">
            <v>0</v>
          </cell>
          <cell r="B33355">
            <v>0</v>
          </cell>
          <cell r="C33355">
            <v>0</v>
          </cell>
          <cell r="D33355">
            <v>0</v>
          </cell>
        </row>
        <row r="33356">
          <cell r="A33356">
            <v>0</v>
          </cell>
          <cell r="B33356">
            <v>0</v>
          </cell>
          <cell r="C33356">
            <v>0</v>
          </cell>
          <cell r="D33356">
            <v>0</v>
          </cell>
        </row>
        <row r="33357">
          <cell r="A33357">
            <v>0</v>
          </cell>
          <cell r="B33357">
            <v>0</v>
          </cell>
          <cell r="C33357">
            <v>0</v>
          </cell>
          <cell r="D33357">
            <v>0</v>
          </cell>
        </row>
        <row r="33358">
          <cell r="A33358">
            <v>0</v>
          </cell>
          <cell r="B33358">
            <v>0</v>
          </cell>
          <cell r="C33358">
            <v>0</v>
          </cell>
          <cell r="D33358">
            <v>0</v>
          </cell>
        </row>
        <row r="33359">
          <cell r="A33359">
            <v>0</v>
          </cell>
          <cell r="B33359">
            <v>0</v>
          </cell>
          <cell r="C33359">
            <v>0</v>
          </cell>
          <cell r="D33359">
            <v>0</v>
          </cell>
        </row>
        <row r="33360">
          <cell r="A33360">
            <v>0</v>
          </cell>
          <cell r="B33360">
            <v>0</v>
          </cell>
          <cell r="C33360">
            <v>0</v>
          </cell>
          <cell r="D33360">
            <v>0</v>
          </cell>
        </row>
        <row r="33361">
          <cell r="A33361">
            <v>0</v>
          </cell>
          <cell r="B33361">
            <v>0</v>
          </cell>
          <cell r="C33361">
            <v>0</v>
          </cell>
          <cell r="D33361">
            <v>0</v>
          </cell>
        </row>
        <row r="33362">
          <cell r="A33362">
            <v>0</v>
          </cell>
          <cell r="B33362">
            <v>0</v>
          </cell>
          <cell r="C33362">
            <v>0</v>
          </cell>
          <cell r="D33362">
            <v>0</v>
          </cell>
        </row>
        <row r="33363">
          <cell r="A33363">
            <v>0</v>
          </cell>
          <cell r="B33363">
            <v>0</v>
          </cell>
          <cell r="C33363">
            <v>0</v>
          </cell>
          <cell r="D33363">
            <v>0</v>
          </cell>
        </row>
        <row r="33364">
          <cell r="A33364">
            <v>0</v>
          </cell>
          <cell r="B33364">
            <v>0</v>
          </cell>
          <cell r="C33364">
            <v>0</v>
          </cell>
          <cell r="D33364">
            <v>0</v>
          </cell>
        </row>
        <row r="33365">
          <cell r="A33365">
            <v>0</v>
          </cell>
          <cell r="B33365">
            <v>0</v>
          </cell>
          <cell r="C33365">
            <v>0</v>
          </cell>
          <cell r="D33365">
            <v>0</v>
          </cell>
        </row>
        <row r="33366">
          <cell r="A33366">
            <v>0</v>
          </cell>
          <cell r="B33366">
            <v>0</v>
          </cell>
          <cell r="C33366">
            <v>0</v>
          </cell>
          <cell r="D33366">
            <v>0</v>
          </cell>
        </row>
        <row r="33367">
          <cell r="A33367">
            <v>0</v>
          </cell>
          <cell r="B33367">
            <v>0</v>
          </cell>
          <cell r="C33367">
            <v>0</v>
          </cell>
          <cell r="D33367">
            <v>0</v>
          </cell>
        </row>
        <row r="33368">
          <cell r="A33368">
            <v>0</v>
          </cell>
          <cell r="B33368">
            <v>0</v>
          </cell>
          <cell r="C33368">
            <v>0</v>
          </cell>
          <cell r="D33368">
            <v>0</v>
          </cell>
        </row>
        <row r="33369">
          <cell r="A33369">
            <v>0</v>
          </cell>
          <cell r="B33369">
            <v>0</v>
          </cell>
          <cell r="C33369">
            <v>0</v>
          </cell>
          <cell r="D33369">
            <v>0</v>
          </cell>
        </row>
        <row r="33370">
          <cell r="A33370">
            <v>0</v>
          </cell>
          <cell r="B33370">
            <v>0</v>
          </cell>
          <cell r="C33370">
            <v>0</v>
          </cell>
          <cell r="D33370">
            <v>0</v>
          </cell>
        </row>
        <row r="33371">
          <cell r="A33371">
            <v>0</v>
          </cell>
          <cell r="B33371">
            <v>0</v>
          </cell>
          <cell r="C33371">
            <v>0</v>
          </cell>
          <cell r="D33371">
            <v>0</v>
          </cell>
        </row>
        <row r="33372">
          <cell r="A33372">
            <v>0</v>
          </cell>
          <cell r="B33372">
            <v>0</v>
          </cell>
          <cell r="C33372">
            <v>0</v>
          </cell>
          <cell r="D33372">
            <v>0</v>
          </cell>
        </row>
        <row r="33373">
          <cell r="A33373">
            <v>0</v>
          </cell>
          <cell r="B33373">
            <v>0</v>
          </cell>
          <cell r="C33373">
            <v>0</v>
          </cell>
          <cell r="D33373">
            <v>0</v>
          </cell>
        </row>
        <row r="33374">
          <cell r="A33374">
            <v>0</v>
          </cell>
          <cell r="B33374">
            <v>0</v>
          </cell>
          <cell r="C33374">
            <v>0</v>
          </cell>
          <cell r="D33374">
            <v>0</v>
          </cell>
        </row>
        <row r="33375">
          <cell r="A33375">
            <v>0</v>
          </cell>
          <cell r="B33375">
            <v>0</v>
          </cell>
          <cell r="C33375">
            <v>0</v>
          </cell>
          <cell r="D33375">
            <v>0</v>
          </cell>
        </row>
        <row r="33376">
          <cell r="A33376">
            <v>0</v>
          </cell>
          <cell r="B33376">
            <v>0</v>
          </cell>
          <cell r="C33376">
            <v>0</v>
          </cell>
          <cell r="D33376">
            <v>0</v>
          </cell>
        </row>
        <row r="33377">
          <cell r="A33377">
            <v>0</v>
          </cell>
          <cell r="B33377">
            <v>0</v>
          </cell>
          <cell r="C33377">
            <v>0</v>
          </cell>
          <cell r="D33377">
            <v>0</v>
          </cell>
        </row>
        <row r="33378">
          <cell r="A33378">
            <v>0</v>
          </cell>
          <cell r="B33378">
            <v>0</v>
          </cell>
          <cell r="C33378">
            <v>0</v>
          </cell>
          <cell r="D33378">
            <v>0</v>
          </cell>
        </row>
        <row r="33379">
          <cell r="A33379">
            <v>0</v>
          </cell>
          <cell r="B33379">
            <v>0</v>
          </cell>
          <cell r="C33379">
            <v>0</v>
          </cell>
          <cell r="D33379">
            <v>0</v>
          </cell>
        </row>
        <row r="33380">
          <cell r="A33380">
            <v>0</v>
          </cell>
          <cell r="B33380">
            <v>0</v>
          </cell>
          <cell r="C33380">
            <v>0</v>
          </cell>
          <cell r="D33380">
            <v>0</v>
          </cell>
        </row>
        <row r="33381">
          <cell r="A33381">
            <v>0</v>
          </cell>
          <cell r="B33381">
            <v>0</v>
          </cell>
          <cell r="C33381">
            <v>0</v>
          </cell>
          <cell r="D33381">
            <v>0</v>
          </cell>
        </row>
        <row r="33382">
          <cell r="A33382">
            <v>0</v>
          </cell>
          <cell r="B33382">
            <v>0</v>
          </cell>
          <cell r="C33382">
            <v>0</v>
          </cell>
          <cell r="D33382">
            <v>0</v>
          </cell>
        </row>
        <row r="33383">
          <cell r="A33383">
            <v>0</v>
          </cell>
          <cell r="B33383">
            <v>0</v>
          </cell>
          <cell r="C33383">
            <v>0</v>
          </cell>
          <cell r="D33383">
            <v>0</v>
          </cell>
        </row>
        <row r="33384">
          <cell r="A33384">
            <v>0</v>
          </cell>
          <cell r="B33384">
            <v>0</v>
          </cell>
          <cell r="C33384">
            <v>0</v>
          </cell>
          <cell r="D33384">
            <v>0</v>
          </cell>
        </row>
        <row r="33385">
          <cell r="A33385">
            <v>0</v>
          </cell>
          <cell r="B33385">
            <v>0</v>
          </cell>
          <cell r="C33385">
            <v>0</v>
          </cell>
          <cell r="D33385">
            <v>0</v>
          </cell>
        </row>
        <row r="33386">
          <cell r="A33386">
            <v>0</v>
          </cell>
          <cell r="B33386">
            <v>0</v>
          </cell>
          <cell r="C33386">
            <v>0</v>
          </cell>
          <cell r="D33386">
            <v>0</v>
          </cell>
        </row>
        <row r="33387">
          <cell r="A33387">
            <v>0</v>
          </cell>
          <cell r="B33387">
            <v>0</v>
          </cell>
          <cell r="C33387">
            <v>0</v>
          </cell>
          <cell r="D33387">
            <v>0</v>
          </cell>
        </row>
        <row r="33388">
          <cell r="A33388">
            <v>0</v>
          </cell>
          <cell r="B33388">
            <v>0</v>
          </cell>
          <cell r="C33388">
            <v>0</v>
          </cell>
          <cell r="D33388">
            <v>0</v>
          </cell>
        </row>
        <row r="33389">
          <cell r="A33389">
            <v>0</v>
          </cell>
          <cell r="B33389">
            <v>0</v>
          </cell>
          <cell r="C33389">
            <v>0</v>
          </cell>
          <cell r="D33389">
            <v>0</v>
          </cell>
        </row>
        <row r="33390">
          <cell r="A33390">
            <v>0</v>
          </cell>
          <cell r="B33390">
            <v>0</v>
          </cell>
          <cell r="C33390">
            <v>0</v>
          </cell>
          <cell r="D33390">
            <v>0</v>
          </cell>
        </row>
        <row r="33391">
          <cell r="A33391">
            <v>0</v>
          </cell>
          <cell r="B33391">
            <v>0</v>
          </cell>
          <cell r="C33391">
            <v>0</v>
          </cell>
          <cell r="D33391">
            <v>0</v>
          </cell>
        </row>
        <row r="33392">
          <cell r="A33392">
            <v>0</v>
          </cell>
          <cell r="B33392">
            <v>0</v>
          </cell>
          <cell r="C33392">
            <v>0</v>
          </cell>
          <cell r="D33392">
            <v>0</v>
          </cell>
        </row>
        <row r="33393">
          <cell r="A33393">
            <v>0</v>
          </cell>
          <cell r="B33393">
            <v>0</v>
          </cell>
          <cell r="C33393">
            <v>0</v>
          </cell>
          <cell r="D33393">
            <v>0</v>
          </cell>
        </row>
        <row r="33394">
          <cell r="A33394">
            <v>0</v>
          </cell>
          <cell r="B33394">
            <v>0</v>
          </cell>
          <cell r="C33394">
            <v>0</v>
          </cell>
          <cell r="D33394">
            <v>0</v>
          </cell>
        </row>
        <row r="33395">
          <cell r="A33395">
            <v>0</v>
          </cell>
          <cell r="B33395">
            <v>0</v>
          </cell>
          <cell r="C33395">
            <v>0</v>
          </cell>
          <cell r="D33395">
            <v>0</v>
          </cell>
        </row>
        <row r="33396">
          <cell r="A33396">
            <v>0</v>
          </cell>
          <cell r="B33396">
            <v>0</v>
          </cell>
          <cell r="C33396">
            <v>0</v>
          </cell>
          <cell r="D33396">
            <v>0</v>
          </cell>
        </row>
        <row r="33397">
          <cell r="A33397">
            <v>0</v>
          </cell>
          <cell r="B33397">
            <v>0</v>
          </cell>
          <cell r="C33397">
            <v>0</v>
          </cell>
          <cell r="D33397">
            <v>0</v>
          </cell>
        </row>
        <row r="33398">
          <cell r="A33398">
            <v>0</v>
          </cell>
          <cell r="B33398">
            <v>0</v>
          </cell>
          <cell r="C33398">
            <v>0</v>
          </cell>
          <cell r="D33398">
            <v>0</v>
          </cell>
        </row>
        <row r="33399">
          <cell r="A33399">
            <v>0</v>
          </cell>
          <cell r="B33399">
            <v>0</v>
          </cell>
          <cell r="C33399">
            <v>0</v>
          </cell>
          <cell r="D33399">
            <v>0</v>
          </cell>
        </row>
        <row r="33400">
          <cell r="A33400">
            <v>0</v>
          </cell>
          <cell r="B33400">
            <v>0</v>
          </cell>
          <cell r="C33400">
            <v>0</v>
          </cell>
          <cell r="D33400">
            <v>0</v>
          </cell>
        </row>
        <row r="33401">
          <cell r="A33401">
            <v>0</v>
          </cell>
          <cell r="B33401">
            <v>0</v>
          </cell>
          <cell r="C33401">
            <v>0</v>
          </cell>
          <cell r="D33401">
            <v>0</v>
          </cell>
        </row>
        <row r="33402">
          <cell r="A33402">
            <v>0</v>
          </cell>
          <cell r="B33402">
            <v>0</v>
          </cell>
          <cell r="C33402">
            <v>0</v>
          </cell>
          <cell r="D33402">
            <v>0</v>
          </cell>
        </row>
        <row r="33403">
          <cell r="A33403">
            <v>0</v>
          </cell>
          <cell r="B33403">
            <v>0</v>
          </cell>
          <cell r="C33403">
            <v>0</v>
          </cell>
          <cell r="D33403">
            <v>0</v>
          </cell>
        </row>
        <row r="33404">
          <cell r="A33404">
            <v>0</v>
          </cell>
          <cell r="B33404">
            <v>0</v>
          </cell>
          <cell r="C33404">
            <v>0</v>
          </cell>
          <cell r="D33404">
            <v>0</v>
          </cell>
        </row>
        <row r="33405">
          <cell r="A33405">
            <v>0</v>
          </cell>
          <cell r="B33405">
            <v>0</v>
          </cell>
          <cell r="C33405">
            <v>0</v>
          </cell>
          <cell r="D33405">
            <v>0</v>
          </cell>
        </row>
        <row r="33406">
          <cell r="A33406">
            <v>0</v>
          </cell>
          <cell r="B33406">
            <v>0</v>
          </cell>
          <cell r="C33406">
            <v>0</v>
          </cell>
          <cell r="D33406">
            <v>0</v>
          </cell>
        </row>
        <row r="33407">
          <cell r="A33407">
            <v>0</v>
          </cell>
          <cell r="B33407">
            <v>0</v>
          </cell>
          <cell r="C33407">
            <v>0</v>
          </cell>
          <cell r="D33407">
            <v>0</v>
          </cell>
        </row>
        <row r="33408">
          <cell r="A33408">
            <v>0</v>
          </cell>
          <cell r="B33408">
            <v>0</v>
          </cell>
          <cell r="C33408">
            <v>0</v>
          </cell>
          <cell r="D33408">
            <v>0</v>
          </cell>
        </row>
        <row r="33409">
          <cell r="A33409">
            <v>0</v>
          </cell>
          <cell r="B33409">
            <v>0</v>
          </cell>
          <cell r="C33409">
            <v>0</v>
          </cell>
          <cell r="D33409">
            <v>0</v>
          </cell>
        </row>
        <row r="33410">
          <cell r="A33410">
            <v>0</v>
          </cell>
          <cell r="B33410">
            <v>0</v>
          </cell>
          <cell r="C33410">
            <v>0</v>
          </cell>
          <cell r="D33410">
            <v>0</v>
          </cell>
        </row>
        <row r="33411">
          <cell r="A33411">
            <v>0</v>
          </cell>
          <cell r="B33411">
            <v>0</v>
          </cell>
          <cell r="C33411">
            <v>0</v>
          </cell>
          <cell r="D33411">
            <v>0</v>
          </cell>
        </row>
        <row r="33412">
          <cell r="A33412">
            <v>0</v>
          </cell>
          <cell r="B33412">
            <v>0</v>
          </cell>
          <cell r="C33412">
            <v>0</v>
          </cell>
          <cell r="D33412">
            <v>0</v>
          </cell>
        </row>
        <row r="33413">
          <cell r="A33413">
            <v>0</v>
          </cell>
          <cell r="B33413">
            <v>0</v>
          </cell>
          <cell r="C33413">
            <v>0</v>
          </cell>
          <cell r="D33413">
            <v>0</v>
          </cell>
        </row>
        <row r="33414">
          <cell r="A33414">
            <v>0</v>
          </cell>
          <cell r="B33414">
            <v>0</v>
          </cell>
          <cell r="C33414">
            <v>0</v>
          </cell>
          <cell r="D33414">
            <v>0</v>
          </cell>
        </row>
        <row r="33415">
          <cell r="A33415">
            <v>0</v>
          </cell>
          <cell r="B33415">
            <v>0</v>
          </cell>
          <cell r="C33415">
            <v>0</v>
          </cell>
          <cell r="D33415">
            <v>0</v>
          </cell>
        </row>
        <row r="33416">
          <cell r="A33416">
            <v>0</v>
          </cell>
          <cell r="B33416">
            <v>0</v>
          </cell>
          <cell r="C33416">
            <v>0</v>
          </cell>
          <cell r="D33416">
            <v>0</v>
          </cell>
        </row>
        <row r="33417">
          <cell r="A33417">
            <v>0</v>
          </cell>
          <cell r="B33417">
            <v>0</v>
          </cell>
          <cell r="C33417">
            <v>0</v>
          </cell>
          <cell r="D33417">
            <v>0</v>
          </cell>
        </row>
        <row r="33418">
          <cell r="A33418">
            <v>0</v>
          </cell>
          <cell r="B33418">
            <v>0</v>
          </cell>
          <cell r="C33418">
            <v>0</v>
          </cell>
          <cell r="D33418">
            <v>0</v>
          </cell>
        </row>
        <row r="33419">
          <cell r="A33419">
            <v>0</v>
          </cell>
          <cell r="B33419">
            <v>0</v>
          </cell>
          <cell r="C33419">
            <v>0</v>
          </cell>
          <cell r="D33419">
            <v>0</v>
          </cell>
        </row>
        <row r="33420">
          <cell r="A33420">
            <v>0</v>
          </cell>
          <cell r="B33420">
            <v>0</v>
          </cell>
          <cell r="C33420">
            <v>0</v>
          </cell>
          <cell r="D33420">
            <v>0</v>
          </cell>
        </row>
        <row r="33421">
          <cell r="A33421">
            <v>0</v>
          </cell>
          <cell r="B33421">
            <v>0</v>
          </cell>
          <cell r="C33421">
            <v>0</v>
          </cell>
          <cell r="D33421">
            <v>0</v>
          </cell>
        </row>
        <row r="33422">
          <cell r="A33422">
            <v>0</v>
          </cell>
          <cell r="B33422">
            <v>0</v>
          </cell>
          <cell r="C33422">
            <v>0</v>
          </cell>
          <cell r="D33422">
            <v>0</v>
          </cell>
        </row>
        <row r="33423">
          <cell r="A33423">
            <v>0</v>
          </cell>
          <cell r="B33423">
            <v>0</v>
          </cell>
          <cell r="C33423">
            <v>0</v>
          </cell>
          <cell r="D33423">
            <v>0</v>
          </cell>
        </row>
        <row r="33424">
          <cell r="A33424">
            <v>0</v>
          </cell>
          <cell r="B33424">
            <v>0</v>
          </cell>
          <cell r="C33424">
            <v>0</v>
          </cell>
          <cell r="D33424">
            <v>0</v>
          </cell>
        </row>
        <row r="33425">
          <cell r="A33425">
            <v>0</v>
          </cell>
          <cell r="B33425">
            <v>0</v>
          </cell>
          <cell r="C33425">
            <v>0</v>
          </cell>
          <cell r="D33425">
            <v>0</v>
          </cell>
        </row>
        <row r="33426">
          <cell r="A33426">
            <v>0</v>
          </cell>
          <cell r="B33426">
            <v>0</v>
          </cell>
          <cell r="C33426">
            <v>0</v>
          </cell>
          <cell r="D33426">
            <v>0</v>
          </cell>
        </row>
        <row r="33427">
          <cell r="A33427">
            <v>0</v>
          </cell>
          <cell r="B33427">
            <v>0</v>
          </cell>
          <cell r="C33427">
            <v>0</v>
          </cell>
          <cell r="D33427">
            <v>0</v>
          </cell>
        </row>
        <row r="33428">
          <cell r="A33428">
            <v>0</v>
          </cell>
          <cell r="B33428">
            <v>0</v>
          </cell>
          <cell r="C33428">
            <v>0</v>
          </cell>
          <cell r="D33428">
            <v>0</v>
          </cell>
        </row>
        <row r="33429">
          <cell r="A33429">
            <v>0</v>
          </cell>
          <cell r="B33429">
            <v>0</v>
          </cell>
          <cell r="C33429">
            <v>0</v>
          </cell>
          <cell r="D33429">
            <v>0</v>
          </cell>
        </row>
        <row r="33430">
          <cell r="A33430">
            <v>0</v>
          </cell>
          <cell r="B33430">
            <v>0</v>
          </cell>
          <cell r="C33430">
            <v>0</v>
          </cell>
          <cell r="D33430">
            <v>0</v>
          </cell>
        </row>
        <row r="33431">
          <cell r="A33431">
            <v>0</v>
          </cell>
          <cell r="B33431">
            <v>0</v>
          </cell>
          <cell r="C33431">
            <v>0</v>
          </cell>
          <cell r="D33431">
            <v>0</v>
          </cell>
        </row>
        <row r="33432">
          <cell r="A33432">
            <v>0</v>
          </cell>
          <cell r="B33432">
            <v>0</v>
          </cell>
          <cell r="C33432">
            <v>0</v>
          </cell>
          <cell r="D33432">
            <v>0</v>
          </cell>
        </row>
        <row r="33433">
          <cell r="A33433">
            <v>0</v>
          </cell>
          <cell r="B33433">
            <v>0</v>
          </cell>
          <cell r="C33433">
            <v>0</v>
          </cell>
          <cell r="D33433">
            <v>0</v>
          </cell>
        </row>
        <row r="33434">
          <cell r="A33434">
            <v>0</v>
          </cell>
          <cell r="B33434">
            <v>0</v>
          </cell>
          <cell r="C33434">
            <v>0</v>
          </cell>
          <cell r="D33434">
            <v>0</v>
          </cell>
        </row>
        <row r="33435">
          <cell r="A33435">
            <v>0</v>
          </cell>
          <cell r="B33435">
            <v>0</v>
          </cell>
          <cell r="C33435">
            <v>0</v>
          </cell>
          <cell r="D33435">
            <v>0</v>
          </cell>
        </row>
        <row r="33436">
          <cell r="A33436">
            <v>0</v>
          </cell>
          <cell r="B33436">
            <v>0</v>
          </cell>
          <cell r="C33436">
            <v>0</v>
          </cell>
          <cell r="D33436">
            <v>0</v>
          </cell>
        </row>
        <row r="33437">
          <cell r="A33437">
            <v>0</v>
          </cell>
          <cell r="B33437">
            <v>0</v>
          </cell>
          <cell r="C33437">
            <v>0</v>
          </cell>
          <cell r="D33437">
            <v>0</v>
          </cell>
        </row>
        <row r="33438">
          <cell r="A33438">
            <v>0</v>
          </cell>
          <cell r="B33438">
            <v>0</v>
          </cell>
          <cell r="C33438">
            <v>0</v>
          </cell>
          <cell r="D33438">
            <v>0</v>
          </cell>
        </row>
        <row r="33439">
          <cell r="A33439">
            <v>0</v>
          </cell>
          <cell r="B33439">
            <v>0</v>
          </cell>
          <cell r="C33439">
            <v>0</v>
          </cell>
          <cell r="D33439">
            <v>0</v>
          </cell>
        </row>
        <row r="33440">
          <cell r="A33440">
            <v>0</v>
          </cell>
          <cell r="B33440">
            <v>0</v>
          </cell>
          <cell r="C33440">
            <v>0</v>
          </cell>
          <cell r="D33440">
            <v>0</v>
          </cell>
        </row>
        <row r="33441">
          <cell r="A33441">
            <v>0</v>
          </cell>
          <cell r="B33441">
            <v>0</v>
          </cell>
          <cell r="C33441">
            <v>0</v>
          </cell>
          <cell r="D33441">
            <v>0</v>
          </cell>
        </row>
        <row r="33442">
          <cell r="A33442">
            <v>0</v>
          </cell>
          <cell r="B33442">
            <v>0</v>
          </cell>
          <cell r="C33442">
            <v>0</v>
          </cell>
          <cell r="D33442">
            <v>0</v>
          </cell>
        </row>
        <row r="33443">
          <cell r="A33443">
            <v>0</v>
          </cell>
          <cell r="B33443">
            <v>0</v>
          </cell>
          <cell r="C33443">
            <v>0</v>
          </cell>
          <cell r="D33443">
            <v>0</v>
          </cell>
        </row>
        <row r="33444">
          <cell r="A33444">
            <v>0</v>
          </cell>
          <cell r="B33444">
            <v>0</v>
          </cell>
          <cell r="C33444">
            <v>0</v>
          </cell>
          <cell r="D33444">
            <v>0</v>
          </cell>
        </row>
        <row r="33445">
          <cell r="A33445">
            <v>0</v>
          </cell>
          <cell r="B33445">
            <v>0</v>
          </cell>
          <cell r="C33445">
            <v>0</v>
          </cell>
          <cell r="D33445">
            <v>0</v>
          </cell>
        </row>
        <row r="33446">
          <cell r="A33446">
            <v>0</v>
          </cell>
          <cell r="B33446">
            <v>0</v>
          </cell>
          <cell r="C33446">
            <v>0</v>
          </cell>
          <cell r="D33446">
            <v>0</v>
          </cell>
        </row>
        <row r="33447">
          <cell r="A33447">
            <v>0</v>
          </cell>
          <cell r="B33447">
            <v>0</v>
          </cell>
          <cell r="C33447">
            <v>0</v>
          </cell>
          <cell r="D33447">
            <v>0</v>
          </cell>
        </row>
        <row r="33448">
          <cell r="A33448">
            <v>0</v>
          </cell>
          <cell r="B33448">
            <v>0</v>
          </cell>
          <cell r="C33448">
            <v>0</v>
          </cell>
          <cell r="D33448">
            <v>0</v>
          </cell>
        </row>
        <row r="33449">
          <cell r="A33449">
            <v>0</v>
          </cell>
          <cell r="B33449">
            <v>0</v>
          </cell>
          <cell r="C33449">
            <v>0</v>
          </cell>
          <cell r="D33449">
            <v>0</v>
          </cell>
        </row>
        <row r="33450">
          <cell r="A33450">
            <v>0</v>
          </cell>
          <cell r="B33450">
            <v>0</v>
          </cell>
          <cell r="C33450">
            <v>0</v>
          </cell>
          <cell r="D33450">
            <v>0</v>
          </cell>
        </row>
        <row r="33451">
          <cell r="A33451">
            <v>0</v>
          </cell>
          <cell r="B33451">
            <v>0</v>
          </cell>
          <cell r="C33451">
            <v>0</v>
          </cell>
          <cell r="D33451">
            <v>0</v>
          </cell>
        </row>
        <row r="33452">
          <cell r="A33452">
            <v>0</v>
          </cell>
          <cell r="B33452">
            <v>0</v>
          </cell>
          <cell r="C33452">
            <v>0</v>
          </cell>
          <cell r="D33452">
            <v>0</v>
          </cell>
        </row>
        <row r="33453">
          <cell r="A33453">
            <v>0</v>
          </cell>
          <cell r="B33453">
            <v>0</v>
          </cell>
          <cell r="C33453">
            <v>0</v>
          </cell>
          <cell r="D33453">
            <v>0</v>
          </cell>
        </row>
        <row r="33454">
          <cell r="A33454">
            <v>0</v>
          </cell>
          <cell r="B33454">
            <v>0</v>
          </cell>
          <cell r="C33454">
            <v>0</v>
          </cell>
          <cell r="D33454">
            <v>0</v>
          </cell>
        </row>
        <row r="33455">
          <cell r="A33455">
            <v>0</v>
          </cell>
          <cell r="B33455">
            <v>0</v>
          </cell>
          <cell r="C33455">
            <v>0</v>
          </cell>
          <cell r="D33455">
            <v>0</v>
          </cell>
        </row>
        <row r="33456">
          <cell r="A33456">
            <v>0</v>
          </cell>
          <cell r="B33456">
            <v>0</v>
          </cell>
          <cell r="C33456">
            <v>0</v>
          </cell>
          <cell r="D33456">
            <v>0</v>
          </cell>
        </row>
        <row r="33457">
          <cell r="A33457">
            <v>0</v>
          </cell>
          <cell r="B33457">
            <v>0</v>
          </cell>
          <cell r="C33457">
            <v>0</v>
          </cell>
          <cell r="D33457">
            <v>0</v>
          </cell>
        </row>
        <row r="33458">
          <cell r="A33458">
            <v>0</v>
          </cell>
          <cell r="B33458">
            <v>0</v>
          </cell>
          <cell r="C33458">
            <v>0</v>
          </cell>
          <cell r="D33458">
            <v>0</v>
          </cell>
        </row>
        <row r="33459">
          <cell r="A33459">
            <v>0</v>
          </cell>
          <cell r="B33459">
            <v>0</v>
          </cell>
          <cell r="C33459">
            <v>0</v>
          </cell>
          <cell r="D33459">
            <v>0</v>
          </cell>
        </row>
        <row r="33460">
          <cell r="A33460">
            <v>0</v>
          </cell>
          <cell r="B33460">
            <v>0</v>
          </cell>
          <cell r="C33460">
            <v>0</v>
          </cell>
          <cell r="D33460">
            <v>0</v>
          </cell>
        </row>
        <row r="33461">
          <cell r="A33461">
            <v>0</v>
          </cell>
          <cell r="B33461">
            <v>0</v>
          </cell>
          <cell r="C33461">
            <v>0</v>
          </cell>
          <cell r="D33461">
            <v>0</v>
          </cell>
        </row>
        <row r="33462">
          <cell r="A33462">
            <v>0</v>
          </cell>
          <cell r="B33462">
            <v>0</v>
          </cell>
          <cell r="C33462">
            <v>0</v>
          </cell>
          <cell r="D33462">
            <v>0</v>
          </cell>
        </row>
        <row r="33463">
          <cell r="A33463">
            <v>0</v>
          </cell>
          <cell r="B33463">
            <v>0</v>
          </cell>
          <cell r="C33463">
            <v>0</v>
          </cell>
          <cell r="D33463">
            <v>0</v>
          </cell>
        </row>
        <row r="33464">
          <cell r="A33464">
            <v>0</v>
          </cell>
          <cell r="B33464">
            <v>0</v>
          </cell>
          <cell r="C33464">
            <v>0</v>
          </cell>
          <cell r="D33464">
            <v>0</v>
          </cell>
        </row>
        <row r="33465">
          <cell r="A33465">
            <v>0</v>
          </cell>
          <cell r="B33465">
            <v>0</v>
          </cell>
          <cell r="C33465">
            <v>0</v>
          </cell>
          <cell r="D33465">
            <v>0</v>
          </cell>
        </row>
        <row r="33466">
          <cell r="A33466">
            <v>0</v>
          </cell>
          <cell r="B33466">
            <v>0</v>
          </cell>
          <cell r="C33466">
            <v>0</v>
          </cell>
          <cell r="D33466">
            <v>0</v>
          </cell>
        </row>
        <row r="33467">
          <cell r="A33467">
            <v>0</v>
          </cell>
          <cell r="B33467">
            <v>0</v>
          </cell>
          <cell r="C33467">
            <v>0</v>
          </cell>
          <cell r="D33467">
            <v>0</v>
          </cell>
        </row>
        <row r="33468">
          <cell r="A33468">
            <v>0</v>
          </cell>
          <cell r="B33468">
            <v>0</v>
          </cell>
          <cell r="C33468">
            <v>0</v>
          </cell>
          <cell r="D33468">
            <v>0</v>
          </cell>
        </row>
        <row r="33469">
          <cell r="A33469">
            <v>0</v>
          </cell>
          <cell r="B33469">
            <v>0</v>
          </cell>
          <cell r="C33469">
            <v>0</v>
          </cell>
          <cell r="D33469">
            <v>0</v>
          </cell>
        </row>
        <row r="33470">
          <cell r="A33470">
            <v>0</v>
          </cell>
          <cell r="B33470">
            <v>0</v>
          </cell>
          <cell r="C33470">
            <v>0</v>
          </cell>
          <cell r="D33470">
            <v>0</v>
          </cell>
        </row>
        <row r="33471">
          <cell r="A33471">
            <v>0</v>
          </cell>
          <cell r="B33471">
            <v>0</v>
          </cell>
          <cell r="C33471">
            <v>0</v>
          </cell>
          <cell r="D33471">
            <v>0</v>
          </cell>
        </row>
        <row r="33472">
          <cell r="A33472">
            <v>0</v>
          </cell>
          <cell r="B33472">
            <v>0</v>
          </cell>
          <cell r="C33472">
            <v>0</v>
          </cell>
          <cell r="D33472">
            <v>0</v>
          </cell>
        </row>
        <row r="33473">
          <cell r="A33473">
            <v>0</v>
          </cell>
          <cell r="B33473">
            <v>0</v>
          </cell>
          <cell r="C33473">
            <v>0</v>
          </cell>
          <cell r="D33473">
            <v>0</v>
          </cell>
        </row>
        <row r="33474">
          <cell r="A33474">
            <v>0</v>
          </cell>
          <cell r="B33474">
            <v>0</v>
          </cell>
          <cell r="C33474">
            <v>0</v>
          </cell>
          <cell r="D33474">
            <v>0</v>
          </cell>
        </row>
        <row r="33475">
          <cell r="A33475">
            <v>0</v>
          </cell>
          <cell r="B33475">
            <v>0</v>
          </cell>
          <cell r="C33475">
            <v>0</v>
          </cell>
          <cell r="D33475">
            <v>0</v>
          </cell>
        </row>
        <row r="33476">
          <cell r="A33476">
            <v>0</v>
          </cell>
          <cell r="B33476">
            <v>0</v>
          </cell>
          <cell r="C33476">
            <v>0</v>
          </cell>
          <cell r="D33476">
            <v>0</v>
          </cell>
        </row>
        <row r="33477">
          <cell r="A33477">
            <v>0</v>
          </cell>
          <cell r="B33477">
            <v>0</v>
          </cell>
          <cell r="C33477">
            <v>0</v>
          </cell>
          <cell r="D33477">
            <v>0</v>
          </cell>
        </row>
        <row r="33478">
          <cell r="A33478">
            <v>0</v>
          </cell>
          <cell r="B33478">
            <v>0</v>
          </cell>
          <cell r="C33478">
            <v>0</v>
          </cell>
          <cell r="D33478">
            <v>0</v>
          </cell>
        </row>
        <row r="33479">
          <cell r="A33479">
            <v>0</v>
          </cell>
          <cell r="B33479">
            <v>0</v>
          </cell>
          <cell r="C33479">
            <v>0</v>
          </cell>
          <cell r="D33479">
            <v>0</v>
          </cell>
        </row>
        <row r="33480">
          <cell r="A33480">
            <v>0</v>
          </cell>
          <cell r="B33480">
            <v>0</v>
          </cell>
          <cell r="C33480">
            <v>0</v>
          </cell>
          <cell r="D33480">
            <v>0</v>
          </cell>
        </row>
        <row r="33481">
          <cell r="A33481">
            <v>0</v>
          </cell>
          <cell r="B33481">
            <v>0</v>
          </cell>
          <cell r="C33481">
            <v>0</v>
          </cell>
          <cell r="D33481">
            <v>0</v>
          </cell>
        </row>
        <row r="33482">
          <cell r="A33482">
            <v>0</v>
          </cell>
          <cell r="B33482">
            <v>0</v>
          </cell>
          <cell r="C33482">
            <v>0</v>
          </cell>
          <cell r="D33482">
            <v>0</v>
          </cell>
        </row>
        <row r="33483">
          <cell r="A33483">
            <v>0</v>
          </cell>
          <cell r="B33483">
            <v>0</v>
          </cell>
          <cell r="C33483">
            <v>0</v>
          </cell>
          <cell r="D33483">
            <v>0</v>
          </cell>
        </row>
        <row r="33484">
          <cell r="A33484">
            <v>0</v>
          </cell>
          <cell r="B33484">
            <v>0</v>
          </cell>
          <cell r="C33484">
            <v>0</v>
          </cell>
          <cell r="D33484">
            <v>0</v>
          </cell>
        </row>
        <row r="33485">
          <cell r="A33485">
            <v>0</v>
          </cell>
          <cell r="B33485">
            <v>0</v>
          </cell>
          <cell r="C33485">
            <v>0</v>
          </cell>
          <cell r="D33485">
            <v>0</v>
          </cell>
        </row>
        <row r="33486">
          <cell r="A33486">
            <v>0</v>
          </cell>
          <cell r="B33486">
            <v>0</v>
          </cell>
          <cell r="C33486">
            <v>0</v>
          </cell>
          <cell r="D33486">
            <v>0</v>
          </cell>
        </row>
        <row r="33487">
          <cell r="A33487">
            <v>0</v>
          </cell>
          <cell r="B33487">
            <v>0</v>
          </cell>
          <cell r="C33487">
            <v>0</v>
          </cell>
          <cell r="D33487">
            <v>0</v>
          </cell>
        </row>
        <row r="33488">
          <cell r="A33488">
            <v>0</v>
          </cell>
          <cell r="B33488">
            <v>0</v>
          </cell>
          <cell r="C33488">
            <v>0</v>
          </cell>
          <cell r="D33488">
            <v>0</v>
          </cell>
        </row>
        <row r="33489">
          <cell r="A33489">
            <v>0</v>
          </cell>
          <cell r="B33489">
            <v>0</v>
          </cell>
          <cell r="C33489">
            <v>0</v>
          </cell>
          <cell r="D33489">
            <v>0</v>
          </cell>
        </row>
        <row r="33490">
          <cell r="A33490">
            <v>0</v>
          </cell>
          <cell r="B33490">
            <v>0</v>
          </cell>
          <cell r="C33490">
            <v>0</v>
          </cell>
          <cell r="D33490">
            <v>0</v>
          </cell>
        </row>
        <row r="33491">
          <cell r="A33491">
            <v>0</v>
          </cell>
          <cell r="B33491">
            <v>0</v>
          </cell>
          <cell r="C33491">
            <v>0</v>
          </cell>
          <cell r="D33491">
            <v>0</v>
          </cell>
        </row>
        <row r="33492">
          <cell r="A33492">
            <v>0</v>
          </cell>
          <cell r="B33492">
            <v>0</v>
          </cell>
          <cell r="C33492">
            <v>0</v>
          </cell>
          <cell r="D33492">
            <v>0</v>
          </cell>
        </row>
        <row r="33493">
          <cell r="A33493">
            <v>0</v>
          </cell>
          <cell r="B33493">
            <v>0</v>
          </cell>
          <cell r="C33493">
            <v>0</v>
          </cell>
          <cell r="D33493">
            <v>0</v>
          </cell>
        </row>
        <row r="33494">
          <cell r="A33494">
            <v>0</v>
          </cell>
          <cell r="B33494">
            <v>0</v>
          </cell>
          <cell r="C33494">
            <v>0</v>
          </cell>
          <cell r="D33494">
            <v>0</v>
          </cell>
        </row>
        <row r="33495">
          <cell r="A33495">
            <v>0</v>
          </cell>
          <cell r="B33495">
            <v>0</v>
          </cell>
          <cell r="C33495">
            <v>0</v>
          </cell>
          <cell r="D33495">
            <v>0</v>
          </cell>
        </row>
        <row r="33496">
          <cell r="A33496">
            <v>0</v>
          </cell>
          <cell r="B33496">
            <v>0</v>
          </cell>
          <cell r="C33496">
            <v>0</v>
          </cell>
          <cell r="D33496">
            <v>0</v>
          </cell>
        </row>
        <row r="33497">
          <cell r="A33497">
            <v>0</v>
          </cell>
          <cell r="B33497">
            <v>0</v>
          </cell>
          <cell r="C33497">
            <v>0</v>
          </cell>
          <cell r="D33497">
            <v>0</v>
          </cell>
        </row>
        <row r="33498">
          <cell r="A33498">
            <v>0</v>
          </cell>
          <cell r="B33498">
            <v>0</v>
          </cell>
          <cell r="C33498">
            <v>0</v>
          </cell>
          <cell r="D33498">
            <v>0</v>
          </cell>
        </row>
        <row r="33499">
          <cell r="A33499">
            <v>0</v>
          </cell>
          <cell r="B33499">
            <v>0</v>
          </cell>
          <cell r="C33499">
            <v>0</v>
          </cell>
          <cell r="D33499">
            <v>0</v>
          </cell>
        </row>
        <row r="33500">
          <cell r="A33500">
            <v>0</v>
          </cell>
          <cell r="B33500">
            <v>0</v>
          </cell>
          <cell r="C33500">
            <v>0</v>
          </cell>
          <cell r="D33500">
            <v>0</v>
          </cell>
        </row>
        <row r="33501">
          <cell r="A33501">
            <v>0</v>
          </cell>
          <cell r="B33501">
            <v>0</v>
          </cell>
          <cell r="C33501">
            <v>0</v>
          </cell>
          <cell r="D33501">
            <v>0</v>
          </cell>
        </row>
        <row r="33502">
          <cell r="A33502">
            <v>0</v>
          </cell>
          <cell r="B33502">
            <v>0</v>
          </cell>
          <cell r="C33502">
            <v>0</v>
          </cell>
          <cell r="D33502">
            <v>0</v>
          </cell>
        </row>
        <row r="33503">
          <cell r="A33503">
            <v>0</v>
          </cell>
          <cell r="B33503">
            <v>0</v>
          </cell>
          <cell r="C33503">
            <v>0</v>
          </cell>
          <cell r="D33503">
            <v>0</v>
          </cell>
        </row>
        <row r="33504">
          <cell r="A33504">
            <v>0</v>
          </cell>
          <cell r="B33504">
            <v>0</v>
          </cell>
          <cell r="C33504">
            <v>0</v>
          </cell>
          <cell r="D33504">
            <v>0</v>
          </cell>
        </row>
        <row r="33505">
          <cell r="A33505">
            <v>0</v>
          </cell>
          <cell r="B33505">
            <v>0</v>
          </cell>
          <cell r="C33505">
            <v>0</v>
          </cell>
          <cell r="D33505">
            <v>0</v>
          </cell>
        </row>
        <row r="33506">
          <cell r="A33506">
            <v>0</v>
          </cell>
          <cell r="B33506">
            <v>0</v>
          </cell>
          <cell r="C33506">
            <v>0</v>
          </cell>
          <cell r="D33506">
            <v>0</v>
          </cell>
        </row>
        <row r="33507">
          <cell r="A33507">
            <v>0</v>
          </cell>
          <cell r="B33507">
            <v>0</v>
          </cell>
          <cell r="C33507">
            <v>0</v>
          </cell>
          <cell r="D33507">
            <v>0</v>
          </cell>
        </row>
        <row r="33508">
          <cell r="A33508">
            <v>0</v>
          </cell>
          <cell r="B33508">
            <v>0</v>
          </cell>
          <cell r="C33508">
            <v>0</v>
          </cell>
          <cell r="D33508">
            <v>0</v>
          </cell>
        </row>
        <row r="33509">
          <cell r="A33509">
            <v>0</v>
          </cell>
          <cell r="B33509">
            <v>0</v>
          </cell>
          <cell r="C33509">
            <v>0</v>
          </cell>
          <cell r="D33509">
            <v>0</v>
          </cell>
        </row>
        <row r="33510">
          <cell r="A33510">
            <v>0</v>
          </cell>
          <cell r="B33510">
            <v>0</v>
          </cell>
          <cell r="C33510">
            <v>0</v>
          </cell>
          <cell r="D33510">
            <v>0</v>
          </cell>
        </row>
        <row r="33511">
          <cell r="A33511">
            <v>0</v>
          </cell>
          <cell r="B33511">
            <v>0</v>
          </cell>
          <cell r="C33511">
            <v>0</v>
          </cell>
          <cell r="D33511">
            <v>0</v>
          </cell>
        </row>
        <row r="33512">
          <cell r="A33512">
            <v>0</v>
          </cell>
          <cell r="B33512">
            <v>0</v>
          </cell>
          <cell r="C33512">
            <v>0</v>
          </cell>
          <cell r="D33512">
            <v>0</v>
          </cell>
        </row>
        <row r="33513">
          <cell r="A33513">
            <v>0</v>
          </cell>
          <cell r="B33513">
            <v>0</v>
          </cell>
          <cell r="C33513">
            <v>0</v>
          </cell>
          <cell r="D33513">
            <v>0</v>
          </cell>
        </row>
        <row r="33514">
          <cell r="A33514">
            <v>0</v>
          </cell>
          <cell r="B33514">
            <v>0</v>
          </cell>
          <cell r="C33514">
            <v>0</v>
          </cell>
          <cell r="D33514">
            <v>0</v>
          </cell>
        </row>
        <row r="33515">
          <cell r="A33515">
            <v>0</v>
          </cell>
          <cell r="B33515">
            <v>0</v>
          </cell>
          <cell r="C33515">
            <v>0</v>
          </cell>
          <cell r="D33515">
            <v>0</v>
          </cell>
        </row>
        <row r="33516">
          <cell r="A33516">
            <v>0</v>
          </cell>
          <cell r="B33516">
            <v>0</v>
          </cell>
          <cell r="C33516">
            <v>0</v>
          </cell>
          <cell r="D33516">
            <v>0</v>
          </cell>
        </row>
        <row r="33517">
          <cell r="A33517">
            <v>0</v>
          </cell>
          <cell r="B33517">
            <v>0</v>
          </cell>
          <cell r="C33517">
            <v>0</v>
          </cell>
          <cell r="D33517">
            <v>0</v>
          </cell>
        </row>
        <row r="33518">
          <cell r="A33518">
            <v>0</v>
          </cell>
          <cell r="B33518">
            <v>0</v>
          </cell>
          <cell r="C33518">
            <v>0</v>
          </cell>
          <cell r="D33518">
            <v>0</v>
          </cell>
        </row>
        <row r="33519">
          <cell r="A33519">
            <v>0</v>
          </cell>
          <cell r="B33519">
            <v>0</v>
          </cell>
          <cell r="C33519">
            <v>0</v>
          </cell>
          <cell r="D33519">
            <v>0</v>
          </cell>
        </row>
        <row r="33520">
          <cell r="A33520">
            <v>0</v>
          </cell>
          <cell r="B33520">
            <v>0</v>
          </cell>
          <cell r="C33520">
            <v>0</v>
          </cell>
          <cell r="D33520">
            <v>0</v>
          </cell>
        </row>
        <row r="33521">
          <cell r="A33521">
            <v>0</v>
          </cell>
          <cell r="B33521">
            <v>0</v>
          </cell>
          <cell r="C33521">
            <v>0</v>
          </cell>
          <cell r="D33521">
            <v>0</v>
          </cell>
        </row>
        <row r="33522">
          <cell r="A33522">
            <v>0</v>
          </cell>
          <cell r="B33522">
            <v>0</v>
          </cell>
          <cell r="C33522">
            <v>0</v>
          </cell>
          <cell r="D33522">
            <v>0</v>
          </cell>
        </row>
        <row r="33523">
          <cell r="A33523">
            <v>0</v>
          </cell>
          <cell r="B33523">
            <v>0</v>
          </cell>
          <cell r="C33523">
            <v>0</v>
          </cell>
          <cell r="D33523">
            <v>0</v>
          </cell>
        </row>
        <row r="33524">
          <cell r="A33524">
            <v>0</v>
          </cell>
          <cell r="B33524">
            <v>0</v>
          </cell>
          <cell r="C33524">
            <v>0</v>
          </cell>
          <cell r="D33524">
            <v>0</v>
          </cell>
        </row>
        <row r="33525">
          <cell r="A33525">
            <v>0</v>
          </cell>
          <cell r="B33525">
            <v>0</v>
          </cell>
          <cell r="C33525">
            <v>0</v>
          </cell>
          <cell r="D33525">
            <v>0</v>
          </cell>
        </row>
        <row r="33526">
          <cell r="A33526">
            <v>0</v>
          </cell>
          <cell r="B33526">
            <v>0</v>
          </cell>
          <cell r="C33526">
            <v>0</v>
          </cell>
          <cell r="D33526">
            <v>0</v>
          </cell>
        </row>
        <row r="33527">
          <cell r="A33527">
            <v>0</v>
          </cell>
          <cell r="B33527">
            <v>0</v>
          </cell>
          <cell r="C33527">
            <v>0</v>
          </cell>
          <cell r="D33527">
            <v>0</v>
          </cell>
        </row>
        <row r="33528">
          <cell r="A33528">
            <v>0</v>
          </cell>
          <cell r="B33528">
            <v>0</v>
          </cell>
          <cell r="C33528">
            <v>0</v>
          </cell>
          <cell r="D33528">
            <v>0</v>
          </cell>
        </row>
        <row r="33529">
          <cell r="A33529">
            <v>0</v>
          </cell>
          <cell r="B33529">
            <v>0</v>
          </cell>
          <cell r="C33529">
            <v>0</v>
          </cell>
          <cell r="D33529">
            <v>0</v>
          </cell>
        </row>
        <row r="33530">
          <cell r="A33530">
            <v>0</v>
          </cell>
          <cell r="B33530">
            <v>0</v>
          </cell>
          <cell r="C33530">
            <v>0</v>
          </cell>
          <cell r="D33530">
            <v>0</v>
          </cell>
        </row>
        <row r="33531">
          <cell r="A33531">
            <v>0</v>
          </cell>
          <cell r="B33531">
            <v>0</v>
          </cell>
          <cell r="C33531">
            <v>0</v>
          </cell>
          <cell r="D33531">
            <v>0</v>
          </cell>
        </row>
        <row r="33532">
          <cell r="A33532">
            <v>0</v>
          </cell>
          <cell r="B33532">
            <v>0</v>
          </cell>
          <cell r="C33532">
            <v>0</v>
          </cell>
          <cell r="D33532">
            <v>0</v>
          </cell>
        </row>
        <row r="33533">
          <cell r="A33533">
            <v>0</v>
          </cell>
          <cell r="B33533">
            <v>0</v>
          </cell>
          <cell r="C33533">
            <v>0</v>
          </cell>
          <cell r="D33533">
            <v>0</v>
          </cell>
        </row>
        <row r="33534">
          <cell r="A33534">
            <v>0</v>
          </cell>
          <cell r="B33534">
            <v>0</v>
          </cell>
          <cell r="C33534">
            <v>0</v>
          </cell>
          <cell r="D33534">
            <v>0</v>
          </cell>
        </row>
        <row r="33535">
          <cell r="A33535">
            <v>0</v>
          </cell>
          <cell r="B33535">
            <v>0</v>
          </cell>
          <cell r="C33535">
            <v>0</v>
          </cell>
          <cell r="D33535">
            <v>0</v>
          </cell>
        </row>
        <row r="33536">
          <cell r="A33536">
            <v>0</v>
          </cell>
          <cell r="B33536">
            <v>0</v>
          </cell>
          <cell r="C33536">
            <v>0</v>
          </cell>
          <cell r="D33536">
            <v>0</v>
          </cell>
        </row>
        <row r="33537">
          <cell r="A33537">
            <v>0</v>
          </cell>
          <cell r="B33537">
            <v>0</v>
          </cell>
          <cell r="C33537">
            <v>0</v>
          </cell>
          <cell r="D33537">
            <v>0</v>
          </cell>
        </row>
        <row r="33538">
          <cell r="A33538">
            <v>0</v>
          </cell>
          <cell r="B33538">
            <v>0</v>
          </cell>
          <cell r="C33538">
            <v>0</v>
          </cell>
          <cell r="D33538">
            <v>0</v>
          </cell>
        </row>
        <row r="33539">
          <cell r="A33539">
            <v>0</v>
          </cell>
          <cell r="B33539">
            <v>0</v>
          </cell>
          <cell r="C33539">
            <v>0</v>
          </cell>
          <cell r="D33539">
            <v>0</v>
          </cell>
        </row>
        <row r="33540">
          <cell r="A33540">
            <v>0</v>
          </cell>
          <cell r="B33540">
            <v>0</v>
          </cell>
          <cell r="C33540">
            <v>0</v>
          </cell>
          <cell r="D33540">
            <v>0</v>
          </cell>
        </row>
        <row r="33541">
          <cell r="A33541">
            <v>0</v>
          </cell>
          <cell r="B33541">
            <v>0</v>
          </cell>
          <cell r="C33541">
            <v>0</v>
          </cell>
          <cell r="D33541">
            <v>0</v>
          </cell>
        </row>
        <row r="33542">
          <cell r="A33542">
            <v>0</v>
          </cell>
          <cell r="B33542">
            <v>0</v>
          </cell>
          <cell r="C33542">
            <v>0</v>
          </cell>
          <cell r="D33542">
            <v>0</v>
          </cell>
        </row>
        <row r="33543">
          <cell r="A33543">
            <v>0</v>
          </cell>
          <cell r="B33543">
            <v>0</v>
          </cell>
          <cell r="C33543">
            <v>0</v>
          </cell>
          <cell r="D33543">
            <v>0</v>
          </cell>
        </row>
        <row r="33544">
          <cell r="A33544">
            <v>0</v>
          </cell>
          <cell r="B33544">
            <v>0</v>
          </cell>
          <cell r="C33544">
            <v>0</v>
          </cell>
          <cell r="D33544">
            <v>0</v>
          </cell>
        </row>
        <row r="33545">
          <cell r="A33545">
            <v>0</v>
          </cell>
          <cell r="B33545">
            <v>0</v>
          </cell>
          <cell r="C33545">
            <v>0</v>
          </cell>
          <cell r="D33545">
            <v>0</v>
          </cell>
        </row>
        <row r="33546">
          <cell r="A33546">
            <v>0</v>
          </cell>
          <cell r="B33546">
            <v>0</v>
          </cell>
          <cell r="C33546">
            <v>0</v>
          </cell>
          <cell r="D33546">
            <v>0</v>
          </cell>
        </row>
        <row r="33547">
          <cell r="A33547">
            <v>0</v>
          </cell>
          <cell r="B33547">
            <v>0</v>
          </cell>
          <cell r="C33547">
            <v>0</v>
          </cell>
          <cell r="D33547">
            <v>0</v>
          </cell>
        </row>
        <row r="33548">
          <cell r="A33548">
            <v>0</v>
          </cell>
          <cell r="B33548">
            <v>0</v>
          </cell>
          <cell r="C33548">
            <v>0</v>
          </cell>
          <cell r="D33548">
            <v>0</v>
          </cell>
        </row>
        <row r="33549">
          <cell r="A33549">
            <v>0</v>
          </cell>
          <cell r="B33549">
            <v>0</v>
          </cell>
          <cell r="C33549">
            <v>0</v>
          </cell>
          <cell r="D33549">
            <v>0</v>
          </cell>
        </row>
        <row r="33550">
          <cell r="A33550">
            <v>0</v>
          </cell>
          <cell r="B33550">
            <v>0</v>
          </cell>
          <cell r="C33550">
            <v>0</v>
          </cell>
          <cell r="D33550">
            <v>0</v>
          </cell>
        </row>
        <row r="33551">
          <cell r="A33551">
            <v>0</v>
          </cell>
          <cell r="B33551">
            <v>0</v>
          </cell>
          <cell r="C33551">
            <v>0</v>
          </cell>
          <cell r="D33551">
            <v>0</v>
          </cell>
        </row>
        <row r="33552">
          <cell r="A33552">
            <v>0</v>
          </cell>
          <cell r="B33552">
            <v>0</v>
          </cell>
          <cell r="C33552">
            <v>0</v>
          </cell>
          <cell r="D33552">
            <v>0</v>
          </cell>
        </row>
        <row r="33553">
          <cell r="A33553">
            <v>0</v>
          </cell>
          <cell r="B33553">
            <v>0</v>
          </cell>
          <cell r="C33553">
            <v>0</v>
          </cell>
          <cell r="D33553">
            <v>0</v>
          </cell>
        </row>
        <row r="33554">
          <cell r="A33554">
            <v>0</v>
          </cell>
          <cell r="B33554">
            <v>0</v>
          </cell>
          <cell r="C33554">
            <v>0</v>
          </cell>
          <cell r="D33554">
            <v>0</v>
          </cell>
        </row>
        <row r="33555">
          <cell r="A33555">
            <v>0</v>
          </cell>
          <cell r="B33555">
            <v>0</v>
          </cell>
          <cell r="C33555">
            <v>0</v>
          </cell>
          <cell r="D33555">
            <v>0</v>
          </cell>
        </row>
        <row r="33556">
          <cell r="A33556">
            <v>0</v>
          </cell>
          <cell r="B33556">
            <v>0</v>
          </cell>
          <cell r="C33556">
            <v>0</v>
          </cell>
          <cell r="D33556">
            <v>0</v>
          </cell>
        </row>
        <row r="33557">
          <cell r="A33557">
            <v>0</v>
          </cell>
          <cell r="B33557">
            <v>0</v>
          </cell>
          <cell r="C33557">
            <v>0</v>
          </cell>
          <cell r="D33557">
            <v>0</v>
          </cell>
        </row>
        <row r="33558">
          <cell r="A33558">
            <v>0</v>
          </cell>
          <cell r="B33558">
            <v>0</v>
          </cell>
          <cell r="C33558">
            <v>0</v>
          </cell>
          <cell r="D33558">
            <v>0</v>
          </cell>
        </row>
        <row r="33559">
          <cell r="A33559">
            <v>0</v>
          </cell>
          <cell r="B33559">
            <v>0</v>
          </cell>
          <cell r="C33559">
            <v>0</v>
          </cell>
          <cell r="D33559">
            <v>0</v>
          </cell>
        </row>
        <row r="33560">
          <cell r="A33560">
            <v>0</v>
          </cell>
          <cell r="B33560">
            <v>0</v>
          </cell>
          <cell r="C33560">
            <v>0</v>
          </cell>
          <cell r="D33560">
            <v>0</v>
          </cell>
        </row>
        <row r="33561">
          <cell r="A33561">
            <v>0</v>
          </cell>
          <cell r="B33561">
            <v>0</v>
          </cell>
          <cell r="C33561">
            <v>0</v>
          </cell>
          <cell r="D33561">
            <v>0</v>
          </cell>
        </row>
        <row r="33562">
          <cell r="A33562">
            <v>0</v>
          </cell>
          <cell r="B33562">
            <v>0</v>
          </cell>
          <cell r="C33562">
            <v>0</v>
          </cell>
          <cell r="D33562">
            <v>0</v>
          </cell>
        </row>
        <row r="33563">
          <cell r="A33563">
            <v>0</v>
          </cell>
          <cell r="B33563">
            <v>0</v>
          </cell>
          <cell r="C33563">
            <v>0</v>
          </cell>
          <cell r="D33563">
            <v>0</v>
          </cell>
        </row>
        <row r="33564">
          <cell r="A33564">
            <v>0</v>
          </cell>
          <cell r="B33564">
            <v>0</v>
          </cell>
          <cell r="C33564">
            <v>0</v>
          </cell>
          <cell r="D33564">
            <v>0</v>
          </cell>
        </row>
        <row r="33565">
          <cell r="A33565">
            <v>0</v>
          </cell>
          <cell r="B33565">
            <v>0</v>
          </cell>
          <cell r="C33565">
            <v>0</v>
          </cell>
          <cell r="D33565">
            <v>0</v>
          </cell>
        </row>
        <row r="33566">
          <cell r="A33566">
            <v>0</v>
          </cell>
          <cell r="B33566">
            <v>0</v>
          </cell>
          <cell r="C33566">
            <v>0</v>
          </cell>
          <cell r="D33566">
            <v>0</v>
          </cell>
        </row>
        <row r="33567">
          <cell r="A33567">
            <v>0</v>
          </cell>
          <cell r="B33567">
            <v>0</v>
          </cell>
          <cell r="C33567">
            <v>0</v>
          </cell>
          <cell r="D33567">
            <v>0</v>
          </cell>
        </row>
        <row r="33568">
          <cell r="A33568">
            <v>0</v>
          </cell>
          <cell r="B33568">
            <v>0</v>
          </cell>
          <cell r="C33568">
            <v>0</v>
          </cell>
          <cell r="D33568">
            <v>0</v>
          </cell>
        </row>
        <row r="33569">
          <cell r="A33569">
            <v>0</v>
          </cell>
          <cell r="B33569">
            <v>0</v>
          </cell>
          <cell r="C33569">
            <v>0</v>
          </cell>
          <cell r="D33569">
            <v>0</v>
          </cell>
        </row>
        <row r="33570">
          <cell r="A33570">
            <v>0</v>
          </cell>
          <cell r="B33570">
            <v>0</v>
          </cell>
          <cell r="C33570">
            <v>0</v>
          </cell>
          <cell r="D33570">
            <v>0</v>
          </cell>
        </row>
        <row r="33571">
          <cell r="A33571">
            <v>0</v>
          </cell>
          <cell r="B33571">
            <v>0</v>
          </cell>
          <cell r="C33571">
            <v>0</v>
          </cell>
          <cell r="D33571">
            <v>0</v>
          </cell>
        </row>
        <row r="33572">
          <cell r="A33572">
            <v>0</v>
          </cell>
          <cell r="B33572">
            <v>0</v>
          </cell>
          <cell r="C33572">
            <v>0</v>
          </cell>
          <cell r="D33572">
            <v>0</v>
          </cell>
        </row>
        <row r="33573">
          <cell r="A33573">
            <v>0</v>
          </cell>
          <cell r="B33573">
            <v>0</v>
          </cell>
          <cell r="C33573">
            <v>0</v>
          </cell>
          <cell r="D33573">
            <v>0</v>
          </cell>
        </row>
        <row r="33574">
          <cell r="A33574">
            <v>0</v>
          </cell>
          <cell r="B33574">
            <v>0</v>
          </cell>
          <cell r="C33574">
            <v>0</v>
          </cell>
          <cell r="D33574">
            <v>0</v>
          </cell>
        </row>
        <row r="33575">
          <cell r="A33575">
            <v>0</v>
          </cell>
          <cell r="B33575">
            <v>0</v>
          </cell>
          <cell r="C33575">
            <v>0</v>
          </cell>
          <cell r="D33575">
            <v>0</v>
          </cell>
        </row>
        <row r="33576">
          <cell r="A33576">
            <v>0</v>
          </cell>
          <cell r="B33576">
            <v>0</v>
          </cell>
          <cell r="C33576">
            <v>0</v>
          </cell>
          <cell r="D33576">
            <v>0</v>
          </cell>
        </row>
        <row r="33577">
          <cell r="A33577">
            <v>0</v>
          </cell>
          <cell r="B33577">
            <v>0</v>
          </cell>
          <cell r="C33577">
            <v>0</v>
          </cell>
          <cell r="D33577">
            <v>0</v>
          </cell>
        </row>
        <row r="33578">
          <cell r="A33578">
            <v>0</v>
          </cell>
          <cell r="B33578">
            <v>0</v>
          </cell>
          <cell r="C33578">
            <v>0</v>
          </cell>
          <cell r="D33578">
            <v>0</v>
          </cell>
        </row>
        <row r="33579">
          <cell r="A33579">
            <v>0</v>
          </cell>
          <cell r="B33579">
            <v>0</v>
          </cell>
          <cell r="C33579">
            <v>0</v>
          </cell>
          <cell r="D33579">
            <v>0</v>
          </cell>
        </row>
        <row r="33580">
          <cell r="A33580">
            <v>0</v>
          </cell>
          <cell r="B33580">
            <v>0</v>
          </cell>
          <cell r="C33580">
            <v>0</v>
          </cell>
          <cell r="D33580">
            <v>0</v>
          </cell>
        </row>
        <row r="33581">
          <cell r="A33581">
            <v>0</v>
          </cell>
          <cell r="B33581">
            <v>0</v>
          </cell>
          <cell r="C33581">
            <v>0</v>
          </cell>
          <cell r="D33581">
            <v>0</v>
          </cell>
        </row>
        <row r="33582">
          <cell r="A33582">
            <v>0</v>
          </cell>
          <cell r="B33582">
            <v>0</v>
          </cell>
          <cell r="C33582">
            <v>0</v>
          </cell>
          <cell r="D33582">
            <v>0</v>
          </cell>
        </row>
        <row r="33583">
          <cell r="A33583">
            <v>0</v>
          </cell>
          <cell r="B33583">
            <v>0</v>
          </cell>
          <cell r="C33583">
            <v>0</v>
          </cell>
          <cell r="D33583">
            <v>0</v>
          </cell>
        </row>
        <row r="33584">
          <cell r="A33584">
            <v>0</v>
          </cell>
          <cell r="B33584">
            <v>0</v>
          </cell>
          <cell r="C33584">
            <v>0</v>
          </cell>
          <cell r="D33584">
            <v>0</v>
          </cell>
        </row>
        <row r="33585">
          <cell r="A33585">
            <v>0</v>
          </cell>
          <cell r="B33585">
            <v>0</v>
          </cell>
          <cell r="C33585">
            <v>0</v>
          </cell>
          <cell r="D33585">
            <v>0</v>
          </cell>
        </row>
        <row r="33586">
          <cell r="A33586">
            <v>0</v>
          </cell>
          <cell r="B33586">
            <v>0</v>
          </cell>
          <cell r="C33586">
            <v>0</v>
          </cell>
          <cell r="D33586">
            <v>0</v>
          </cell>
        </row>
        <row r="33587">
          <cell r="A33587">
            <v>0</v>
          </cell>
          <cell r="B33587">
            <v>0</v>
          </cell>
          <cell r="C33587">
            <v>0</v>
          </cell>
          <cell r="D33587">
            <v>0</v>
          </cell>
        </row>
        <row r="33588">
          <cell r="A33588">
            <v>0</v>
          </cell>
          <cell r="B33588">
            <v>0</v>
          </cell>
          <cell r="C33588">
            <v>0</v>
          </cell>
          <cell r="D33588">
            <v>0</v>
          </cell>
        </row>
        <row r="33589">
          <cell r="A33589">
            <v>0</v>
          </cell>
          <cell r="B33589">
            <v>0</v>
          </cell>
          <cell r="C33589">
            <v>0</v>
          </cell>
          <cell r="D33589">
            <v>0</v>
          </cell>
        </row>
        <row r="33590">
          <cell r="A33590">
            <v>0</v>
          </cell>
          <cell r="B33590">
            <v>0</v>
          </cell>
          <cell r="C33590">
            <v>0</v>
          </cell>
          <cell r="D33590">
            <v>0</v>
          </cell>
        </row>
        <row r="33591">
          <cell r="A33591">
            <v>0</v>
          </cell>
          <cell r="B33591">
            <v>0</v>
          </cell>
          <cell r="C33591">
            <v>0</v>
          </cell>
          <cell r="D33591">
            <v>0</v>
          </cell>
        </row>
        <row r="33592">
          <cell r="A33592">
            <v>0</v>
          </cell>
          <cell r="B33592">
            <v>0</v>
          </cell>
          <cell r="C33592">
            <v>0</v>
          </cell>
          <cell r="D33592">
            <v>0</v>
          </cell>
        </row>
        <row r="33593">
          <cell r="A33593">
            <v>0</v>
          </cell>
          <cell r="B33593">
            <v>0</v>
          </cell>
          <cell r="C33593">
            <v>0</v>
          </cell>
          <cell r="D33593">
            <v>0</v>
          </cell>
        </row>
        <row r="33594">
          <cell r="A33594">
            <v>0</v>
          </cell>
          <cell r="B33594">
            <v>0</v>
          </cell>
          <cell r="C33594">
            <v>0</v>
          </cell>
          <cell r="D33594">
            <v>0</v>
          </cell>
        </row>
        <row r="33595">
          <cell r="A33595">
            <v>0</v>
          </cell>
          <cell r="B33595">
            <v>0</v>
          </cell>
          <cell r="C33595">
            <v>0</v>
          </cell>
          <cell r="D33595">
            <v>0</v>
          </cell>
        </row>
        <row r="33596">
          <cell r="A33596">
            <v>0</v>
          </cell>
          <cell r="B33596">
            <v>0</v>
          </cell>
          <cell r="C33596">
            <v>0</v>
          </cell>
          <cell r="D33596">
            <v>0</v>
          </cell>
        </row>
        <row r="33597">
          <cell r="A33597">
            <v>0</v>
          </cell>
          <cell r="B33597">
            <v>0</v>
          </cell>
          <cell r="C33597">
            <v>0</v>
          </cell>
          <cell r="D33597">
            <v>0</v>
          </cell>
        </row>
        <row r="33598">
          <cell r="A33598">
            <v>0</v>
          </cell>
          <cell r="B33598">
            <v>0</v>
          </cell>
          <cell r="C33598">
            <v>0</v>
          </cell>
          <cell r="D33598">
            <v>0</v>
          </cell>
        </row>
        <row r="33599">
          <cell r="A33599">
            <v>0</v>
          </cell>
          <cell r="B33599">
            <v>0</v>
          </cell>
          <cell r="C33599">
            <v>0</v>
          </cell>
          <cell r="D33599">
            <v>0</v>
          </cell>
        </row>
        <row r="33600">
          <cell r="A33600">
            <v>0</v>
          </cell>
          <cell r="B33600">
            <v>0</v>
          </cell>
          <cell r="C33600">
            <v>0</v>
          </cell>
          <cell r="D33600">
            <v>0</v>
          </cell>
        </row>
        <row r="33601">
          <cell r="A33601">
            <v>0</v>
          </cell>
          <cell r="B33601">
            <v>0</v>
          </cell>
          <cell r="C33601">
            <v>0</v>
          </cell>
          <cell r="D33601">
            <v>0</v>
          </cell>
        </row>
        <row r="33602">
          <cell r="A33602">
            <v>0</v>
          </cell>
          <cell r="B33602">
            <v>0</v>
          </cell>
          <cell r="C33602">
            <v>0</v>
          </cell>
          <cell r="D33602">
            <v>0</v>
          </cell>
        </row>
        <row r="33603">
          <cell r="A33603">
            <v>0</v>
          </cell>
          <cell r="B33603">
            <v>0</v>
          </cell>
          <cell r="C33603">
            <v>0</v>
          </cell>
          <cell r="D33603">
            <v>0</v>
          </cell>
        </row>
        <row r="33604">
          <cell r="A33604">
            <v>0</v>
          </cell>
          <cell r="B33604">
            <v>0</v>
          </cell>
          <cell r="C33604">
            <v>0</v>
          </cell>
          <cell r="D33604">
            <v>0</v>
          </cell>
        </row>
        <row r="33605">
          <cell r="A33605">
            <v>0</v>
          </cell>
          <cell r="B33605">
            <v>0</v>
          </cell>
          <cell r="C33605">
            <v>0</v>
          </cell>
          <cell r="D33605">
            <v>0</v>
          </cell>
        </row>
        <row r="33606">
          <cell r="A33606">
            <v>0</v>
          </cell>
          <cell r="B33606">
            <v>0</v>
          </cell>
          <cell r="C33606">
            <v>0</v>
          </cell>
          <cell r="D33606">
            <v>0</v>
          </cell>
        </row>
        <row r="33607">
          <cell r="A33607">
            <v>0</v>
          </cell>
          <cell r="B33607">
            <v>0</v>
          </cell>
          <cell r="C33607">
            <v>0</v>
          </cell>
          <cell r="D33607">
            <v>0</v>
          </cell>
        </row>
        <row r="33608">
          <cell r="A33608">
            <v>0</v>
          </cell>
          <cell r="B33608">
            <v>0</v>
          </cell>
          <cell r="C33608">
            <v>0</v>
          </cell>
          <cell r="D33608">
            <v>0</v>
          </cell>
        </row>
        <row r="33609">
          <cell r="A33609">
            <v>0</v>
          </cell>
          <cell r="B33609">
            <v>0</v>
          </cell>
          <cell r="C33609">
            <v>0</v>
          </cell>
          <cell r="D33609">
            <v>0</v>
          </cell>
        </row>
        <row r="33610">
          <cell r="A33610">
            <v>0</v>
          </cell>
          <cell r="B33610">
            <v>0</v>
          </cell>
          <cell r="C33610">
            <v>0</v>
          </cell>
          <cell r="D33610">
            <v>0</v>
          </cell>
        </row>
        <row r="33611">
          <cell r="A33611">
            <v>0</v>
          </cell>
          <cell r="B33611">
            <v>0</v>
          </cell>
          <cell r="C33611">
            <v>0</v>
          </cell>
          <cell r="D33611">
            <v>0</v>
          </cell>
        </row>
        <row r="33612">
          <cell r="A33612">
            <v>0</v>
          </cell>
          <cell r="B33612">
            <v>0</v>
          </cell>
          <cell r="C33612">
            <v>0</v>
          </cell>
          <cell r="D33612">
            <v>0</v>
          </cell>
        </row>
        <row r="33613">
          <cell r="A33613">
            <v>0</v>
          </cell>
          <cell r="B33613">
            <v>0</v>
          </cell>
          <cell r="C33613">
            <v>0</v>
          </cell>
          <cell r="D33613">
            <v>0</v>
          </cell>
        </row>
        <row r="33614">
          <cell r="A33614">
            <v>0</v>
          </cell>
          <cell r="B33614">
            <v>0</v>
          </cell>
          <cell r="C33614">
            <v>0</v>
          </cell>
          <cell r="D33614">
            <v>0</v>
          </cell>
        </row>
        <row r="33615">
          <cell r="A33615">
            <v>0</v>
          </cell>
          <cell r="B33615">
            <v>0</v>
          </cell>
          <cell r="C33615">
            <v>0</v>
          </cell>
          <cell r="D33615">
            <v>0</v>
          </cell>
        </row>
        <row r="33616">
          <cell r="A33616">
            <v>0</v>
          </cell>
          <cell r="B33616">
            <v>0</v>
          </cell>
          <cell r="C33616">
            <v>0</v>
          </cell>
          <cell r="D33616">
            <v>0</v>
          </cell>
        </row>
        <row r="33617">
          <cell r="A33617">
            <v>0</v>
          </cell>
          <cell r="B33617">
            <v>0</v>
          </cell>
          <cell r="C33617">
            <v>0</v>
          </cell>
          <cell r="D33617">
            <v>0</v>
          </cell>
        </row>
        <row r="33618">
          <cell r="A33618">
            <v>0</v>
          </cell>
          <cell r="B33618">
            <v>0</v>
          </cell>
          <cell r="C33618">
            <v>0</v>
          </cell>
          <cell r="D33618">
            <v>0</v>
          </cell>
        </row>
        <row r="33619">
          <cell r="A33619">
            <v>0</v>
          </cell>
          <cell r="B33619">
            <v>0</v>
          </cell>
          <cell r="C33619">
            <v>0</v>
          </cell>
          <cell r="D33619">
            <v>0</v>
          </cell>
        </row>
        <row r="33620">
          <cell r="A33620">
            <v>0</v>
          </cell>
          <cell r="B33620">
            <v>0</v>
          </cell>
          <cell r="C33620">
            <v>0</v>
          </cell>
          <cell r="D33620">
            <v>0</v>
          </cell>
        </row>
        <row r="33621">
          <cell r="A33621">
            <v>0</v>
          </cell>
          <cell r="B33621">
            <v>0</v>
          </cell>
          <cell r="C33621">
            <v>0</v>
          </cell>
          <cell r="D33621">
            <v>0</v>
          </cell>
        </row>
        <row r="33622">
          <cell r="A33622">
            <v>0</v>
          </cell>
          <cell r="B33622">
            <v>0</v>
          </cell>
          <cell r="C33622">
            <v>0</v>
          </cell>
          <cell r="D33622">
            <v>0</v>
          </cell>
        </row>
        <row r="33623">
          <cell r="A33623">
            <v>0</v>
          </cell>
          <cell r="B33623">
            <v>0</v>
          </cell>
          <cell r="C33623">
            <v>0</v>
          </cell>
          <cell r="D33623">
            <v>0</v>
          </cell>
        </row>
        <row r="33624">
          <cell r="A33624">
            <v>0</v>
          </cell>
          <cell r="B33624">
            <v>0</v>
          </cell>
          <cell r="C33624">
            <v>0</v>
          </cell>
          <cell r="D33624">
            <v>0</v>
          </cell>
        </row>
        <row r="33625">
          <cell r="A33625">
            <v>0</v>
          </cell>
          <cell r="B33625">
            <v>0</v>
          </cell>
          <cell r="C33625">
            <v>0</v>
          </cell>
          <cell r="D33625">
            <v>0</v>
          </cell>
        </row>
        <row r="33626">
          <cell r="A33626">
            <v>0</v>
          </cell>
          <cell r="B33626">
            <v>0</v>
          </cell>
          <cell r="C33626">
            <v>0</v>
          </cell>
          <cell r="D33626">
            <v>0</v>
          </cell>
        </row>
        <row r="33627">
          <cell r="A33627">
            <v>0</v>
          </cell>
          <cell r="B33627">
            <v>0</v>
          </cell>
          <cell r="C33627">
            <v>0</v>
          </cell>
          <cell r="D33627">
            <v>0</v>
          </cell>
        </row>
        <row r="33628">
          <cell r="A33628">
            <v>0</v>
          </cell>
          <cell r="B33628">
            <v>0</v>
          </cell>
          <cell r="C33628">
            <v>0</v>
          </cell>
          <cell r="D33628">
            <v>0</v>
          </cell>
        </row>
        <row r="33629">
          <cell r="A33629">
            <v>0</v>
          </cell>
          <cell r="B33629">
            <v>0</v>
          </cell>
          <cell r="C33629">
            <v>0</v>
          </cell>
          <cell r="D33629">
            <v>0</v>
          </cell>
        </row>
        <row r="33630">
          <cell r="A33630">
            <v>0</v>
          </cell>
          <cell r="B33630">
            <v>0</v>
          </cell>
          <cell r="C33630">
            <v>0</v>
          </cell>
          <cell r="D33630">
            <v>0</v>
          </cell>
        </row>
        <row r="33631">
          <cell r="A33631">
            <v>0</v>
          </cell>
          <cell r="B33631">
            <v>0</v>
          </cell>
          <cell r="C33631">
            <v>0</v>
          </cell>
          <cell r="D33631">
            <v>0</v>
          </cell>
        </row>
        <row r="33632">
          <cell r="A33632">
            <v>0</v>
          </cell>
          <cell r="B33632">
            <v>0</v>
          </cell>
          <cell r="C33632">
            <v>0</v>
          </cell>
          <cell r="D33632">
            <v>0</v>
          </cell>
        </row>
        <row r="33633">
          <cell r="A33633">
            <v>0</v>
          </cell>
          <cell r="B33633">
            <v>0</v>
          </cell>
          <cell r="C33633">
            <v>0</v>
          </cell>
          <cell r="D33633">
            <v>0</v>
          </cell>
        </row>
        <row r="33634">
          <cell r="A33634">
            <v>0</v>
          </cell>
          <cell r="B33634">
            <v>0</v>
          </cell>
          <cell r="C33634">
            <v>0</v>
          </cell>
          <cell r="D33634">
            <v>0</v>
          </cell>
        </row>
        <row r="33635">
          <cell r="A33635">
            <v>0</v>
          </cell>
          <cell r="B33635">
            <v>0</v>
          </cell>
          <cell r="C33635">
            <v>0</v>
          </cell>
          <cell r="D33635">
            <v>0</v>
          </cell>
        </row>
        <row r="33636">
          <cell r="A33636">
            <v>0</v>
          </cell>
          <cell r="B33636">
            <v>0</v>
          </cell>
          <cell r="C33636">
            <v>0</v>
          </cell>
          <cell r="D33636">
            <v>0</v>
          </cell>
        </row>
        <row r="33637">
          <cell r="A33637">
            <v>0</v>
          </cell>
          <cell r="B33637">
            <v>0</v>
          </cell>
          <cell r="C33637">
            <v>0</v>
          </cell>
          <cell r="D33637">
            <v>0</v>
          </cell>
        </row>
        <row r="33638">
          <cell r="A33638">
            <v>0</v>
          </cell>
          <cell r="B33638">
            <v>0</v>
          </cell>
          <cell r="C33638">
            <v>0</v>
          </cell>
          <cell r="D33638">
            <v>0</v>
          </cell>
        </row>
        <row r="33639">
          <cell r="A33639">
            <v>0</v>
          </cell>
          <cell r="B33639">
            <v>0</v>
          </cell>
          <cell r="C33639">
            <v>0</v>
          </cell>
          <cell r="D33639">
            <v>0</v>
          </cell>
        </row>
        <row r="33640">
          <cell r="A33640">
            <v>0</v>
          </cell>
          <cell r="B33640">
            <v>0</v>
          </cell>
          <cell r="C33640">
            <v>0</v>
          </cell>
          <cell r="D33640">
            <v>0</v>
          </cell>
        </row>
        <row r="33641">
          <cell r="A33641">
            <v>0</v>
          </cell>
          <cell r="B33641">
            <v>0</v>
          </cell>
          <cell r="C33641">
            <v>0</v>
          </cell>
          <cell r="D33641">
            <v>0</v>
          </cell>
        </row>
        <row r="33642">
          <cell r="A33642">
            <v>0</v>
          </cell>
          <cell r="B33642">
            <v>0</v>
          </cell>
          <cell r="C33642">
            <v>0</v>
          </cell>
          <cell r="D33642">
            <v>0</v>
          </cell>
        </row>
        <row r="33643">
          <cell r="A33643">
            <v>0</v>
          </cell>
          <cell r="B33643">
            <v>0</v>
          </cell>
          <cell r="C33643">
            <v>0</v>
          </cell>
          <cell r="D33643">
            <v>0</v>
          </cell>
        </row>
        <row r="33644">
          <cell r="A33644">
            <v>0</v>
          </cell>
          <cell r="B33644">
            <v>0</v>
          </cell>
          <cell r="C33644">
            <v>0</v>
          </cell>
          <cell r="D33644">
            <v>0</v>
          </cell>
        </row>
        <row r="33645">
          <cell r="A33645">
            <v>0</v>
          </cell>
          <cell r="B33645">
            <v>0</v>
          </cell>
          <cell r="C33645">
            <v>0</v>
          </cell>
          <cell r="D33645">
            <v>0</v>
          </cell>
        </row>
        <row r="33646">
          <cell r="A33646">
            <v>0</v>
          </cell>
          <cell r="B33646">
            <v>0</v>
          </cell>
          <cell r="C33646">
            <v>0</v>
          </cell>
          <cell r="D33646">
            <v>0</v>
          </cell>
        </row>
        <row r="33647">
          <cell r="A33647">
            <v>0</v>
          </cell>
          <cell r="B33647">
            <v>0</v>
          </cell>
          <cell r="C33647">
            <v>0</v>
          </cell>
          <cell r="D33647">
            <v>0</v>
          </cell>
        </row>
        <row r="33648">
          <cell r="A33648">
            <v>0</v>
          </cell>
          <cell r="B33648">
            <v>0</v>
          </cell>
          <cell r="C33648">
            <v>0</v>
          </cell>
          <cell r="D33648">
            <v>0</v>
          </cell>
        </row>
        <row r="33649">
          <cell r="A33649">
            <v>0</v>
          </cell>
          <cell r="B33649">
            <v>0</v>
          </cell>
          <cell r="C33649">
            <v>0</v>
          </cell>
          <cell r="D33649">
            <v>0</v>
          </cell>
        </row>
        <row r="33650">
          <cell r="A33650">
            <v>0</v>
          </cell>
          <cell r="B33650">
            <v>0</v>
          </cell>
          <cell r="C33650">
            <v>0</v>
          </cell>
          <cell r="D33650">
            <v>0</v>
          </cell>
        </row>
        <row r="33651">
          <cell r="A33651">
            <v>0</v>
          </cell>
          <cell r="B33651">
            <v>0</v>
          </cell>
          <cell r="C33651">
            <v>0</v>
          </cell>
          <cell r="D33651">
            <v>0</v>
          </cell>
        </row>
        <row r="33652">
          <cell r="A33652">
            <v>0</v>
          </cell>
          <cell r="B33652">
            <v>0</v>
          </cell>
          <cell r="C33652">
            <v>0</v>
          </cell>
          <cell r="D33652">
            <v>0</v>
          </cell>
        </row>
        <row r="33653">
          <cell r="A33653">
            <v>0</v>
          </cell>
          <cell r="B33653">
            <v>0</v>
          </cell>
          <cell r="C33653">
            <v>0</v>
          </cell>
          <cell r="D33653">
            <v>0</v>
          </cell>
        </row>
        <row r="33654">
          <cell r="A33654">
            <v>0</v>
          </cell>
          <cell r="B33654">
            <v>0</v>
          </cell>
          <cell r="C33654">
            <v>0</v>
          </cell>
          <cell r="D33654">
            <v>0</v>
          </cell>
        </row>
        <row r="33655">
          <cell r="A33655">
            <v>0</v>
          </cell>
          <cell r="B33655">
            <v>0</v>
          </cell>
          <cell r="C33655">
            <v>0</v>
          </cell>
          <cell r="D33655">
            <v>0</v>
          </cell>
        </row>
        <row r="33656">
          <cell r="A33656">
            <v>0</v>
          </cell>
          <cell r="B33656">
            <v>0</v>
          </cell>
          <cell r="C33656">
            <v>0</v>
          </cell>
          <cell r="D33656">
            <v>0</v>
          </cell>
        </row>
        <row r="33657">
          <cell r="A33657">
            <v>0</v>
          </cell>
          <cell r="B33657">
            <v>0</v>
          </cell>
          <cell r="C33657">
            <v>0</v>
          </cell>
          <cell r="D33657">
            <v>0</v>
          </cell>
        </row>
        <row r="33658">
          <cell r="A33658">
            <v>0</v>
          </cell>
          <cell r="B33658">
            <v>0</v>
          </cell>
          <cell r="C33658">
            <v>0</v>
          </cell>
          <cell r="D33658">
            <v>0</v>
          </cell>
        </row>
        <row r="33659">
          <cell r="A33659">
            <v>0</v>
          </cell>
          <cell r="B33659">
            <v>0</v>
          </cell>
          <cell r="C33659">
            <v>0</v>
          </cell>
          <cell r="D33659">
            <v>0</v>
          </cell>
        </row>
        <row r="33660">
          <cell r="A33660">
            <v>0</v>
          </cell>
          <cell r="B33660">
            <v>0</v>
          </cell>
          <cell r="C33660">
            <v>0</v>
          </cell>
          <cell r="D33660">
            <v>0</v>
          </cell>
        </row>
        <row r="33661">
          <cell r="A33661">
            <v>0</v>
          </cell>
          <cell r="B33661">
            <v>0</v>
          </cell>
          <cell r="C33661">
            <v>0</v>
          </cell>
          <cell r="D33661">
            <v>0</v>
          </cell>
        </row>
        <row r="33662">
          <cell r="A33662">
            <v>0</v>
          </cell>
          <cell r="B33662">
            <v>0</v>
          </cell>
          <cell r="C33662">
            <v>0</v>
          </cell>
          <cell r="D33662">
            <v>0</v>
          </cell>
        </row>
        <row r="33663">
          <cell r="A33663">
            <v>0</v>
          </cell>
          <cell r="B33663">
            <v>0</v>
          </cell>
          <cell r="C33663">
            <v>0</v>
          </cell>
          <cell r="D33663">
            <v>0</v>
          </cell>
        </row>
        <row r="33664">
          <cell r="A33664">
            <v>0</v>
          </cell>
          <cell r="B33664">
            <v>0</v>
          </cell>
          <cell r="C33664">
            <v>0</v>
          </cell>
          <cell r="D33664">
            <v>0</v>
          </cell>
        </row>
        <row r="33665">
          <cell r="A33665">
            <v>0</v>
          </cell>
          <cell r="B33665">
            <v>0</v>
          </cell>
          <cell r="C33665">
            <v>0</v>
          </cell>
          <cell r="D33665">
            <v>0</v>
          </cell>
        </row>
        <row r="33666">
          <cell r="A33666">
            <v>0</v>
          </cell>
          <cell r="B33666">
            <v>0</v>
          </cell>
          <cell r="C33666">
            <v>0</v>
          </cell>
          <cell r="D33666">
            <v>0</v>
          </cell>
        </row>
        <row r="33667">
          <cell r="A33667">
            <v>0</v>
          </cell>
          <cell r="B33667">
            <v>0</v>
          </cell>
          <cell r="C33667">
            <v>0</v>
          </cell>
          <cell r="D33667">
            <v>0</v>
          </cell>
        </row>
        <row r="33668">
          <cell r="A33668">
            <v>0</v>
          </cell>
          <cell r="B33668">
            <v>0</v>
          </cell>
          <cell r="C33668">
            <v>0</v>
          </cell>
          <cell r="D33668">
            <v>0</v>
          </cell>
        </row>
        <row r="33669">
          <cell r="A33669">
            <v>0</v>
          </cell>
          <cell r="B33669">
            <v>0</v>
          </cell>
          <cell r="C33669">
            <v>0</v>
          </cell>
          <cell r="D33669">
            <v>0</v>
          </cell>
        </row>
        <row r="33670">
          <cell r="A33670">
            <v>0</v>
          </cell>
          <cell r="B33670">
            <v>0</v>
          </cell>
          <cell r="C33670">
            <v>0</v>
          </cell>
          <cell r="D33670">
            <v>0</v>
          </cell>
        </row>
        <row r="33671">
          <cell r="A33671">
            <v>0</v>
          </cell>
          <cell r="B33671">
            <v>0</v>
          </cell>
          <cell r="C33671">
            <v>0</v>
          </cell>
          <cell r="D33671">
            <v>0</v>
          </cell>
        </row>
        <row r="33672">
          <cell r="A33672">
            <v>0</v>
          </cell>
          <cell r="B33672">
            <v>0</v>
          </cell>
          <cell r="C33672">
            <v>0</v>
          </cell>
          <cell r="D33672">
            <v>0</v>
          </cell>
        </row>
        <row r="33673">
          <cell r="A33673">
            <v>0</v>
          </cell>
          <cell r="B33673">
            <v>0</v>
          </cell>
          <cell r="C33673">
            <v>0</v>
          </cell>
          <cell r="D33673">
            <v>0</v>
          </cell>
        </row>
        <row r="33674">
          <cell r="A33674">
            <v>0</v>
          </cell>
          <cell r="B33674">
            <v>0</v>
          </cell>
          <cell r="C33674">
            <v>0</v>
          </cell>
          <cell r="D33674">
            <v>0</v>
          </cell>
        </row>
        <row r="33675">
          <cell r="A33675">
            <v>0</v>
          </cell>
          <cell r="B33675">
            <v>0</v>
          </cell>
          <cell r="C33675">
            <v>0</v>
          </cell>
          <cell r="D33675">
            <v>0</v>
          </cell>
        </row>
        <row r="33676">
          <cell r="A33676">
            <v>0</v>
          </cell>
          <cell r="B33676">
            <v>0</v>
          </cell>
          <cell r="C33676">
            <v>0</v>
          </cell>
          <cell r="D33676">
            <v>0</v>
          </cell>
        </row>
        <row r="33677">
          <cell r="A33677">
            <v>0</v>
          </cell>
          <cell r="B33677">
            <v>0</v>
          </cell>
          <cell r="C33677">
            <v>0</v>
          </cell>
          <cell r="D33677">
            <v>0</v>
          </cell>
        </row>
        <row r="33678">
          <cell r="A33678">
            <v>0</v>
          </cell>
          <cell r="B33678">
            <v>0</v>
          </cell>
          <cell r="C33678">
            <v>0</v>
          </cell>
          <cell r="D33678">
            <v>0</v>
          </cell>
        </row>
        <row r="33679">
          <cell r="A33679">
            <v>0</v>
          </cell>
          <cell r="B33679">
            <v>0</v>
          </cell>
          <cell r="C33679">
            <v>0</v>
          </cell>
          <cell r="D33679">
            <v>0</v>
          </cell>
        </row>
        <row r="33680">
          <cell r="A33680">
            <v>0</v>
          </cell>
          <cell r="B33680">
            <v>0</v>
          </cell>
          <cell r="C33680">
            <v>0</v>
          </cell>
          <cell r="D33680">
            <v>0</v>
          </cell>
        </row>
        <row r="33681">
          <cell r="A33681">
            <v>0</v>
          </cell>
          <cell r="B33681">
            <v>0</v>
          </cell>
          <cell r="C33681">
            <v>0</v>
          </cell>
          <cell r="D33681">
            <v>0</v>
          </cell>
        </row>
        <row r="33682">
          <cell r="A33682">
            <v>0</v>
          </cell>
          <cell r="B33682">
            <v>0</v>
          </cell>
          <cell r="C33682">
            <v>0</v>
          </cell>
          <cell r="D33682">
            <v>0</v>
          </cell>
        </row>
        <row r="33683">
          <cell r="A33683">
            <v>0</v>
          </cell>
          <cell r="B33683">
            <v>0</v>
          </cell>
          <cell r="C33683">
            <v>0</v>
          </cell>
          <cell r="D33683">
            <v>0</v>
          </cell>
        </row>
        <row r="33684">
          <cell r="A33684">
            <v>0</v>
          </cell>
          <cell r="B33684">
            <v>0</v>
          </cell>
          <cell r="C33684">
            <v>0</v>
          </cell>
          <cell r="D33684">
            <v>0</v>
          </cell>
        </row>
        <row r="33685">
          <cell r="A33685">
            <v>0</v>
          </cell>
          <cell r="B33685">
            <v>0</v>
          </cell>
          <cell r="C33685">
            <v>0</v>
          </cell>
          <cell r="D33685">
            <v>0</v>
          </cell>
        </row>
        <row r="33686">
          <cell r="A33686">
            <v>0</v>
          </cell>
          <cell r="B33686">
            <v>0</v>
          </cell>
          <cell r="C33686">
            <v>0</v>
          </cell>
          <cell r="D33686">
            <v>0</v>
          </cell>
        </row>
        <row r="33687">
          <cell r="A33687">
            <v>0</v>
          </cell>
          <cell r="B33687">
            <v>0</v>
          </cell>
          <cell r="C33687">
            <v>0</v>
          </cell>
          <cell r="D33687">
            <v>0</v>
          </cell>
        </row>
        <row r="33688">
          <cell r="A33688">
            <v>0</v>
          </cell>
          <cell r="B33688">
            <v>0</v>
          </cell>
          <cell r="C33688">
            <v>0</v>
          </cell>
          <cell r="D33688">
            <v>0</v>
          </cell>
        </row>
        <row r="33689">
          <cell r="A33689">
            <v>0</v>
          </cell>
          <cell r="B33689">
            <v>0</v>
          </cell>
          <cell r="C33689">
            <v>0</v>
          </cell>
          <cell r="D33689">
            <v>0</v>
          </cell>
        </row>
        <row r="33690">
          <cell r="A33690">
            <v>0</v>
          </cell>
          <cell r="B33690">
            <v>0</v>
          </cell>
          <cell r="C33690">
            <v>0</v>
          </cell>
          <cell r="D33690">
            <v>0</v>
          </cell>
        </row>
        <row r="33691">
          <cell r="A33691">
            <v>0</v>
          </cell>
          <cell r="B33691">
            <v>0</v>
          </cell>
          <cell r="C33691">
            <v>0</v>
          </cell>
          <cell r="D33691">
            <v>0</v>
          </cell>
        </row>
        <row r="33692">
          <cell r="A33692">
            <v>0</v>
          </cell>
          <cell r="B33692">
            <v>0</v>
          </cell>
          <cell r="C33692">
            <v>0</v>
          </cell>
          <cell r="D33692">
            <v>0</v>
          </cell>
        </row>
        <row r="33693">
          <cell r="A33693">
            <v>0</v>
          </cell>
          <cell r="B33693">
            <v>0</v>
          </cell>
          <cell r="C33693">
            <v>0</v>
          </cell>
          <cell r="D33693">
            <v>0</v>
          </cell>
        </row>
        <row r="33694">
          <cell r="A33694">
            <v>0</v>
          </cell>
          <cell r="B33694">
            <v>0</v>
          </cell>
          <cell r="C33694">
            <v>0</v>
          </cell>
          <cell r="D33694">
            <v>0</v>
          </cell>
        </row>
        <row r="33695">
          <cell r="A33695">
            <v>0</v>
          </cell>
          <cell r="B33695">
            <v>0</v>
          </cell>
          <cell r="C33695">
            <v>0</v>
          </cell>
          <cell r="D33695">
            <v>0</v>
          </cell>
        </row>
        <row r="33696">
          <cell r="A33696">
            <v>0</v>
          </cell>
          <cell r="B33696">
            <v>0</v>
          </cell>
          <cell r="C33696">
            <v>0</v>
          </cell>
          <cell r="D33696">
            <v>0</v>
          </cell>
        </row>
        <row r="33697">
          <cell r="A33697">
            <v>0</v>
          </cell>
          <cell r="B33697">
            <v>0</v>
          </cell>
          <cell r="C33697">
            <v>0</v>
          </cell>
          <cell r="D33697">
            <v>0</v>
          </cell>
        </row>
        <row r="33698">
          <cell r="A33698">
            <v>0</v>
          </cell>
          <cell r="B33698">
            <v>0</v>
          </cell>
          <cell r="C33698">
            <v>0</v>
          </cell>
          <cell r="D33698">
            <v>0</v>
          </cell>
        </row>
        <row r="33699">
          <cell r="A33699">
            <v>0</v>
          </cell>
          <cell r="B33699">
            <v>0</v>
          </cell>
          <cell r="C33699">
            <v>0</v>
          </cell>
          <cell r="D33699">
            <v>0</v>
          </cell>
        </row>
        <row r="33700">
          <cell r="A33700">
            <v>0</v>
          </cell>
          <cell r="B33700">
            <v>0</v>
          </cell>
          <cell r="C33700">
            <v>0</v>
          </cell>
          <cell r="D33700">
            <v>0</v>
          </cell>
        </row>
        <row r="33701">
          <cell r="A33701">
            <v>0</v>
          </cell>
          <cell r="B33701">
            <v>0</v>
          </cell>
          <cell r="C33701">
            <v>0</v>
          </cell>
          <cell r="D33701">
            <v>0</v>
          </cell>
        </row>
        <row r="33702">
          <cell r="A33702">
            <v>0</v>
          </cell>
          <cell r="B33702">
            <v>0</v>
          </cell>
          <cell r="C33702">
            <v>0</v>
          </cell>
          <cell r="D33702">
            <v>0</v>
          </cell>
        </row>
        <row r="33703">
          <cell r="A33703">
            <v>0</v>
          </cell>
          <cell r="B33703">
            <v>0</v>
          </cell>
          <cell r="C33703">
            <v>0</v>
          </cell>
          <cell r="D33703">
            <v>0</v>
          </cell>
        </row>
        <row r="33704">
          <cell r="A33704">
            <v>0</v>
          </cell>
          <cell r="B33704">
            <v>0</v>
          </cell>
          <cell r="C33704">
            <v>0</v>
          </cell>
          <cell r="D33704">
            <v>0</v>
          </cell>
        </row>
        <row r="33705">
          <cell r="A33705">
            <v>0</v>
          </cell>
          <cell r="B33705">
            <v>0</v>
          </cell>
          <cell r="C33705">
            <v>0</v>
          </cell>
          <cell r="D33705">
            <v>0</v>
          </cell>
        </row>
        <row r="33706">
          <cell r="A33706">
            <v>0</v>
          </cell>
          <cell r="B33706">
            <v>0</v>
          </cell>
          <cell r="C33706">
            <v>0</v>
          </cell>
          <cell r="D33706">
            <v>0</v>
          </cell>
        </row>
        <row r="33707">
          <cell r="A33707">
            <v>0</v>
          </cell>
          <cell r="B33707">
            <v>0</v>
          </cell>
          <cell r="C33707">
            <v>0</v>
          </cell>
          <cell r="D33707">
            <v>0</v>
          </cell>
        </row>
        <row r="33708">
          <cell r="A33708">
            <v>0</v>
          </cell>
          <cell r="B33708">
            <v>0</v>
          </cell>
          <cell r="C33708">
            <v>0</v>
          </cell>
          <cell r="D33708">
            <v>0</v>
          </cell>
        </row>
        <row r="33709">
          <cell r="A33709">
            <v>0</v>
          </cell>
          <cell r="B33709">
            <v>0</v>
          </cell>
          <cell r="C33709">
            <v>0</v>
          </cell>
          <cell r="D33709">
            <v>0</v>
          </cell>
        </row>
        <row r="33710">
          <cell r="A33710">
            <v>0</v>
          </cell>
          <cell r="B33710">
            <v>0</v>
          </cell>
          <cell r="C33710">
            <v>0</v>
          </cell>
          <cell r="D33710">
            <v>0</v>
          </cell>
        </row>
        <row r="33711">
          <cell r="A33711">
            <v>0</v>
          </cell>
          <cell r="B33711">
            <v>0</v>
          </cell>
          <cell r="C33711">
            <v>0</v>
          </cell>
          <cell r="D33711">
            <v>0</v>
          </cell>
        </row>
        <row r="33712">
          <cell r="A33712">
            <v>0</v>
          </cell>
          <cell r="B33712">
            <v>0</v>
          </cell>
          <cell r="C33712">
            <v>0</v>
          </cell>
          <cell r="D33712">
            <v>0</v>
          </cell>
        </row>
        <row r="33713">
          <cell r="A33713">
            <v>0</v>
          </cell>
          <cell r="B33713">
            <v>0</v>
          </cell>
          <cell r="C33713">
            <v>0</v>
          </cell>
          <cell r="D33713">
            <v>0</v>
          </cell>
        </row>
        <row r="33714">
          <cell r="A33714">
            <v>0</v>
          </cell>
          <cell r="B33714">
            <v>0</v>
          </cell>
          <cell r="C33714">
            <v>0</v>
          </cell>
          <cell r="D33714">
            <v>0</v>
          </cell>
        </row>
        <row r="33715">
          <cell r="A33715">
            <v>0</v>
          </cell>
          <cell r="B33715">
            <v>0</v>
          </cell>
          <cell r="C33715">
            <v>0</v>
          </cell>
          <cell r="D33715">
            <v>0</v>
          </cell>
        </row>
        <row r="33716">
          <cell r="A33716">
            <v>0</v>
          </cell>
          <cell r="B33716">
            <v>0</v>
          </cell>
          <cell r="C33716">
            <v>0</v>
          </cell>
          <cell r="D33716">
            <v>0</v>
          </cell>
        </row>
        <row r="33717">
          <cell r="A33717">
            <v>0</v>
          </cell>
          <cell r="B33717">
            <v>0</v>
          </cell>
          <cell r="C33717">
            <v>0</v>
          </cell>
          <cell r="D33717">
            <v>0</v>
          </cell>
        </row>
        <row r="33718">
          <cell r="A33718">
            <v>0</v>
          </cell>
          <cell r="B33718">
            <v>0</v>
          </cell>
          <cell r="C33718">
            <v>0</v>
          </cell>
          <cell r="D33718">
            <v>0</v>
          </cell>
        </row>
        <row r="33719">
          <cell r="A33719">
            <v>0</v>
          </cell>
          <cell r="B33719">
            <v>0</v>
          </cell>
          <cell r="C33719">
            <v>0</v>
          </cell>
          <cell r="D33719">
            <v>0</v>
          </cell>
        </row>
        <row r="33720">
          <cell r="A33720">
            <v>0</v>
          </cell>
          <cell r="B33720">
            <v>0</v>
          </cell>
          <cell r="C33720">
            <v>0</v>
          </cell>
          <cell r="D33720">
            <v>0</v>
          </cell>
        </row>
        <row r="33721">
          <cell r="A33721">
            <v>0</v>
          </cell>
          <cell r="B33721">
            <v>0</v>
          </cell>
          <cell r="C33721">
            <v>0</v>
          </cell>
          <cell r="D33721">
            <v>0</v>
          </cell>
        </row>
        <row r="33722">
          <cell r="A33722">
            <v>0</v>
          </cell>
          <cell r="B33722">
            <v>0</v>
          </cell>
          <cell r="C33722">
            <v>0</v>
          </cell>
          <cell r="D33722">
            <v>0</v>
          </cell>
        </row>
        <row r="33723">
          <cell r="A33723">
            <v>0</v>
          </cell>
          <cell r="B33723">
            <v>0</v>
          </cell>
          <cell r="C33723">
            <v>0</v>
          </cell>
          <cell r="D33723">
            <v>0</v>
          </cell>
        </row>
        <row r="33724">
          <cell r="A33724">
            <v>0</v>
          </cell>
          <cell r="B33724">
            <v>0</v>
          </cell>
          <cell r="C33724">
            <v>0</v>
          </cell>
          <cell r="D33724">
            <v>0</v>
          </cell>
        </row>
        <row r="33725">
          <cell r="A33725">
            <v>0</v>
          </cell>
          <cell r="B33725">
            <v>0</v>
          </cell>
          <cell r="C33725">
            <v>0</v>
          </cell>
          <cell r="D33725">
            <v>0</v>
          </cell>
        </row>
        <row r="33726">
          <cell r="A33726">
            <v>0</v>
          </cell>
          <cell r="B33726">
            <v>0</v>
          </cell>
          <cell r="C33726">
            <v>0</v>
          </cell>
          <cell r="D33726">
            <v>0</v>
          </cell>
        </row>
        <row r="33727">
          <cell r="A33727">
            <v>0</v>
          </cell>
          <cell r="B33727">
            <v>0</v>
          </cell>
          <cell r="C33727">
            <v>0</v>
          </cell>
          <cell r="D33727">
            <v>0</v>
          </cell>
        </row>
        <row r="33728">
          <cell r="A33728">
            <v>0</v>
          </cell>
          <cell r="B33728">
            <v>0</v>
          </cell>
          <cell r="C33728">
            <v>0</v>
          </cell>
          <cell r="D33728">
            <v>0</v>
          </cell>
        </row>
        <row r="33729">
          <cell r="A33729">
            <v>0</v>
          </cell>
          <cell r="B33729">
            <v>0</v>
          </cell>
          <cell r="C33729">
            <v>0</v>
          </cell>
          <cell r="D33729">
            <v>0</v>
          </cell>
        </row>
        <row r="33730">
          <cell r="A33730">
            <v>0</v>
          </cell>
          <cell r="B33730">
            <v>0</v>
          </cell>
          <cell r="C33730">
            <v>0</v>
          </cell>
          <cell r="D33730">
            <v>0</v>
          </cell>
        </row>
        <row r="33731">
          <cell r="A33731">
            <v>0</v>
          </cell>
          <cell r="B33731">
            <v>0</v>
          </cell>
          <cell r="C33731">
            <v>0</v>
          </cell>
          <cell r="D33731">
            <v>0</v>
          </cell>
        </row>
        <row r="33732">
          <cell r="A33732">
            <v>0</v>
          </cell>
          <cell r="B33732">
            <v>0</v>
          </cell>
          <cell r="C33732">
            <v>0</v>
          </cell>
          <cell r="D33732">
            <v>0</v>
          </cell>
        </row>
        <row r="33733">
          <cell r="A33733">
            <v>0</v>
          </cell>
          <cell r="B33733">
            <v>0</v>
          </cell>
          <cell r="C33733">
            <v>0</v>
          </cell>
          <cell r="D33733">
            <v>0</v>
          </cell>
        </row>
        <row r="33734">
          <cell r="A33734">
            <v>0</v>
          </cell>
          <cell r="B33734">
            <v>0</v>
          </cell>
          <cell r="C33734">
            <v>0</v>
          </cell>
          <cell r="D33734">
            <v>0</v>
          </cell>
        </row>
        <row r="33735">
          <cell r="A33735">
            <v>0</v>
          </cell>
          <cell r="B33735">
            <v>0</v>
          </cell>
          <cell r="C33735">
            <v>0</v>
          </cell>
          <cell r="D33735">
            <v>0</v>
          </cell>
        </row>
        <row r="33736">
          <cell r="A33736">
            <v>0</v>
          </cell>
          <cell r="B33736">
            <v>0</v>
          </cell>
          <cell r="C33736">
            <v>0</v>
          </cell>
          <cell r="D33736">
            <v>0</v>
          </cell>
        </row>
        <row r="33737">
          <cell r="A33737">
            <v>0</v>
          </cell>
          <cell r="B33737">
            <v>0</v>
          </cell>
          <cell r="C33737">
            <v>0</v>
          </cell>
          <cell r="D33737">
            <v>0</v>
          </cell>
        </row>
        <row r="33738">
          <cell r="A33738">
            <v>0</v>
          </cell>
          <cell r="B33738">
            <v>0</v>
          </cell>
          <cell r="C33738">
            <v>0</v>
          </cell>
          <cell r="D33738">
            <v>0</v>
          </cell>
        </row>
        <row r="33739">
          <cell r="A33739">
            <v>0</v>
          </cell>
          <cell r="B33739">
            <v>0</v>
          </cell>
          <cell r="C33739">
            <v>0</v>
          </cell>
          <cell r="D33739">
            <v>0</v>
          </cell>
        </row>
        <row r="33740">
          <cell r="A33740">
            <v>0</v>
          </cell>
          <cell r="B33740">
            <v>0</v>
          </cell>
          <cell r="C33740">
            <v>0</v>
          </cell>
          <cell r="D33740">
            <v>0</v>
          </cell>
        </row>
        <row r="33741">
          <cell r="A33741">
            <v>0</v>
          </cell>
          <cell r="B33741">
            <v>0</v>
          </cell>
          <cell r="C33741">
            <v>0</v>
          </cell>
          <cell r="D33741">
            <v>0</v>
          </cell>
        </row>
        <row r="33742">
          <cell r="A33742">
            <v>0</v>
          </cell>
          <cell r="B33742">
            <v>0</v>
          </cell>
          <cell r="C33742">
            <v>0</v>
          </cell>
          <cell r="D33742">
            <v>0</v>
          </cell>
        </row>
        <row r="33743">
          <cell r="A33743">
            <v>0</v>
          </cell>
          <cell r="B33743">
            <v>0</v>
          </cell>
          <cell r="C33743">
            <v>0</v>
          </cell>
          <cell r="D33743">
            <v>0</v>
          </cell>
        </row>
        <row r="33744">
          <cell r="A33744">
            <v>0</v>
          </cell>
          <cell r="B33744">
            <v>0</v>
          </cell>
          <cell r="C33744">
            <v>0</v>
          </cell>
          <cell r="D33744">
            <v>0</v>
          </cell>
        </row>
        <row r="33745">
          <cell r="A33745">
            <v>0</v>
          </cell>
          <cell r="B33745">
            <v>0</v>
          </cell>
          <cell r="C33745">
            <v>0</v>
          </cell>
          <cell r="D33745">
            <v>0</v>
          </cell>
        </row>
        <row r="33746">
          <cell r="A33746">
            <v>0</v>
          </cell>
          <cell r="B33746">
            <v>0</v>
          </cell>
          <cell r="C33746">
            <v>0</v>
          </cell>
          <cell r="D33746">
            <v>0</v>
          </cell>
        </row>
        <row r="33747">
          <cell r="A33747">
            <v>0</v>
          </cell>
          <cell r="B33747">
            <v>0</v>
          </cell>
          <cell r="C33747">
            <v>0</v>
          </cell>
          <cell r="D33747">
            <v>0</v>
          </cell>
        </row>
        <row r="33748">
          <cell r="A33748">
            <v>0</v>
          </cell>
          <cell r="B33748">
            <v>0</v>
          </cell>
          <cell r="C33748">
            <v>0</v>
          </cell>
          <cell r="D33748">
            <v>0</v>
          </cell>
        </row>
        <row r="33749">
          <cell r="A33749">
            <v>0</v>
          </cell>
          <cell r="B33749">
            <v>0</v>
          </cell>
          <cell r="C33749">
            <v>0</v>
          </cell>
          <cell r="D33749">
            <v>0</v>
          </cell>
        </row>
        <row r="33750">
          <cell r="A33750">
            <v>0</v>
          </cell>
          <cell r="B33750">
            <v>0</v>
          </cell>
          <cell r="C33750">
            <v>0</v>
          </cell>
          <cell r="D33750">
            <v>0</v>
          </cell>
        </row>
        <row r="33751">
          <cell r="A33751">
            <v>0</v>
          </cell>
          <cell r="B33751">
            <v>0</v>
          </cell>
          <cell r="C33751">
            <v>0</v>
          </cell>
          <cell r="D33751">
            <v>0</v>
          </cell>
        </row>
        <row r="33752">
          <cell r="A33752">
            <v>0</v>
          </cell>
          <cell r="B33752">
            <v>0</v>
          </cell>
          <cell r="C33752">
            <v>0</v>
          </cell>
          <cell r="D33752">
            <v>0</v>
          </cell>
        </row>
        <row r="33753">
          <cell r="A33753">
            <v>0</v>
          </cell>
          <cell r="B33753">
            <v>0</v>
          </cell>
          <cell r="C33753">
            <v>0</v>
          </cell>
          <cell r="D33753">
            <v>0</v>
          </cell>
        </row>
        <row r="33754">
          <cell r="A33754">
            <v>0</v>
          </cell>
          <cell r="B33754">
            <v>0</v>
          </cell>
          <cell r="C33754">
            <v>0</v>
          </cell>
          <cell r="D33754">
            <v>0</v>
          </cell>
        </row>
        <row r="33755">
          <cell r="A33755">
            <v>0</v>
          </cell>
          <cell r="B33755">
            <v>0</v>
          </cell>
          <cell r="C33755">
            <v>0</v>
          </cell>
          <cell r="D33755">
            <v>0</v>
          </cell>
        </row>
        <row r="33756">
          <cell r="A33756">
            <v>0</v>
          </cell>
          <cell r="B33756">
            <v>0</v>
          </cell>
          <cell r="C33756">
            <v>0</v>
          </cell>
          <cell r="D33756">
            <v>0</v>
          </cell>
        </row>
        <row r="33757">
          <cell r="A33757">
            <v>0</v>
          </cell>
          <cell r="B33757">
            <v>0</v>
          </cell>
          <cell r="C33757">
            <v>0</v>
          </cell>
          <cell r="D33757">
            <v>0</v>
          </cell>
        </row>
        <row r="33758">
          <cell r="A33758">
            <v>0</v>
          </cell>
          <cell r="B33758">
            <v>0</v>
          </cell>
          <cell r="C33758">
            <v>0</v>
          </cell>
          <cell r="D33758">
            <v>0</v>
          </cell>
        </row>
        <row r="33759">
          <cell r="A33759">
            <v>0</v>
          </cell>
          <cell r="B33759">
            <v>0</v>
          </cell>
          <cell r="C33759">
            <v>0</v>
          </cell>
          <cell r="D33759">
            <v>0</v>
          </cell>
        </row>
        <row r="33760">
          <cell r="A33760">
            <v>0</v>
          </cell>
          <cell r="B33760">
            <v>0</v>
          </cell>
          <cell r="C33760">
            <v>0</v>
          </cell>
          <cell r="D33760">
            <v>0</v>
          </cell>
        </row>
        <row r="33761">
          <cell r="A33761">
            <v>0</v>
          </cell>
          <cell r="B33761">
            <v>0</v>
          </cell>
          <cell r="C33761">
            <v>0</v>
          </cell>
          <cell r="D33761">
            <v>0</v>
          </cell>
        </row>
        <row r="33762">
          <cell r="A33762">
            <v>0</v>
          </cell>
          <cell r="B33762">
            <v>0</v>
          </cell>
          <cell r="C33762">
            <v>0</v>
          </cell>
          <cell r="D33762">
            <v>0</v>
          </cell>
        </row>
        <row r="33763">
          <cell r="A33763">
            <v>0</v>
          </cell>
          <cell r="B33763">
            <v>0</v>
          </cell>
          <cell r="C33763">
            <v>0</v>
          </cell>
          <cell r="D33763">
            <v>0</v>
          </cell>
        </row>
        <row r="33764">
          <cell r="A33764">
            <v>0</v>
          </cell>
          <cell r="B33764">
            <v>0</v>
          </cell>
          <cell r="C33764">
            <v>0</v>
          </cell>
          <cell r="D33764">
            <v>0</v>
          </cell>
        </row>
        <row r="33765">
          <cell r="A33765">
            <v>0</v>
          </cell>
          <cell r="B33765">
            <v>0</v>
          </cell>
          <cell r="C33765">
            <v>0</v>
          </cell>
          <cell r="D33765">
            <v>0</v>
          </cell>
        </row>
        <row r="33766">
          <cell r="A33766">
            <v>0</v>
          </cell>
          <cell r="B33766">
            <v>0</v>
          </cell>
          <cell r="C33766">
            <v>0</v>
          </cell>
          <cell r="D33766">
            <v>0</v>
          </cell>
        </row>
        <row r="33767">
          <cell r="A33767">
            <v>0</v>
          </cell>
          <cell r="B33767">
            <v>0</v>
          </cell>
          <cell r="C33767">
            <v>0</v>
          </cell>
          <cell r="D33767">
            <v>0</v>
          </cell>
        </row>
        <row r="33768">
          <cell r="A33768">
            <v>0</v>
          </cell>
          <cell r="B33768">
            <v>0</v>
          </cell>
          <cell r="C33768">
            <v>0</v>
          </cell>
          <cell r="D33768">
            <v>0</v>
          </cell>
        </row>
        <row r="33769">
          <cell r="A33769">
            <v>0</v>
          </cell>
          <cell r="B33769">
            <v>0</v>
          </cell>
          <cell r="C33769">
            <v>0</v>
          </cell>
          <cell r="D33769">
            <v>0</v>
          </cell>
        </row>
        <row r="33770">
          <cell r="A33770">
            <v>0</v>
          </cell>
          <cell r="B33770">
            <v>0</v>
          </cell>
          <cell r="C33770">
            <v>0</v>
          </cell>
          <cell r="D33770">
            <v>0</v>
          </cell>
        </row>
        <row r="33771">
          <cell r="A33771">
            <v>0</v>
          </cell>
          <cell r="B33771">
            <v>0</v>
          </cell>
          <cell r="C33771">
            <v>0</v>
          </cell>
          <cell r="D33771">
            <v>0</v>
          </cell>
        </row>
        <row r="33772">
          <cell r="A33772">
            <v>0</v>
          </cell>
          <cell r="B33772">
            <v>0</v>
          </cell>
          <cell r="C33772">
            <v>0</v>
          </cell>
          <cell r="D33772">
            <v>0</v>
          </cell>
        </row>
        <row r="33773">
          <cell r="A33773">
            <v>0</v>
          </cell>
          <cell r="B33773">
            <v>0</v>
          </cell>
          <cell r="C33773">
            <v>0</v>
          </cell>
          <cell r="D33773">
            <v>0</v>
          </cell>
        </row>
        <row r="33774">
          <cell r="A33774">
            <v>0</v>
          </cell>
          <cell r="B33774">
            <v>0</v>
          </cell>
          <cell r="C33774">
            <v>0</v>
          </cell>
          <cell r="D33774">
            <v>0</v>
          </cell>
        </row>
        <row r="33775">
          <cell r="A33775">
            <v>0</v>
          </cell>
          <cell r="B33775">
            <v>0</v>
          </cell>
          <cell r="C33775">
            <v>0</v>
          </cell>
          <cell r="D33775">
            <v>0</v>
          </cell>
        </row>
        <row r="33776">
          <cell r="A33776">
            <v>0</v>
          </cell>
          <cell r="B33776">
            <v>0</v>
          </cell>
          <cell r="C33776">
            <v>0</v>
          </cell>
          <cell r="D33776">
            <v>0</v>
          </cell>
        </row>
        <row r="33777">
          <cell r="A33777">
            <v>0</v>
          </cell>
          <cell r="B33777">
            <v>0</v>
          </cell>
          <cell r="C33777">
            <v>0</v>
          </cell>
          <cell r="D33777">
            <v>0</v>
          </cell>
        </row>
        <row r="33778">
          <cell r="A33778">
            <v>0</v>
          </cell>
          <cell r="B33778">
            <v>0</v>
          </cell>
          <cell r="C33778">
            <v>0</v>
          </cell>
          <cell r="D33778">
            <v>0</v>
          </cell>
        </row>
        <row r="33779">
          <cell r="A33779">
            <v>0</v>
          </cell>
          <cell r="B33779">
            <v>0</v>
          </cell>
          <cell r="C33779">
            <v>0</v>
          </cell>
          <cell r="D33779">
            <v>0</v>
          </cell>
        </row>
        <row r="33780">
          <cell r="A33780">
            <v>0</v>
          </cell>
          <cell r="B33780">
            <v>0</v>
          </cell>
          <cell r="C33780">
            <v>0</v>
          </cell>
          <cell r="D33780">
            <v>0</v>
          </cell>
        </row>
        <row r="33781">
          <cell r="A33781">
            <v>0</v>
          </cell>
          <cell r="B33781">
            <v>0</v>
          </cell>
          <cell r="C33781">
            <v>0</v>
          </cell>
          <cell r="D33781">
            <v>0</v>
          </cell>
        </row>
        <row r="33782">
          <cell r="A33782">
            <v>0</v>
          </cell>
          <cell r="B33782">
            <v>0</v>
          </cell>
          <cell r="C33782">
            <v>0</v>
          </cell>
          <cell r="D33782">
            <v>0</v>
          </cell>
        </row>
        <row r="33783">
          <cell r="A33783">
            <v>0</v>
          </cell>
          <cell r="B33783">
            <v>0</v>
          </cell>
          <cell r="C33783">
            <v>0</v>
          </cell>
          <cell r="D33783">
            <v>0</v>
          </cell>
        </row>
        <row r="33784">
          <cell r="A33784">
            <v>0</v>
          </cell>
          <cell r="B33784">
            <v>0</v>
          </cell>
          <cell r="C33784">
            <v>0</v>
          </cell>
          <cell r="D33784">
            <v>0</v>
          </cell>
        </row>
        <row r="33785">
          <cell r="A33785">
            <v>0</v>
          </cell>
          <cell r="B33785">
            <v>0</v>
          </cell>
          <cell r="C33785">
            <v>0</v>
          </cell>
          <cell r="D33785">
            <v>0</v>
          </cell>
        </row>
        <row r="33786">
          <cell r="A33786">
            <v>0</v>
          </cell>
          <cell r="B33786">
            <v>0</v>
          </cell>
          <cell r="C33786">
            <v>0</v>
          </cell>
          <cell r="D33786">
            <v>0</v>
          </cell>
        </row>
        <row r="33787">
          <cell r="A33787">
            <v>0</v>
          </cell>
          <cell r="B33787">
            <v>0</v>
          </cell>
          <cell r="C33787">
            <v>0</v>
          </cell>
          <cell r="D33787">
            <v>0</v>
          </cell>
        </row>
        <row r="33788">
          <cell r="A33788">
            <v>0</v>
          </cell>
          <cell r="B33788">
            <v>0</v>
          </cell>
          <cell r="C33788">
            <v>0</v>
          </cell>
          <cell r="D33788">
            <v>0</v>
          </cell>
        </row>
        <row r="33789">
          <cell r="A33789">
            <v>0</v>
          </cell>
          <cell r="B33789">
            <v>0</v>
          </cell>
          <cell r="C33789">
            <v>0</v>
          </cell>
          <cell r="D33789">
            <v>0</v>
          </cell>
        </row>
        <row r="33790">
          <cell r="A33790">
            <v>0</v>
          </cell>
          <cell r="B33790">
            <v>0</v>
          </cell>
          <cell r="C33790">
            <v>0</v>
          </cell>
          <cell r="D33790">
            <v>0</v>
          </cell>
        </row>
        <row r="33791">
          <cell r="A33791">
            <v>0</v>
          </cell>
          <cell r="B33791">
            <v>0</v>
          </cell>
          <cell r="C33791">
            <v>0</v>
          </cell>
          <cell r="D33791">
            <v>0</v>
          </cell>
        </row>
        <row r="33792">
          <cell r="A33792">
            <v>0</v>
          </cell>
          <cell r="B33792">
            <v>0</v>
          </cell>
          <cell r="C33792">
            <v>0</v>
          </cell>
          <cell r="D33792">
            <v>0</v>
          </cell>
        </row>
        <row r="33793">
          <cell r="A33793">
            <v>0</v>
          </cell>
          <cell r="B33793">
            <v>0</v>
          </cell>
          <cell r="C33793">
            <v>0</v>
          </cell>
          <cell r="D33793">
            <v>0</v>
          </cell>
        </row>
        <row r="33794">
          <cell r="A33794">
            <v>0</v>
          </cell>
          <cell r="B33794">
            <v>0</v>
          </cell>
          <cell r="C33794">
            <v>0</v>
          </cell>
          <cell r="D33794">
            <v>0</v>
          </cell>
        </row>
        <row r="33795">
          <cell r="A33795">
            <v>0</v>
          </cell>
          <cell r="B33795">
            <v>0</v>
          </cell>
          <cell r="C33795">
            <v>0</v>
          </cell>
          <cell r="D33795">
            <v>0</v>
          </cell>
        </row>
        <row r="33796">
          <cell r="A33796">
            <v>0</v>
          </cell>
          <cell r="B33796">
            <v>0</v>
          </cell>
          <cell r="C33796">
            <v>0</v>
          </cell>
          <cell r="D33796">
            <v>0</v>
          </cell>
        </row>
        <row r="33797">
          <cell r="A33797">
            <v>0</v>
          </cell>
          <cell r="B33797">
            <v>0</v>
          </cell>
          <cell r="C33797">
            <v>0</v>
          </cell>
          <cell r="D33797">
            <v>0</v>
          </cell>
        </row>
        <row r="33798">
          <cell r="A33798">
            <v>0</v>
          </cell>
          <cell r="B33798">
            <v>0</v>
          </cell>
          <cell r="C33798">
            <v>0</v>
          </cell>
          <cell r="D33798">
            <v>0</v>
          </cell>
        </row>
        <row r="33799">
          <cell r="A33799">
            <v>0</v>
          </cell>
          <cell r="B33799">
            <v>0</v>
          </cell>
          <cell r="C33799">
            <v>0</v>
          </cell>
          <cell r="D33799">
            <v>0</v>
          </cell>
        </row>
        <row r="33800">
          <cell r="A33800">
            <v>0</v>
          </cell>
          <cell r="B33800">
            <v>0</v>
          </cell>
          <cell r="C33800">
            <v>0</v>
          </cell>
          <cell r="D33800">
            <v>0</v>
          </cell>
        </row>
        <row r="33801">
          <cell r="A33801">
            <v>0</v>
          </cell>
          <cell r="B33801">
            <v>0</v>
          </cell>
          <cell r="C33801">
            <v>0</v>
          </cell>
          <cell r="D33801">
            <v>0</v>
          </cell>
        </row>
        <row r="33802">
          <cell r="A33802">
            <v>0</v>
          </cell>
          <cell r="B33802">
            <v>0</v>
          </cell>
          <cell r="C33802">
            <v>0</v>
          </cell>
          <cell r="D33802">
            <v>0</v>
          </cell>
        </row>
        <row r="33803">
          <cell r="A33803">
            <v>0</v>
          </cell>
          <cell r="B33803">
            <v>0</v>
          </cell>
          <cell r="C33803">
            <v>0</v>
          </cell>
          <cell r="D33803">
            <v>0</v>
          </cell>
        </row>
        <row r="33804">
          <cell r="A33804">
            <v>0</v>
          </cell>
          <cell r="B33804">
            <v>0</v>
          </cell>
          <cell r="C33804">
            <v>0</v>
          </cell>
          <cell r="D33804">
            <v>0</v>
          </cell>
        </row>
        <row r="33805">
          <cell r="A33805">
            <v>0</v>
          </cell>
          <cell r="B33805">
            <v>0</v>
          </cell>
          <cell r="C33805">
            <v>0</v>
          </cell>
          <cell r="D33805">
            <v>0</v>
          </cell>
        </row>
        <row r="33806">
          <cell r="A33806">
            <v>0</v>
          </cell>
          <cell r="B33806">
            <v>0</v>
          </cell>
          <cell r="C33806">
            <v>0</v>
          </cell>
          <cell r="D33806">
            <v>0</v>
          </cell>
        </row>
        <row r="33807">
          <cell r="A33807">
            <v>0</v>
          </cell>
          <cell r="B33807">
            <v>0</v>
          </cell>
          <cell r="C33807">
            <v>0</v>
          </cell>
          <cell r="D33807">
            <v>0</v>
          </cell>
        </row>
        <row r="33808">
          <cell r="A33808">
            <v>0</v>
          </cell>
          <cell r="B33808">
            <v>0</v>
          </cell>
          <cell r="C33808">
            <v>0</v>
          </cell>
          <cell r="D33808">
            <v>0</v>
          </cell>
        </row>
        <row r="33809">
          <cell r="A33809">
            <v>0</v>
          </cell>
          <cell r="B33809">
            <v>0</v>
          </cell>
          <cell r="C33809">
            <v>0</v>
          </cell>
          <cell r="D33809">
            <v>0</v>
          </cell>
        </row>
        <row r="33810">
          <cell r="A33810">
            <v>0</v>
          </cell>
          <cell r="B33810">
            <v>0</v>
          </cell>
          <cell r="C33810">
            <v>0</v>
          </cell>
          <cell r="D33810">
            <v>0</v>
          </cell>
        </row>
        <row r="33811">
          <cell r="A33811">
            <v>0</v>
          </cell>
          <cell r="B33811">
            <v>0</v>
          </cell>
          <cell r="C33811">
            <v>0</v>
          </cell>
          <cell r="D33811">
            <v>0</v>
          </cell>
        </row>
        <row r="33812">
          <cell r="A33812">
            <v>0</v>
          </cell>
          <cell r="B33812">
            <v>0</v>
          </cell>
          <cell r="C33812">
            <v>0</v>
          </cell>
          <cell r="D33812">
            <v>0</v>
          </cell>
        </row>
        <row r="33813">
          <cell r="A33813">
            <v>0</v>
          </cell>
          <cell r="B33813">
            <v>0</v>
          </cell>
          <cell r="C33813">
            <v>0</v>
          </cell>
          <cell r="D33813">
            <v>0</v>
          </cell>
        </row>
        <row r="33814">
          <cell r="A33814">
            <v>0</v>
          </cell>
          <cell r="B33814">
            <v>0</v>
          </cell>
          <cell r="C33814">
            <v>0</v>
          </cell>
          <cell r="D33814">
            <v>0</v>
          </cell>
        </row>
        <row r="33815">
          <cell r="A33815">
            <v>0</v>
          </cell>
          <cell r="B33815">
            <v>0</v>
          </cell>
          <cell r="C33815">
            <v>0</v>
          </cell>
          <cell r="D33815">
            <v>0</v>
          </cell>
        </row>
        <row r="33816">
          <cell r="A33816">
            <v>0</v>
          </cell>
          <cell r="B33816">
            <v>0</v>
          </cell>
          <cell r="C33816">
            <v>0</v>
          </cell>
          <cell r="D33816">
            <v>0</v>
          </cell>
        </row>
        <row r="33817">
          <cell r="A33817">
            <v>0</v>
          </cell>
          <cell r="B33817">
            <v>0</v>
          </cell>
          <cell r="C33817">
            <v>0</v>
          </cell>
          <cell r="D33817">
            <v>0</v>
          </cell>
        </row>
        <row r="33818">
          <cell r="A33818">
            <v>0</v>
          </cell>
          <cell r="B33818">
            <v>0</v>
          </cell>
          <cell r="C33818">
            <v>0</v>
          </cell>
          <cell r="D33818">
            <v>0</v>
          </cell>
        </row>
        <row r="33819">
          <cell r="A33819">
            <v>0</v>
          </cell>
          <cell r="B33819">
            <v>0</v>
          </cell>
          <cell r="C33819">
            <v>0</v>
          </cell>
          <cell r="D33819">
            <v>0</v>
          </cell>
        </row>
        <row r="33820">
          <cell r="A33820">
            <v>0</v>
          </cell>
          <cell r="B33820">
            <v>0</v>
          </cell>
          <cell r="C33820">
            <v>0</v>
          </cell>
          <cell r="D33820">
            <v>0</v>
          </cell>
        </row>
        <row r="33821">
          <cell r="A33821">
            <v>0</v>
          </cell>
          <cell r="B33821">
            <v>0</v>
          </cell>
          <cell r="C33821">
            <v>0</v>
          </cell>
          <cell r="D33821">
            <v>0</v>
          </cell>
        </row>
        <row r="33822">
          <cell r="A33822">
            <v>0</v>
          </cell>
          <cell r="B33822">
            <v>0</v>
          </cell>
          <cell r="C33822">
            <v>0</v>
          </cell>
          <cell r="D33822">
            <v>0</v>
          </cell>
        </row>
        <row r="33823">
          <cell r="A33823">
            <v>0</v>
          </cell>
          <cell r="B33823">
            <v>0</v>
          </cell>
          <cell r="C33823">
            <v>0</v>
          </cell>
          <cell r="D33823">
            <v>0</v>
          </cell>
        </row>
        <row r="33824">
          <cell r="A33824">
            <v>0</v>
          </cell>
          <cell r="B33824">
            <v>0</v>
          </cell>
          <cell r="C33824">
            <v>0</v>
          </cell>
          <cell r="D33824">
            <v>0</v>
          </cell>
        </row>
        <row r="33825">
          <cell r="A33825">
            <v>0</v>
          </cell>
          <cell r="B33825">
            <v>0</v>
          </cell>
          <cell r="C33825">
            <v>0</v>
          </cell>
          <cell r="D33825">
            <v>0</v>
          </cell>
        </row>
        <row r="33826">
          <cell r="A33826">
            <v>0</v>
          </cell>
          <cell r="B33826">
            <v>0</v>
          </cell>
          <cell r="C33826">
            <v>0</v>
          </cell>
          <cell r="D33826">
            <v>0</v>
          </cell>
        </row>
        <row r="33827">
          <cell r="A33827">
            <v>0</v>
          </cell>
          <cell r="B33827">
            <v>0</v>
          </cell>
          <cell r="C33827">
            <v>0</v>
          </cell>
          <cell r="D33827">
            <v>0</v>
          </cell>
        </row>
        <row r="33828">
          <cell r="A33828">
            <v>0</v>
          </cell>
          <cell r="B33828">
            <v>0</v>
          </cell>
          <cell r="C33828">
            <v>0</v>
          </cell>
          <cell r="D33828">
            <v>0</v>
          </cell>
        </row>
        <row r="33829">
          <cell r="A33829">
            <v>0</v>
          </cell>
          <cell r="B33829">
            <v>0</v>
          </cell>
          <cell r="C33829">
            <v>0</v>
          </cell>
          <cell r="D33829">
            <v>0</v>
          </cell>
        </row>
        <row r="33830">
          <cell r="A33830">
            <v>0</v>
          </cell>
          <cell r="B33830">
            <v>0</v>
          </cell>
          <cell r="C33830">
            <v>0</v>
          </cell>
          <cell r="D33830">
            <v>0</v>
          </cell>
        </row>
        <row r="33831">
          <cell r="A33831">
            <v>0</v>
          </cell>
          <cell r="B33831">
            <v>0</v>
          </cell>
          <cell r="C33831">
            <v>0</v>
          </cell>
          <cell r="D33831">
            <v>0</v>
          </cell>
        </row>
        <row r="33832">
          <cell r="A33832">
            <v>0</v>
          </cell>
          <cell r="B33832">
            <v>0</v>
          </cell>
          <cell r="C33832">
            <v>0</v>
          </cell>
          <cell r="D33832">
            <v>0</v>
          </cell>
        </row>
        <row r="33833">
          <cell r="A33833">
            <v>0</v>
          </cell>
          <cell r="B33833">
            <v>0</v>
          </cell>
          <cell r="C33833">
            <v>0</v>
          </cell>
          <cell r="D33833">
            <v>0</v>
          </cell>
        </row>
        <row r="33834">
          <cell r="A33834">
            <v>0</v>
          </cell>
          <cell r="B33834">
            <v>0</v>
          </cell>
          <cell r="C33834">
            <v>0</v>
          </cell>
          <cell r="D33834">
            <v>0</v>
          </cell>
        </row>
        <row r="33835">
          <cell r="A33835">
            <v>0</v>
          </cell>
          <cell r="B33835">
            <v>0</v>
          </cell>
          <cell r="C33835">
            <v>0</v>
          </cell>
          <cell r="D33835">
            <v>0</v>
          </cell>
        </row>
        <row r="33836">
          <cell r="A33836">
            <v>0</v>
          </cell>
          <cell r="B33836">
            <v>0</v>
          </cell>
          <cell r="C33836">
            <v>0</v>
          </cell>
          <cell r="D33836">
            <v>0</v>
          </cell>
        </row>
        <row r="33837">
          <cell r="A33837">
            <v>0</v>
          </cell>
          <cell r="B33837">
            <v>0</v>
          </cell>
          <cell r="C33837">
            <v>0</v>
          </cell>
          <cell r="D33837">
            <v>0</v>
          </cell>
        </row>
        <row r="33838">
          <cell r="A33838">
            <v>0</v>
          </cell>
          <cell r="B33838">
            <v>0</v>
          </cell>
          <cell r="C33838">
            <v>0</v>
          </cell>
          <cell r="D33838">
            <v>0</v>
          </cell>
        </row>
        <row r="33839">
          <cell r="A33839">
            <v>0</v>
          </cell>
          <cell r="B33839">
            <v>0</v>
          </cell>
          <cell r="C33839">
            <v>0</v>
          </cell>
          <cell r="D33839">
            <v>0</v>
          </cell>
        </row>
        <row r="33840">
          <cell r="A33840">
            <v>0</v>
          </cell>
          <cell r="B33840">
            <v>0</v>
          </cell>
          <cell r="C33840">
            <v>0</v>
          </cell>
          <cell r="D33840">
            <v>0</v>
          </cell>
        </row>
        <row r="33841">
          <cell r="A33841">
            <v>0</v>
          </cell>
          <cell r="B33841">
            <v>0</v>
          </cell>
          <cell r="C33841">
            <v>0</v>
          </cell>
          <cell r="D33841">
            <v>0</v>
          </cell>
        </row>
        <row r="33842">
          <cell r="A33842">
            <v>0</v>
          </cell>
          <cell r="B33842">
            <v>0</v>
          </cell>
          <cell r="C33842">
            <v>0</v>
          </cell>
          <cell r="D33842">
            <v>0</v>
          </cell>
        </row>
        <row r="33843">
          <cell r="A33843">
            <v>0</v>
          </cell>
          <cell r="B33843">
            <v>0</v>
          </cell>
          <cell r="C33843">
            <v>0</v>
          </cell>
          <cell r="D33843">
            <v>0</v>
          </cell>
        </row>
        <row r="33844">
          <cell r="A33844">
            <v>0</v>
          </cell>
          <cell r="B33844">
            <v>0</v>
          </cell>
          <cell r="C33844">
            <v>0</v>
          </cell>
          <cell r="D33844">
            <v>0</v>
          </cell>
        </row>
        <row r="33845">
          <cell r="A33845">
            <v>0</v>
          </cell>
          <cell r="B33845">
            <v>0</v>
          </cell>
          <cell r="C33845">
            <v>0</v>
          </cell>
          <cell r="D33845">
            <v>0</v>
          </cell>
        </row>
        <row r="33846">
          <cell r="A33846">
            <v>0</v>
          </cell>
          <cell r="B33846">
            <v>0</v>
          </cell>
          <cell r="C33846">
            <v>0</v>
          </cell>
          <cell r="D33846">
            <v>0</v>
          </cell>
        </row>
        <row r="33847">
          <cell r="A33847">
            <v>0</v>
          </cell>
          <cell r="B33847">
            <v>0</v>
          </cell>
          <cell r="C33847">
            <v>0</v>
          </cell>
          <cell r="D33847">
            <v>0</v>
          </cell>
        </row>
        <row r="33848">
          <cell r="A33848">
            <v>0</v>
          </cell>
          <cell r="B33848">
            <v>0</v>
          </cell>
          <cell r="C33848">
            <v>0</v>
          </cell>
          <cell r="D33848">
            <v>0</v>
          </cell>
        </row>
        <row r="33849">
          <cell r="A33849">
            <v>0</v>
          </cell>
          <cell r="B33849">
            <v>0</v>
          </cell>
          <cell r="C33849">
            <v>0</v>
          </cell>
          <cell r="D33849">
            <v>0</v>
          </cell>
        </row>
        <row r="33850">
          <cell r="A33850">
            <v>0</v>
          </cell>
          <cell r="B33850">
            <v>0</v>
          </cell>
          <cell r="C33850">
            <v>0</v>
          </cell>
          <cell r="D33850">
            <v>0</v>
          </cell>
        </row>
        <row r="33851">
          <cell r="A33851">
            <v>0</v>
          </cell>
          <cell r="B33851">
            <v>0</v>
          </cell>
          <cell r="C33851">
            <v>0</v>
          </cell>
          <cell r="D33851">
            <v>0</v>
          </cell>
        </row>
        <row r="33852">
          <cell r="A33852">
            <v>0</v>
          </cell>
          <cell r="B33852">
            <v>0</v>
          </cell>
          <cell r="C33852">
            <v>0</v>
          </cell>
          <cell r="D33852">
            <v>0</v>
          </cell>
        </row>
        <row r="33853">
          <cell r="A33853">
            <v>0</v>
          </cell>
          <cell r="B33853">
            <v>0</v>
          </cell>
          <cell r="C33853">
            <v>0</v>
          </cell>
          <cell r="D33853">
            <v>0</v>
          </cell>
        </row>
        <row r="33854">
          <cell r="A33854">
            <v>0</v>
          </cell>
          <cell r="B33854">
            <v>0</v>
          </cell>
          <cell r="C33854">
            <v>0</v>
          </cell>
          <cell r="D33854">
            <v>0</v>
          </cell>
        </row>
        <row r="33855">
          <cell r="A33855">
            <v>0</v>
          </cell>
          <cell r="B33855">
            <v>0</v>
          </cell>
          <cell r="C33855">
            <v>0</v>
          </cell>
          <cell r="D33855">
            <v>0</v>
          </cell>
        </row>
        <row r="33856">
          <cell r="A33856">
            <v>0</v>
          </cell>
          <cell r="B33856">
            <v>0</v>
          </cell>
          <cell r="C33856">
            <v>0</v>
          </cell>
          <cell r="D33856">
            <v>0</v>
          </cell>
        </row>
        <row r="33857">
          <cell r="A33857">
            <v>0</v>
          </cell>
          <cell r="B33857">
            <v>0</v>
          </cell>
          <cell r="C33857">
            <v>0</v>
          </cell>
          <cell r="D33857">
            <v>0</v>
          </cell>
        </row>
        <row r="33858">
          <cell r="A33858">
            <v>0</v>
          </cell>
          <cell r="B33858">
            <v>0</v>
          </cell>
          <cell r="C33858">
            <v>0</v>
          </cell>
          <cell r="D33858">
            <v>0</v>
          </cell>
        </row>
        <row r="33859">
          <cell r="A33859">
            <v>0</v>
          </cell>
          <cell r="B33859">
            <v>0</v>
          </cell>
          <cell r="C33859">
            <v>0</v>
          </cell>
          <cell r="D33859">
            <v>0</v>
          </cell>
        </row>
        <row r="33860">
          <cell r="A33860">
            <v>0</v>
          </cell>
          <cell r="B33860">
            <v>0</v>
          </cell>
          <cell r="C33860">
            <v>0</v>
          </cell>
          <cell r="D33860">
            <v>0</v>
          </cell>
        </row>
        <row r="33861">
          <cell r="A33861">
            <v>0</v>
          </cell>
          <cell r="B33861">
            <v>0</v>
          </cell>
          <cell r="C33861">
            <v>0</v>
          </cell>
          <cell r="D33861">
            <v>0</v>
          </cell>
        </row>
        <row r="33862">
          <cell r="A33862">
            <v>0</v>
          </cell>
          <cell r="B33862">
            <v>0</v>
          </cell>
          <cell r="C33862">
            <v>0</v>
          </cell>
          <cell r="D33862">
            <v>0</v>
          </cell>
        </row>
        <row r="33863">
          <cell r="A33863">
            <v>0</v>
          </cell>
          <cell r="B33863">
            <v>0</v>
          </cell>
          <cell r="C33863">
            <v>0</v>
          </cell>
          <cell r="D33863">
            <v>0</v>
          </cell>
        </row>
        <row r="33864">
          <cell r="A33864">
            <v>0</v>
          </cell>
          <cell r="B33864">
            <v>0</v>
          </cell>
          <cell r="C33864">
            <v>0</v>
          </cell>
          <cell r="D33864">
            <v>0</v>
          </cell>
        </row>
        <row r="33865">
          <cell r="A33865">
            <v>0</v>
          </cell>
          <cell r="B33865">
            <v>0</v>
          </cell>
          <cell r="C33865">
            <v>0</v>
          </cell>
          <cell r="D33865">
            <v>0</v>
          </cell>
        </row>
        <row r="33866">
          <cell r="A33866">
            <v>0</v>
          </cell>
          <cell r="B33866">
            <v>0</v>
          </cell>
          <cell r="C33866">
            <v>0</v>
          </cell>
          <cell r="D33866">
            <v>0</v>
          </cell>
        </row>
        <row r="33867">
          <cell r="A33867">
            <v>0</v>
          </cell>
          <cell r="B33867">
            <v>0</v>
          </cell>
          <cell r="C33867">
            <v>0</v>
          </cell>
          <cell r="D33867">
            <v>0</v>
          </cell>
        </row>
        <row r="33868">
          <cell r="A33868">
            <v>0</v>
          </cell>
          <cell r="B33868">
            <v>0</v>
          </cell>
          <cell r="C33868">
            <v>0</v>
          </cell>
          <cell r="D33868">
            <v>0</v>
          </cell>
        </row>
        <row r="33869">
          <cell r="A33869">
            <v>0</v>
          </cell>
          <cell r="B33869">
            <v>0</v>
          </cell>
          <cell r="C33869">
            <v>0</v>
          </cell>
          <cell r="D33869">
            <v>0</v>
          </cell>
        </row>
        <row r="33870">
          <cell r="A33870">
            <v>0</v>
          </cell>
          <cell r="B33870">
            <v>0</v>
          </cell>
          <cell r="C33870">
            <v>0</v>
          </cell>
          <cell r="D33870">
            <v>0</v>
          </cell>
        </row>
        <row r="33871">
          <cell r="A33871">
            <v>0</v>
          </cell>
          <cell r="B33871">
            <v>0</v>
          </cell>
          <cell r="C33871">
            <v>0</v>
          </cell>
          <cell r="D33871">
            <v>0</v>
          </cell>
        </row>
        <row r="33872">
          <cell r="A33872">
            <v>0</v>
          </cell>
          <cell r="B33872">
            <v>0</v>
          </cell>
          <cell r="C33872">
            <v>0</v>
          </cell>
          <cell r="D33872">
            <v>0</v>
          </cell>
        </row>
        <row r="33873">
          <cell r="A33873">
            <v>0</v>
          </cell>
          <cell r="B33873">
            <v>0</v>
          </cell>
          <cell r="C33873">
            <v>0</v>
          </cell>
          <cell r="D33873">
            <v>0</v>
          </cell>
        </row>
        <row r="33874">
          <cell r="A33874">
            <v>0</v>
          </cell>
          <cell r="B33874">
            <v>0</v>
          </cell>
          <cell r="C33874">
            <v>0</v>
          </cell>
          <cell r="D33874">
            <v>0</v>
          </cell>
        </row>
        <row r="33875">
          <cell r="A33875">
            <v>0</v>
          </cell>
          <cell r="B33875">
            <v>0</v>
          </cell>
          <cell r="C33875">
            <v>0</v>
          </cell>
          <cell r="D33875">
            <v>0</v>
          </cell>
        </row>
        <row r="33876">
          <cell r="A33876">
            <v>0</v>
          </cell>
          <cell r="B33876">
            <v>0</v>
          </cell>
          <cell r="C33876">
            <v>0</v>
          </cell>
          <cell r="D33876">
            <v>0</v>
          </cell>
        </row>
        <row r="33877">
          <cell r="A33877">
            <v>0</v>
          </cell>
          <cell r="B33877">
            <v>0</v>
          </cell>
          <cell r="C33877">
            <v>0</v>
          </cell>
          <cell r="D33877">
            <v>0</v>
          </cell>
        </row>
        <row r="33878">
          <cell r="A33878">
            <v>0</v>
          </cell>
          <cell r="B33878">
            <v>0</v>
          </cell>
          <cell r="C33878">
            <v>0</v>
          </cell>
          <cell r="D33878">
            <v>0</v>
          </cell>
        </row>
        <row r="33879">
          <cell r="A33879">
            <v>0</v>
          </cell>
          <cell r="B33879">
            <v>0</v>
          </cell>
          <cell r="C33879">
            <v>0</v>
          </cell>
          <cell r="D33879">
            <v>0</v>
          </cell>
        </row>
        <row r="33880">
          <cell r="A33880">
            <v>0</v>
          </cell>
          <cell r="B33880">
            <v>0</v>
          </cell>
          <cell r="C33880">
            <v>0</v>
          </cell>
          <cell r="D33880">
            <v>0</v>
          </cell>
        </row>
        <row r="33881">
          <cell r="A33881">
            <v>0</v>
          </cell>
          <cell r="B33881">
            <v>0</v>
          </cell>
          <cell r="C33881">
            <v>0</v>
          </cell>
          <cell r="D33881">
            <v>0</v>
          </cell>
        </row>
        <row r="33882">
          <cell r="A33882">
            <v>0</v>
          </cell>
          <cell r="B33882">
            <v>0</v>
          </cell>
          <cell r="C33882">
            <v>0</v>
          </cell>
          <cell r="D33882">
            <v>0</v>
          </cell>
        </row>
        <row r="33883">
          <cell r="A33883">
            <v>0</v>
          </cell>
          <cell r="B33883">
            <v>0</v>
          </cell>
          <cell r="C33883">
            <v>0</v>
          </cell>
          <cell r="D33883">
            <v>0</v>
          </cell>
        </row>
        <row r="33884">
          <cell r="A33884">
            <v>0</v>
          </cell>
          <cell r="B33884">
            <v>0</v>
          </cell>
          <cell r="C33884">
            <v>0</v>
          </cell>
          <cell r="D33884">
            <v>0</v>
          </cell>
        </row>
        <row r="33885">
          <cell r="A33885">
            <v>0</v>
          </cell>
          <cell r="B33885">
            <v>0</v>
          </cell>
          <cell r="C33885">
            <v>0</v>
          </cell>
          <cell r="D33885">
            <v>0</v>
          </cell>
        </row>
        <row r="33886">
          <cell r="A33886">
            <v>0</v>
          </cell>
          <cell r="B33886">
            <v>0</v>
          </cell>
          <cell r="C33886">
            <v>0</v>
          </cell>
          <cell r="D33886">
            <v>0</v>
          </cell>
        </row>
        <row r="33887">
          <cell r="A33887">
            <v>0</v>
          </cell>
          <cell r="B33887">
            <v>0</v>
          </cell>
          <cell r="C33887">
            <v>0</v>
          </cell>
          <cell r="D33887">
            <v>0</v>
          </cell>
        </row>
        <row r="33888">
          <cell r="A33888">
            <v>0</v>
          </cell>
          <cell r="B33888">
            <v>0</v>
          </cell>
          <cell r="C33888">
            <v>0</v>
          </cell>
          <cell r="D33888">
            <v>0</v>
          </cell>
        </row>
        <row r="33889">
          <cell r="A33889">
            <v>0</v>
          </cell>
          <cell r="B33889">
            <v>0</v>
          </cell>
          <cell r="C33889">
            <v>0</v>
          </cell>
          <cell r="D33889">
            <v>0</v>
          </cell>
        </row>
        <row r="33890">
          <cell r="A33890">
            <v>0</v>
          </cell>
          <cell r="B33890">
            <v>0</v>
          </cell>
          <cell r="C33890">
            <v>0</v>
          </cell>
          <cell r="D33890">
            <v>0</v>
          </cell>
        </row>
        <row r="33891">
          <cell r="A33891">
            <v>0</v>
          </cell>
          <cell r="B33891">
            <v>0</v>
          </cell>
          <cell r="C33891">
            <v>0</v>
          </cell>
          <cell r="D33891">
            <v>0</v>
          </cell>
        </row>
        <row r="33892">
          <cell r="A33892">
            <v>0</v>
          </cell>
          <cell r="B33892">
            <v>0</v>
          </cell>
          <cell r="C33892">
            <v>0</v>
          </cell>
          <cell r="D33892">
            <v>0</v>
          </cell>
        </row>
        <row r="33893">
          <cell r="A33893">
            <v>0</v>
          </cell>
          <cell r="B33893">
            <v>0</v>
          </cell>
          <cell r="C33893">
            <v>0</v>
          </cell>
          <cell r="D33893">
            <v>0</v>
          </cell>
        </row>
        <row r="33894">
          <cell r="A33894">
            <v>0</v>
          </cell>
          <cell r="B33894">
            <v>0</v>
          </cell>
          <cell r="C33894">
            <v>0</v>
          </cell>
          <cell r="D33894">
            <v>0</v>
          </cell>
        </row>
        <row r="33895">
          <cell r="A33895">
            <v>0</v>
          </cell>
          <cell r="B33895">
            <v>0</v>
          </cell>
          <cell r="C33895">
            <v>0</v>
          </cell>
          <cell r="D33895">
            <v>0</v>
          </cell>
        </row>
        <row r="33896">
          <cell r="A33896">
            <v>0</v>
          </cell>
          <cell r="B33896">
            <v>0</v>
          </cell>
          <cell r="C33896">
            <v>0</v>
          </cell>
          <cell r="D33896">
            <v>0</v>
          </cell>
        </row>
        <row r="33897">
          <cell r="A33897">
            <v>0</v>
          </cell>
          <cell r="B33897">
            <v>0</v>
          </cell>
          <cell r="C33897">
            <v>0</v>
          </cell>
          <cell r="D33897">
            <v>0</v>
          </cell>
        </row>
        <row r="33898">
          <cell r="A33898">
            <v>0</v>
          </cell>
          <cell r="B33898">
            <v>0</v>
          </cell>
          <cell r="C33898">
            <v>0</v>
          </cell>
          <cell r="D33898">
            <v>0</v>
          </cell>
        </row>
        <row r="33899">
          <cell r="A33899">
            <v>0</v>
          </cell>
          <cell r="B33899">
            <v>0</v>
          </cell>
          <cell r="C33899">
            <v>0</v>
          </cell>
          <cell r="D33899">
            <v>0</v>
          </cell>
        </row>
        <row r="33900">
          <cell r="A33900">
            <v>0</v>
          </cell>
          <cell r="B33900">
            <v>0</v>
          </cell>
          <cell r="C33900">
            <v>0</v>
          </cell>
          <cell r="D33900">
            <v>0</v>
          </cell>
        </row>
        <row r="33901">
          <cell r="A33901">
            <v>0</v>
          </cell>
          <cell r="B33901">
            <v>0</v>
          </cell>
          <cell r="C33901">
            <v>0</v>
          </cell>
          <cell r="D33901">
            <v>0</v>
          </cell>
        </row>
        <row r="33902">
          <cell r="A33902">
            <v>0</v>
          </cell>
          <cell r="B33902">
            <v>0</v>
          </cell>
          <cell r="C33902">
            <v>0</v>
          </cell>
          <cell r="D33902">
            <v>0</v>
          </cell>
        </row>
        <row r="33903">
          <cell r="A33903">
            <v>0</v>
          </cell>
          <cell r="B33903">
            <v>0</v>
          </cell>
          <cell r="C33903">
            <v>0</v>
          </cell>
          <cell r="D33903">
            <v>0</v>
          </cell>
        </row>
        <row r="33904">
          <cell r="A33904">
            <v>0</v>
          </cell>
          <cell r="B33904">
            <v>0</v>
          </cell>
          <cell r="C33904">
            <v>0</v>
          </cell>
          <cell r="D33904">
            <v>0</v>
          </cell>
        </row>
        <row r="33905">
          <cell r="A33905">
            <v>0</v>
          </cell>
          <cell r="B33905">
            <v>0</v>
          </cell>
          <cell r="C33905">
            <v>0</v>
          </cell>
          <cell r="D33905">
            <v>0</v>
          </cell>
        </row>
        <row r="33906">
          <cell r="A33906">
            <v>0</v>
          </cell>
          <cell r="B33906">
            <v>0</v>
          </cell>
          <cell r="C33906">
            <v>0</v>
          </cell>
          <cell r="D33906">
            <v>0</v>
          </cell>
        </row>
        <row r="33907">
          <cell r="A33907">
            <v>0</v>
          </cell>
          <cell r="B33907">
            <v>0</v>
          </cell>
          <cell r="C33907">
            <v>0</v>
          </cell>
          <cell r="D33907">
            <v>0</v>
          </cell>
        </row>
        <row r="33908">
          <cell r="A33908">
            <v>0</v>
          </cell>
          <cell r="B33908">
            <v>0</v>
          </cell>
          <cell r="C33908">
            <v>0</v>
          </cell>
          <cell r="D33908">
            <v>0</v>
          </cell>
        </row>
        <row r="33909">
          <cell r="A33909">
            <v>0</v>
          </cell>
          <cell r="B33909">
            <v>0</v>
          </cell>
          <cell r="C33909">
            <v>0</v>
          </cell>
          <cell r="D33909">
            <v>0</v>
          </cell>
        </row>
        <row r="33910">
          <cell r="A33910">
            <v>0</v>
          </cell>
          <cell r="B33910">
            <v>0</v>
          </cell>
          <cell r="C33910">
            <v>0</v>
          </cell>
          <cell r="D33910">
            <v>0</v>
          </cell>
        </row>
        <row r="33911">
          <cell r="A33911">
            <v>0</v>
          </cell>
          <cell r="B33911">
            <v>0</v>
          </cell>
          <cell r="C33911">
            <v>0</v>
          </cell>
          <cell r="D33911">
            <v>0</v>
          </cell>
        </row>
        <row r="33912">
          <cell r="A33912">
            <v>0</v>
          </cell>
          <cell r="B33912">
            <v>0</v>
          </cell>
          <cell r="C33912">
            <v>0</v>
          </cell>
          <cell r="D33912">
            <v>0</v>
          </cell>
        </row>
        <row r="33913">
          <cell r="A33913">
            <v>0</v>
          </cell>
          <cell r="B33913">
            <v>0</v>
          </cell>
          <cell r="C33913">
            <v>0</v>
          </cell>
          <cell r="D33913">
            <v>0</v>
          </cell>
        </row>
        <row r="33914">
          <cell r="A33914">
            <v>0</v>
          </cell>
          <cell r="B33914">
            <v>0</v>
          </cell>
          <cell r="C33914">
            <v>0</v>
          </cell>
          <cell r="D33914">
            <v>0</v>
          </cell>
        </row>
        <row r="33915">
          <cell r="A33915">
            <v>0</v>
          </cell>
          <cell r="B33915">
            <v>0</v>
          </cell>
          <cell r="C33915">
            <v>0</v>
          </cell>
          <cell r="D33915">
            <v>0</v>
          </cell>
        </row>
        <row r="33916">
          <cell r="A33916">
            <v>0</v>
          </cell>
          <cell r="B33916">
            <v>0</v>
          </cell>
          <cell r="C33916">
            <v>0</v>
          </cell>
          <cell r="D33916">
            <v>0</v>
          </cell>
        </row>
        <row r="33917">
          <cell r="A33917">
            <v>0</v>
          </cell>
          <cell r="B33917">
            <v>0</v>
          </cell>
          <cell r="C33917">
            <v>0</v>
          </cell>
          <cell r="D33917">
            <v>0</v>
          </cell>
        </row>
        <row r="33918">
          <cell r="A33918">
            <v>0</v>
          </cell>
          <cell r="B33918">
            <v>0</v>
          </cell>
          <cell r="C33918">
            <v>0</v>
          </cell>
          <cell r="D33918">
            <v>0</v>
          </cell>
        </row>
        <row r="33919">
          <cell r="A33919">
            <v>0</v>
          </cell>
          <cell r="B33919">
            <v>0</v>
          </cell>
          <cell r="C33919">
            <v>0</v>
          </cell>
          <cell r="D33919">
            <v>0</v>
          </cell>
        </row>
        <row r="33920">
          <cell r="A33920">
            <v>0</v>
          </cell>
          <cell r="B33920">
            <v>0</v>
          </cell>
          <cell r="C33920">
            <v>0</v>
          </cell>
          <cell r="D33920">
            <v>0</v>
          </cell>
        </row>
        <row r="33921">
          <cell r="A33921">
            <v>0</v>
          </cell>
          <cell r="B33921">
            <v>0</v>
          </cell>
          <cell r="C33921">
            <v>0</v>
          </cell>
          <cell r="D33921">
            <v>0</v>
          </cell>
        </row>
        <row r="33922">
          <cell r="A33922">
            <v>0</v>
          </cell>
          <cell r="B33922">
            <v>0</v>
          </cell>
          <cell r="C33922">
            <v>0</v>
          </cell>
          <cell r="D33922">
            <v>0</v>
          </cell>
        </row>
        <row r="33923">
          <cell r="A33923">
            <v>0</v>
          </cell>
          <cell r="B33923">
            <v>0</v>
          </cell>
          <cell r="C33923">
            <v>0</v>
          </cell>
          <cell r="D33923">
            <v>0</v>
          </cell>
        </row>
        <row r="33924">
          <cell r="A33924">
            <v>0</v>
          </cell>
          <cell r="B33924">
            <v>0</v>
          </cell>
          <cell r="C33924">
            <v>0</v>
          </cell>
          <cell r="D33924">
            <v>0</v>
          </cell>
        </row>
        <row r="33925">
          <cell r="A33925">
            <v>0</v>
          </cell>
          <cell r="B33925">
            <v>0</v>
          </cell>
          <cell r="C33925">
            <v>0</v>
          </cell>
          <cell r="D33925">
            <v>0</v>
          </cell>
        </row>
        <row r="33926">
          <cell r="A33926">
            <v>0</v>
          </cell>
          <cell r="B33926">
            <v>0</v>
          </cell>
          <cell r="C33926">
            <v>0</v>
          </cell>
          <cell r="D33926">
            <v>0</v>
          </cell>
        </row>
        <row r="33927">
          <cell r="A33927">
            <v>0</v>
          </cell>
          <cell r="B33927">
            <v>0</v>
          </cell>
          <cell r="C33927">
            <v>0</v>
          </cell>
          <cell r="D33927">
            <v>0</v>
          </cell>
        </row>
        <row r="33928">
          <cell r="A33928">
            <v>0</v>
          </cell>
          <cell r="B33928">
            <v>0</v>
          </cell>
          <cell r="C33928">
            <v>0</v>
          </cell>
          <cell r="D33928">
            <v>0</v>
          </cell>
        </row>
        <row r="33929">
          <cell r="A33929">
            <v>0</v>
          </cell>
          <cell r="B33929">
            <v>0</v>
          </cell>
          <cell r="C33929">
            <v>0</v>
          </cell>
          <cell r="D33929">
            <v>0</v>
          </cell>
        </row>
        <row r="33930">
          <cell r="A33930">
            <v>0</v>
          </cell>
          <cell r="B33930">
            <v>0</v>
          </cell>
          <cell r="C33930">
            <v>0</v>
          </cell>
          <cell r="D33930">
            <v>0</v>
          </cell>
        </row>
        <row r="33931">
          <cell r="A33931">
            <v>0</v>
          </cell>
          <cell r="B33931">
            <v>0</v>
          </cell>
          <cell r="C33931">
            <v>0</v>
          </cell>
          <cell r="D33931">
            <v>0</v>
          </cell>
        </row>
        <row r="33932">
          <cell r="A33932">
            <v>0</v>
          </cell>
          <cell r="B33932">
            <v>0</v>
          </cell>
          <cell r="C33932">
            <v>0</v>
          </cell>
          <cell r="D33932">
            <v>0</v>
          </cell>
        </row>
        <row r="33933">
          <cell r="A33933">
            <v>0</v>
          </cell>
          <cell r="B33933">
            <v>0</v>
          </cell>
          <cell r="C33933">
            <v>0</v>
          </cell>
          <cell r="D33933">
            <v>0</v>
          </cell>
        </row>
        <row r="33934">
          <cell r="A33934">
            <v>0</v>
          </cell>
          <cell r="B33934">
            <v>0</v>
          </cell>
          <cell r="C33934">
            <v>0</v>
          </cell>
          <cell r="D33934">
            <v>0</v>
          </cell>
        </row>
        <row r="33935">
          <cell r="A33935">
            <v>0</v>
          </cell>
          <cell r="B33935">
            <v>0</v>
          </cell>
          <cell r="C33935">
            <v>0</v>
          </cell>
          <cell r="D33935">
            <v>0</v>
          </cell>
        </row>
        <row r="33936">
          <cell r="A33936">
            <v>0</v>
          </cell>
          <cell r="B33936">
            <v>0</v>
          </cell>
          <cell r="C33936">
            <v>0</v>
          </cell>
          <cell r="D33936">
            <v>0</v>
          </cell>
        </row>
        <row r="33937">
          <cell r="A33937">
            <v>0</v>
          </cell>
          <cell r="B33937">
            <v>0</v>
          </cell>
          <cell r="C33937">
            <v>0</v>
          </cell>
          <cell r="D33937">
            <v>0</v>
          </cell>
        </row>
        <row r="33938">
          <cell r="A33938">
            <v>0</v>
          </cell>
          <cell r="B33938">
            <v>0</v>
          </cell>
          <cell r="C33938">
            <v>0</v>
          </cell>
          <cell r="D33938">
            <v>0</v>
          </cell>
        </row>
        <row r="33939">
          <cell r="A33939">
            <v>0</v>
          </cell>
          <cell r="B33939">
            <v>0</v>
          </cell>
          <cell r="C33939">
            <v>0</v>
          </cell>
          <cell r="D33939">
            <v>0</v>
          </cell>
        </row>
        <row r="33940">
          <cell r="A33940">
            <v>0</v>
          </cell>
          <cell r="B33940">
            <v>0</v>
          </cell>
          <cell r="C33940">
            <v>0</v>
          </cell>
          <cell r="D33940">
            <v>0</v>
          </cell>
        </row>
        <row r="33941">
          <cell r="A33941">
            <v>0</v>
          </cell>
          <cell r="B33941">
            <v>0</v>
          </cell>
          <cell r="C33941">
            <v>0</v>
          </cell>
          <cell r="D33941">
            <v>0</v>
          </cell>
        </row>
        <row r="33942">
          <cell r="A33942">
            <v>0</v>
          </cell>
          <cell r="B33942">
            <v>0</v>
          </cell>
          <cell r="C33942">
            <v>0</v>
          </cell>
          <cell r="D33942">
            <v>0</v>
          </cell>
        </row>
        <row r="33943">
          <cell r="A33943">
            <v>0</v>
          </cell>
          <cell r="B33943">
            <v>0</v>
          </cell>
          <cell r="C33943">
            <v>0</v>
          </cell>
          <cell r="D33943">
            <v>0</v>
          </cell>
        </row>
        <row r="33944">
          <cell r="A33944">
            <v>0</v>
          </cell>
          <cell r="B33944">
            <v>0</v>
          </cell>
          <cell r="C33944">
            <v>0</v>
          </cell>
          <cell r="D33944">
            <v>0</v>
          </cell>
        </row>
        <row r="33945">
          <cell r="A33945">
            <v>0</v>
          </cell>
          <cell r="B33945">
            <v>0</v>
          </cell>
          <cell r="C33945">
            <v>0</v>
          </cell>
          <cell r="D33945">
            <v>0</v>
          </cell>
        </row>
        <row r="33946">
          <cell r="A33946">
            <v>0</v>
          </cell>
          <cell r="B33946">
            <v>0</v>
          </cell>
          <cell r="C33946">
            <v>0</v>
          </cell>
          <cell r="D33946">
            <v>0</v>
          </cell>
        </row>
        <row r="33947">
          <cell r="A33947">
            <v>0</v>
          </cell>
          <cell r="B33947">
            <v>0</v>
          </cell>
          <cell r="C33947">
            <v>0</v>
          </cell>
          <cell r="D33947">
            <v>0</v>
          </cell>
        </row>
        <row r="33948">
          <cell r="A33948">
            <v>0</v>
          </cell>
          <cell r="B33948">
            <v>0</v>
          </cell>
          <cell r="C33948">
            <v>0</v>
          </cell>
          <cell r="D33948">
            <v>0</v>
          </cell>
        </row>
        <row r="33949">
          <cell r="A33949">
            <v>0</v>
          </cell>
          <cell r="B33949">
            <v>0</v>
          </cell>
          <cell r="C33949">
            <v>0</v>
          </cell>
          <cell r="D33949">
            <v>0</v>
          </cell>
        </row>
        <row r="33950">
          <cell r="A33950">
            <v>0</v>
          </cell>
          <cell r="B33950">
            <v>0</v>
          </cell>
          <cell r="C33950">
            <v>0</v>
          </cell>
          <cell r="D33950">
            <v>0</v>
          </cell>
        </row>
        <row r="33951">
          <cell r="A33951">
            <v>0</v>
          </cell>
          <cell r="B33951">
            <v>0</v>
          </cell>
          <cell r="C33951">
            <v>0</v>
          </cell>
          <cell r="D33951">
            <v>0</v>
          </cell>
        </row>
        <row r="33952">
          <cell r="A33952">
            <v>0</v>
          </cell>
          <cell r="B33952">
            <v>0</v>
          </cell>
          <cell r="C33952">
            <v>0</v>
          </cell>
          <cell r="D33952">
            <v>0</v>
          </cell>
        </row>
        <row r="33953">
          <cell r="A33953">
            <v>0</v>
          </cell>
          <cell r="B33953">
            <v>0</v>
          </cell>
          <cell r="C33953">
            <v>0</v>
          </cell>
          <cell r="D33953">
            <v>0</v>
          </cell>
        </row>
        <row r="33954">
          <cell r="A33954">
            <v>0</v>
          </cell>
          <cell r="B33954">
            <v>0</v>
          </cell>
          <cell r="C33954">
            <v>0</v>
          </cell>
          <cell r="D33954">
            <v>0</v>
          </cell>
        </row>
        <row r="33955">
          <cell r="A33955">
            <v>0</v>
          </cell>
          <cell r="B33955">
            <v>0</v>
          </cell>
          <cell r="C33955">
            <v>0</v>
          </cell>
          <cell r="D33955">
            <v>0</v>
          </cell>
        </row>
        <row r="33956">
          <cell r="A33956">
            <v>0</v>
          </cell>
          <cell r="B33956">
            <v>0</v>
          </cell>
          <cell r="C33956">
            <v>0</v>
          </cell>
          <cell r="D33956">
            <v>0</v>
          </cell>
        </row>
        <row r="33957">
          <cell r="A33957">
            <v>0</v>
          </cell>
          <cell r="B33957">
            <v>0</v>
          </cell>
          <cell r="C33957">
            <v>0</v>
          </cell>
          <cell r="D33957">
            <v>0</v>
          </cell>
        </row>
        <row r="33958">
          <cell r="A33958">
            <v>0</v>
          </cell>
          <cell r="B33958">
            <v>0</v>
          </cell>
          <cell r="C33958">
            <v>0</v>
          </cell>
          <cell r="D33958">
            <v>0</v>
          </cell>
        </row>
        <row r="33959">
          <cell r="A33959">
            <v>0</v>
          </cell>
          <cell r="B33959">
            <v>0</v>
          </cell>
          <cell r="C33959">
            <v>0</v>
          </cell>
          <cell r="D33959">
            <v>0</v>
          </cell>
        </row>
        <row r="33960">
          <cell r="A33960">
            <v>0</v>
          </cell>
          <cell r="B33960">
            <v>0</v>
          </cell>
          <cell r="C33960">
            <v>0</v>
          </cell>
          <cell r="D33960">
            <v>0</v>
          </cell>
        </row>
        <row r="33961">
          <cell r="A33961">
            <v>0</v>
          </cell>
          <cell r="B33961">
            <v>0</v>
          </cell>
          <cell r="C33961">
            <v>0</v>
          </cell>
          <cell r="D33961">
            <v>0</v>
          </cell>
        </row>
        <row r="33962">
          <cell r="A33962">
            <v>0</v>
          </cell>
          <cell r="B33962">
            <v>0</v>
          </cell>
          <cell r="C33962">
            <v>0</v>
          </cell>
          <cell r="D33962">
            <v>0</v>
          </cell>
        </row>
        <row r="33963">
          <cell r="A33963">
            <v>0</v>
          </cell>
          <cell r="B33963">
            <v>0</v>
          </cell>
          <cell r="C33963">
            <v>0</v>
          </cell>
          <cell r="D33963">
            <v>0</v>
          </cell>
        </row>
        <row r="33964">
          <cell r="A33964">
            <v>0</v>
          </cell>
          <cell r="B33964">
            <v>0</v>
          </cell>
          <cell r="C33964">
            <v>0</v>
          </cell>
          <cell r="D33964">
            <v>0</v>
          </cell>
        </row>
        <row r="33965">
          <cell r="A33965">
            <v>0</v>
          </cell>
          <cell r="B33965">
            <v>0</v>
          </cell>
          <cell r="C33965">
            <v>0</v>
          </cell>
          <cell r="D33965">
            <v>0</v>
          </cell>
        </row>
        <row r="33966">
          <cell r="A33966">
            <v>0</v>
          </cell>
          <cell r="B33966">
            <v>0</v>
          </cell>
          <cell r="C33966">
            <v>0</v>
          </cell>
          <cell r="D33966">
            <v>0</v>
          </cell>
        </row>
        <row r="33967">
          <cell r="A33967">
            <v>0</v>
          </cell>
          <cell r="B33967">
            <v>0</v>
          </cell>
          <cell r="C33967">
            <v>0</v>
          </cell>
          <cell r="D33967">
            <v>0</v>
          </cell>
        </row>
        <row r="33968">
          <cell r="A33968">
            <v>0</v>
          </cell>
          <cell r="B33968">
            <v>0</v>
          </cell>
          <cell r="C33968">
            <v>0</v>
          </cell>
          <cell r="D33968">
            <v>0</v>
          </cell>
        </row>
        <row r="33969">
          <cell r="A33969">
            <v>0</v>
          </cell>
          <cell r="B33969">
            <v>0</v>
          </cell>
          <cell r="C33969">
            <v>0</v>
          </cell>
          <cell r="D33969">
            <v>0</v>
          </cell>
        </row>
        <row r="33970">
          <cell r="A33970">
            <v>0</v>
          </cell>
          <cell r="B33970">
            <v>0</v>
          </cell>
          <cell r="C33970">
            <v>0</v>
          </cell>
          <cell r="D33970">
            <v>0</v>
          </cell>
        </row>
        <row r="33971">
          <cell r="A33971">
            <v>0</v>
          </cell>
          <cell r="B33971">
            <v>0</v>
          </cell>
          <cell r="C33971">
            <v>0</v>
          </cell>
          <cell r="D33971">
            <v>0</v>
          </cell>
        </row>
        <row r="33972">
          <cell r="A33972">
            <v>0</v>
          </cell>
          <cell r="B33972">
            <v>0</v>
          </cell>
          <cell r="C33972">
            <v>0</v>
          </cell>
          <cell r="D33972">
            <v>0</v>
          </cell>
        </row>
        <row r="33973">
          <cell r="A33973">
            <v>0</v>
          </cell>
          <cell r="B33973">
            <v>0</v>
          </cell>
          <cell r="C33973">
            <v>0</v>
          </cell>
          <cell r="D33973">
            <v>0</v>
          </cell>
        </row>
        <row r="33974">
          <cell r="A33974">
            <v>0</v>
          </cell>
          <cell r="B33974">
            <v>0</v>
          </cell>
          <cell r="C33974">
            <v>0</v>
          </cell>
          <cell r="D33974">
            <v>0</v>
          </cell>
        </row>
        <row r="33975">
          <cell r="A33975">
            <v>0</v>
          </cell>
          <cell r="B33975">
            <v>0</v>
          </cell>
          <cell r="C33975">
            <v>0</v>
          </cell>
          <cell r="D33975">
            <v>0</v>
          </cell>
        </row>
        <row r="33976">
          <cell r="A33976">
            <v>0</v>
          </cell>
          <cell r="B33976">
            <v>0</v>
          </cell>
          <cell r="C33976">
            <v>0</v>
          </cell>
          <cell r="D33976">
            <v>0</v>
          </cell>
        </row>
        <row r="33977">
          <cell r="A33977">
            <v>0</v>
          </cell>
          <cell r="B33977">
            <v>0</v>
          </cell>
          <cell r="C33977">
            <v>0</v>
          </cell>
          <cell r="D33977">
            <v>0</v>
          </cell>
        </row>
        <row r="33978">
          <cell r="A33978">
            <v>0</v>
          </cell>
          <cell r="B33978">
            <v>0</v>
          </cell>
          <cell r="C33978">
            <v>0</v>
          </cell>
          <cell r="D33978">
            <v>0</v>
          </cell>
        </row>
        <row r="33979">
          <cell r="A33979">
            <v>0</v>
          </cell>
          <cell r="B33979">
            <v>0</v>
          </cell>
          <cell r="C33979">
            <v>0</v>
          </cell>
          <cell r="D33979">
            <v>0</v>
          </cell>
        </row>
        <row r="33980">
          <cell r="A33980">
            <v>0</v>
          </cell>
          <cell r="B33980">
            <v>0</v>
          </cell>
          <cell r="C33980">
            <v>0</v>
          </cell>
          <cell r="D33980">
            <v>0</v>
          </cell>
        </row>
        <row r="33981">
          <cell r="A33981">
            <v>0</v>
          </cell>
          <cell r="B33981">
            <v>0</v>
          </cell>
          <cell r="C33981">
            <v>0</v>
          </cell>
          <cell r="D33981">
            <v>0</v>
          </cell>
        </row>
        <row r="33982">
          <cell r="A33982">
            <v>0</v>
          </cell>
          <cell r="B33982">
            <v>0</v>
          </cell>
          <cell r="C33982">
            <v>0</v>
          </cell>
          <cell r="D33982">
            <v>0</v>
          </cell>
        </row>
        <row r="33983">
          <cell r="A33983">
            <v>0</v>
          </cell>
          <cell r="B33983">
            <v>0</v>
          </cell>
          <cell r="C33983">
            <v>0</v>
          </cell>
          <cell r="D33983">
            <v>0</v>
          </cell>
        </row>
        <row r="33984">
          <cell r="A33984">
            <v>0</v>
          </cell>
          <cell r="B33984">
            <v>0</v>
          </cell>
          <cell r="C33984">
            <v>0</v>
          </cell>
          <cell r="D33984">
            <v>0</v>
          </cell>
        </row>
        <row r="33985">
          <cell r="A33985">
            <v>0</v>
          </cell>
          <cell r="B33985">
            <v>0</v>
          </cell>
          <cell r="C33985">
            <v>0</v>
          </cell>
          <cell r="D33985">
            <v>0</v>
          </cell>
        </row>
        <row r="33986">
          <cell r="A33986">
            <v>0</v>
          </cell>
          <cell r="B33986">
            <v>0</v>
          </cell>
          <cell r="C33986">
            <v>0</v>
          </cell>
          <cell r="D33986">
            <v>0</v>
          </cell>
        </row>
        <row r="33987">
          <cell r="A33987">
            <v>0</v>
          </cell>
          <cell r="B33987">
            <v>0</v>
          </cell>
          <cell r="C33987">
            <v>0</v>
          </cell>
          <cell r="D33987">
            <v>0</v>
          </cell>
        </row>
        <row r="33988">
          <cell r="A33988">
            <v>0</v>
          </cell>
          <cell r="B33988">
            <v>0</v>
          </cell>
          <cell r="C33988">
            <v>0</v>
          </cell>
          <cell r="D33988">
            <v>0</v>
          </cell>
        </row>
        <row r="33989">
          <cell r="A33989">
            <v>0</v>
          </cell>
          <cell r="B33989">
            <v>0</v>
          </cell>
          <cell r="C33989">
            <v>0</v>
          </cell>
          <cell r="D33989">
            <v>0</v>
          </cell>
        </row>
        <row r="33990">
          <cell r="A33990">
            <v>0</v>
          </cell>
          <cell r="B33990">
            <v>0</v>
          </cell>
          <cell r="C33990">
            <v>0</v>
          </cell>
          <cell r="D33990">
            <v>0</v>
          </cell>
        </row>
        <row r="33991">
          <cell r="A33991">
            <v>0</v>
          </cell>
          <cell r="B33991">
            <v>0</v>
          </cell>
          <cell r="C33991">
            <v>0</v>
          </cell>
          <cell r="D33991">
            <v>0</v>
          </cell>
        </row>
        <row r="33992">
          <cell r="A33992">
            <v>0</v>
          </cell>
          <cell r="B33992">
            <v>0</v>
          </cell>
          <cell r="C33992">
            <v>0</v>
          </cell>
          <cell r="D33992">
            <v>0</v>
          </cell>
        </row>
        <row r="33993">
          <cell r="A33993">
            <v>0</v>
          </cell>
          <cell r="B33993">
            <v>0</v>
          </cell>
          <cell r="C33993">
            <v>0</v>
          </cell>
          <cell r="D33993">
            <v>0</v>
          </cell>
        </row>
        <row r="33994">
          <cell r="A33994">
            <v>0</v>
          </cell>
          <cell r="B33994">
            <v>0</v>
          </cell>
          <cell r="C33994">
            <v>0</v>
          </cell>
          <cell r="D33994">
            <v>0</v>
          </cell>
        </row>
        <row r="33995">
          <cell r="A33995">
            <v>0</v>
          </cell>
          <cell r="B33995">
            <v>0</v>
          </cell>
          <cell r="C33995">
            <v>0</v>
          </cell>
          <cell r="D33995">
            <v>0</v>
          </cell>
        </row>
        <row r="33996">
          <cell r="A33996">
            <v>0</v>
          </cell>
          <cell r="B33996">
            <v>0</v>
          </cell>
          <cell r="C33996">
            <v>0</v>
          </cell>
          <cell r="D33996">
            <v>0</v>
          </cell>
        </row>
        <row r="33997">
          <cell r="A33997">
            <v>0</v>
          </cell>
          <cell r="B33997">
            <v>0</v>
          </cell>
          <cell r="C33997">
            <v>0</v>
          </cell>
          <cell r="D33997">
            <v>0</v>
          </cell>
        </row>
        <row r="33998">
          <cell r="A33998">
            <v>0</v>
          </cell>
          <cell r="B33998">
            <v>0</v>
          </cell>
          <cell r="C33998">
            <v>0</v>
          </cell>
          <cell r="D33998">
            <v>0</v>
          </cell>
        </row>
        <row r="33999">
          <cell r="A33999">
            <v>0</v>
          </cell>
          <cell r="B33999">
            <v>0</v>
          </cell>
          <cell r="C33999">
            <v>0</v>
          </cell>
          <cell r="D33999">
            <v>0</v>
          </cell>
        </row>
        <row r="34000">
          <cell r="A34000">
            <v>0</v>
          </cell>
          <cell r="B34000">
            <v>0</v>
          </cell>
          <cell r="C34000">
            <v>0</v>
          </cell>
          <cell r="D34000">
            <v>0</v>
          </cell>
        </row>
        <row r="34001">
          <cell r="A34001">
            <v>0</v>
          </cell>
          <cell r="B34001">
            <v>0</v>
          </cell>
          <cell r="C34001">
            <v>0</v>
          </cell>
          <cell r="D34001">
            <v>0</v>
          </cell>
        </row>
        <row r="34002">
          <cell r="A34002">
            <v>0</v>
          </cell>
          <cell r="B34002">
            <v>0</v>
          </cell>
          <cell r="C34002">
            <v>0</v>
          </cell>
          <cell r="D34002">
            <v>0</v>
          </cell>
        </row>
        <row r="34003">
          <cell r="A34003">
            <v>0</v>
          </cell>
          <cell r="B34003">
            <v>0</v>
          </cell>
          <cell r="C34003">
            <v>0</v>
          </cell>
          <cell r="D34003">
            <v>0</v>
          </cell>
        </row>
        <row r="34004">
          <cell r="A34004">
            <v>0</v>
          </cell>
          <cell r="B34004">
            <v>0</v>
          </cell>
          <cell r="C34004">
            <v>0</v>
          </cell>
          <cell r="D34004">
            <v>0</v>
          </cell>
        </row>
        <row r="34005">
          <cell r="A34005">
            <v>0</v>
          </cell>
          <cell r="B34005">
            <v>0</v>
          </cell>
          <cell r="C34005">
            <v>0</v>
          </cell>
          <cell r="D34005">
            <v>0</v>
          </cell>
        </row>
        <row r="34006">
          <cell r="A34006">
            <v>0</v>
          </cell>
          <cell r="B34006">
            <v>0</v>
          </cell>
          <cell r="C34006">
            <v>0</v>
          </cell>
          <cell r="D34006">
            <v>0</v>
          </cell>
        </row>
        <row r="34007">
          <cell r="A34007">
            <v>0</v>
          </cell>
          <cell r="B34007">
            <v>0</v>
          </cell>
          <cell r="C34007">
            <v>0</v>
          </cell>
          <cell r="D34007">
            <v>0</v>
          </cell>
        </row>
        <row r="34008">
          <cell r="A34008">
            <v>0</v>
          </cell>
          <cell r="B34008">
            <v>0</v>
          </cell>
          <cell r="C34008">
            <v>0</v>
          </cell>
          <cell r="D34008">
            <v>0</v>
          </cell>
        </row>
        <row r="34009">
          <cell r="A34009">
            <v>0</v>
          </cell>
          <cell r="B34009">
            <v>0</v>
          </cell>
          <cell r="C34009">
            <v>0</v>
          </cell>
          <cell r="D34009">
            <v>0</v>
          </cell>
        </row>
        <row r="34010">
          <cell r="A34010">
            <v>0</v>
          </cell>
          <cell r="B34010">
            <v>0</v>
          </cell>
          <cell r="C34010">
            <v>0</v>
          </cell>
          <cell r="D34010">
            <v>0</v>
          </cell>
        </row>
        <row r="34011">
          <cell r="A34011">
            <v>0</v>
          </cell>
          <cell r="B34011">
            <v>0</v>
          </cell>
          <cell r="C34011">
            <v>0</v>
          </cell>
          <cell r="D34011">
            <v>0</v>
          </cell>
        </row>
        <row r="34012">
          <cell r="A34012">
            <v>0</v>
          </cell>
          <cell r="B34012">
            <v>0</v>
          </cell>
          <cell r="C34012">
            <v>0</v>
          </cell>
          <cell r="D34012">
            <v>0</v>
          </cell>
        </row>
        <row r="34013">
          <cell r="A34013">
            <v>0</v>
          </cell>
          <cell r="B34013">
            <v>0</v>
          </cell>
          <cell r="C34013">
            <v>0</v>
          </cell>
          <cell r="D34013">
            <v>0</v>
          </cell>
        </row>
        <row r="34014">
          <cell r="A34014">
            <v>0</v>
          </cell>
          <cell r="B34014">
            <v>0</v>
          </cell>
          <cell r="C34014">
            <v>0</v>
          </cell>
          <cell r="D34014">
            <v>0</v>
          </cell>
        </row>
        <row r="34015">
          <cell r="A34015">
            <v>0</v>
          </cell>
          <cell r="B34015">
            <v>0</v>
          </cell>
          <cell r="C34015">
            <v>0</v>
          </cell>
          <cell r="D34015">
            <v>0</v>
          </cell>
        </row>
        <row r="34016">
          <cell r="A34016">
            <v>0</v>
          </cell>
          <cell r="B34016">
            <v>0</v>
          </cell>
          <cell r="C34016">
            <v>0</v>
          </cell>
          <cell r="D34016">
            <v>0</v>
          </cell>
        </row>
        <row r="34017">
          <cell r="A34017">
            <v>0</v>
          </cell>
          <cell r="B34017">
            <v>0</v>
          </cell>
          <cell r="C34017">
            <v>0</v>
          </cell>
          <cell r="D34017">
            <v>0</v>
          </cell>
        </row>
        <row r="34018">
          <cell r="A34018">
            <v>0</v>
          </cell>
          <cell r="B34018">
            <v>0</v>
          </cell>
          <cell r="C34018">
            <v>0</v>
          </cell>
          <cell r="D34018">
            <v>0</v>
          </cell>
        </row>
        <row r="34019">
          <cell r="A34019">
            <v>0</v>
          </cell>
          <cell r="B34019">
            <v>0</v>
          </cell>
          <cell r="C34019">
            <v>0</v>
          </cell>
          <cell r="D34019">
            <v>0</v>
          </cell>
        </row>
        <row r="34020">
          <cell r="A34020">
            <v>0</v>
          </cell>
          <cell r="B34020">
            <v>0</v>
          </cell>
          <cell r="C34020">
            <v>0</v>
          </cell>
          <cell r="D34020">
            <v>0</v>
          </cell>
        </row>
        <row r="34021">
          <cell r="A34021">
            <v>0</v>
          </cell>
          <cell r="B34021">
            <v>0</v>
          </cell>
          <cell r="C34021">
            <v>0</v>
          </cell>
          <cell r="D34021">
            <v>0</v>
          </cell>
        </row>
        <row r="34022">
          <cell r="A34022">
            <v>0</v>
          </cell>
          <cell r="B34022">
            <v>0</v>
          </cell>
          <cell r="C34022">
            <v>0</v>
          </cell>
          <cell r="D34022">
            <v>0</v>
          </cell>
        </row>
        <row r="34023">
          <cell r="A34023">
            <v>0</v>
          </cell>
          <cell r="B34023">
            <v>0</v>
          </cell>
          <cell r="C34023">
            <v>0</v>
          </cell>
          <cell r="D34023">
            <v>0</v>
          </cell>
        </row>
        <row r="34024">
          <cell r="A34024">
            <v>0</v>
          </cell>
          <cell r="B34024">
            <v>0</v>
          </cell>
          <cell r="C34024">
            <v>0</v>
          </cell>
          <cell r="D34024">
            <v>0</v>
          </cell>
        </row>
        <row r="34025">
          <cell r="A34025">
            <v>0</v>
          </cell>
          <cell r="B34025">
            <v>0</v>
          </cell>
          <cell r="C34025">
            <v>0</v>
          </cell>
          <cell r="D34025">
            <v>0</v>
          </cell>
        </row>
        <row r="34026">
          <cell r="A34026">
            <v>0</v>
          </cell>
          <cell r="B34026">
            <v>0</v>
          </cell>
          <cell r="C34026">
            <v>0</v>
          </cell>
          <cell r="D34026">
            <v>0</v>
          </cell>
        </row>
        <row r="34027">
          <cell r="A34027">
            <v>0</v>
          </cell>
          <cell r="B34027">
            <v>0</v>
          </cell>
          <cell r="C34027">
            <v>0</v>
          </cell>
          <cell r="D34027">
            <v>0</v>
          </cell>
        </row>
        <row r="34028">
          <cell r="A34028">
            <v>0</v>
          </cell>
          <cell r="B34028">
            <v>0</v>
          </cell>
          <cell r="C34028">
            <v>0</v>
          </cell>
          <cell r="D34028">
            <v>0</v>
          </cell>
        </row>
        <row r="34029">
          <cell r="A34029">
            <v>0</v>
          </cell>
          <cell r="B34029">
            <v>0</v>
          </cell>
          <cell r="C34029">
            <v>0</v>
          </cell>
          <cell r="D34029">
            <v>0</v>
          </cell>
        </row>
        <row r="34030">
          <cell r="A34030">
            <v>0</v>
          </cell>
          <cell r="B34030">
            <v>0</v>
          </cell>
          <cell r="C34030">
            <v>0</v>
          </cell>
          <cell r="D34030">
            <v>0</v>
          </cell>
        </row>
        <row r="34031">
          <cell r="A34031">
            <v>0</v>
          </cell>
          <cell r="B34031">
            <v>0</v>
          </cell>
          <cell r="C34031">
            <v>0</v>
          </cell>
          <cell r="D34031">
            <v>0</v>
          </cell>
        </row>
        <row r="34032">
          <cell r="A34032">
            <v>0</v>
          </cell>
          <cell r="B34032">
            <v>0</v>
          </cell>
          <cell r="C34032">
            <v>0</v>
          </cell>
          <cell r="D34032">
            <v>0</v>
          </cell>
        </row>
        <row r="34033">
          <cell r="A34033">
            <v>0</v>
          </cell>
          <cell r="B34033">
            <v>0</v>
          </cell>
          <cell r="C34033">
            <v>0</v>
          </cell>
          <cell r="D34033">
            <v>0</v>
          </cell>
        </row>
        <row r="34034">
          <cell r="A34034">
            <v>0</v>
          </cell>
          <cell r="B34034">
            <v>0</v>
          </cell>
          <cell r="C34034">
            <v>0</v>
          </cell>
          <cell r="D34034">
            <v>0</v>
          </cell>
        </row>
        <row r="34035">
          <cell r="A34035">
            <v>0</v>
          </cell>
          <cell r="B34035">
            <v>0</v>
          </cell>
          <cell r="C34035">
            <v>0</v>
          </cell>
          <cell r="D34035">
            <v>0</v>
          </cell>
        </row>
        <row r="34036">
          <cell r="A34036">
            <v>0</v>
          </cell>
          <cell r="B34036">
            <v>0</v>
          </cell>
          <cell r="C34036">
            <v>0</v>
          </cell>
          <cell r="D34036">
            <v>0</v>
          </cell>
        </row>
        <row r="34037">
          <cell r="A34037">
            <v>0</v>
          </cell>
          <cell r="B34037">
            <v>0</v>
          </cell>
          <cell r="C34037">
            <v>0</v>
          </cell>
          <cell r="D34037">
            <v>0</v>
          </cell>
        </row>
        <row r="34038">
          <cell r="A34038">
            <v>0</v>
          </cell>
          <cell r="B34038">
            <v>0</v>
          </cell>
          <cell r="C34038">
            <v>0</v>
          </cell>
          <cell r="D34038">
            <v>0</v>
          </cell>
        </row>
        <row r="34039">
          <cell r="A34039">
            <v>0</v>
          </cell>
          <cell r="B34039">
            <v>0</v>
          </cell>
          <cell r="C34039">
            <v>0</v>
          </cell>
          <cell r="D34039">
            <v>0</v>
          </cell>
        </row>
        <row r="34040">
          <cell r="A34040">
            <v>0</v>
          </cell>
          <cell r="B34040">
            <v>0</v>
          </cell>
          <cell r="C34040">
            <v>0</v>
          </cell>
          <cell r="D34040">
            <v>0</v>
          </cell>
        </row>
        <row r="34041">
          <cell r="A34041">
            <v>0</v>
          </cell>
          <cell r="B34041">
            <v>0</v>
          </cell>
          <cell r="C34041">
            <v>0</v>
          </cell>
          <cell r="D34041">
            <v>0</v>
          </cell>
        </row>
        <row r="34042">
          <cell r="A34042">
            <v>0</v>
          </cell>
          <cell r="B34042">
            <v>0</v>
          </cell>
          <cell r="C34042">
            <v>0</v>
          </cell>
          <cell r="D34042">
            <v>0</v>
          </cell>
        </row>
        <row r="34043">
          <cell r="A34043">
            <v>0</v>
          </cell>
          <cell r="B34043">
            <v>0</v>
          </cell>
          <cell r="C34043">
            <v>0</v>
          </cell>
          <cell r="D34043">
            <v>0</v>
          </cell>
        </row>
        <row r="34044">
          <cell r="A34044">
            <v>0</v>
          </cell>
          <cell r="B34044">
            <v>0</v>
          </cell>
          <cell r="C34044">
            <v>0</v>
          </cell>
          <cell r="D34044">
            <v>0</v>
          </cell>
        </row>
        <row r="34045">
          <cell r="A34045">
            <v>0</v>
          </cell>
          <cell r="B34045">
            <v>0</v>
          </cell>
          <cell r="C34045">
            <v>0</v>
          </cell>
          <cell r="D34045">
            <v>0</v>
          </cell>
        </row>
        <row r="34046">
          <cell r="A34046">
            <v>0</v>
          </cell>
          <cell r="B34046">
            <v>0</v>
          </cell>
          <cell r="C34046">
            <v>0</v>
          </cell>
          <cell r="D34046">
            <v>0</v>
          </cell>
        </row>
        <row r="34047">
          <cell r="A34047">
            <v>0</v>
          </cell>
          <cell r="B34047">
            <v>0</v>
          </cell>
          <cell r="C34047">
            <v>0</v>
          </cell>
          <cell r="D34047">
            <v>0</v>
          </cell>
        </row>
        <row r="34048">
          <cell r="A34048">
            <v>0</v>
          </cell>
          <cell r="B34048">
            <v>0</v>
          </cell>
          <cell r="C34048">
            <v>0</v>
          </cell>
          <cell r="D34048">
            <v>0</v>
          </cell>
        </row>
        <row r="34049">
          <cell r="A34049">
            <v>0</v>
          </cell>
          <cell r="B34049">
            <v>0</v>
          </cell>
          <cell r="C34049">
            <v>0</v>
          </cell>
          <cell r="D34049">
            <v>0</v>
          </cell>
        </row>
        <row r="34050">
          <cell r="A34050">
            <v>0</v>
          </cell>
          <cell r="B34050">
            <v>0</v>
          </cell>
          <cell r="C34050">
            <v>0</v>
          </cell>
          <cell r="D34050">
            <v>0</v>
          </cell>
        </row>
        <row r="34051">
          <cell r="A34051">
            <v>0</v>
          </cell>
          <cell r="B34051">
            <v>0</v>
          </cell>
          <cell r="C34051">
            <v>0</v>
          </cell>
          <cell r="D34051">
            <v>0</v>
          </cell>
        </row>
        <row r="34052">
          <cell r="A34052">
            <v>0</v>
          </cell>
          <cell r="B34052">
            <v>0</v>
          </cell>
          <cell r="C34052">
            <v>0</v>
          </cell>
          <cell r="D34052">
            <v>0</v>
          </cell>
        </row>
        <row r="34053">
          <cell r="A34053">
            <v>0</v>
          </cell>
          <cell r="B34053">
            <v>0</v>
          </cell>
          <cell r="C34053">
            <v>0</v>
          </cell>
          <cell r="D34053">
            <v>0</v>
          </cell>
        </row>
        <row r="34054">
          <cell r="A34054">
            <v>0</v>
          </cell>
          <cell r="B34054">
            <v>0</v>
          </cell>
          <cell r="C34054">
            <v>0</v>
          </cell>
          <cell r="D34054">
            <v>0</v>
          </cell>
        </row>
        <row r="34055">
          <cell r="A34055">
            <v>0</v>
          </cell>
          <cell r="B34055">
            <v>0</v>
          </cell>
          <cell r="C34055">
            <v>0</v>
          </cell>
          <cell r="D34055">
            <v>0</v>
          </cell>
        </row>
        <row r="34056">
          <cell r="A34056">
            <v>0</v>
          </cell>
          <cell r="B34056">
            <v>0</v>
          </cell>
          <cell r="C34056">
            <v>0</v>
          </cell>
          <cell r="D34056">
            <v>0</v>
          </cell>
        </row>
        <row r="34057">
          <cell r="A34057">
            <v>0</v>
          </cell>
          <cell r="B34057">
            <v>0</v>
          </cell>
          <cell r="C34057">
            <v>0</v>
          </cell>
          <cell r="D34057">
            <v>0</v>
          </cell>
        </row>
        <row r="34058">
          <cell r="A34058">
            <v>0</v>
          </cell>
          <cell r="B34058">
            <v>0</v>
          </cell>
          <cell r="C34058">
            <v>0</v>
          </cell>
          <cell r="D34058">
            <v>0</v>
          </cell>
        </row>
        <row r="34059">
          <cell r="A34059">
            <v>0</v>
          </cell>
          <cell r="B34059">
            <v>0</v>
          </cell>
          <cell r="C34059">
            <v>0</v>
          </cell>
          <cell r="D34059">
            <v>0</v>
          </cell>
        </row>
        <row r="34060">
          <cell r="A34060">
            <v>0</v>
          </cell>
          <cell r="B34060">
            <v>0</v>
          </cell>
          <cell r="C34060">
            <v>0</v>
          </cell>
          <cell r="D34060">
            <v>0</v>
          </cell>
        </row>
        <row r="34061">
          <cell r="A34061">
            <v>0</v>
          </cell>
          <cell r="B34061">
            <v>0</v>
          </cell>
          <cell r="C34061">
            <v>0</v>
          </cell>
          <cell r="D34061">
            <v>0</v>
          </cell>
        </row>
        <row r="34062">
          <cell r="A34062">
            <v>0</v>
          </cell>
          <cell r="B34062">
            <v>0</v>
          </cell>
          <cell r="C34062">
            <v>0</v>
          </cell>
          <cell r="D34062">
            <v>0</v>
          </cell>
        </row>
        <row r="34063">
          <cell r="A34063">
            <v>0</v>
          </cell>
          <cell r="B34063">
            <v>0</v>
          </cell>
          <cell r="C34063">
            <v>0</v>
          </cell>
          <cell r="D34063">
            <v>0</v>
          </cell>
        </row>
        <row r="34064">
          <cell r="A34064">
            <v>0</v>
          </cell>
          <cell r="B34064">
            <v>0</v>
          </cell>
          <cell r="C34064">
            <v>0</v>
          </cell>
          <cell r="D34064">
            <v>0</v>
          </cell>
        </row>
        <row r="34065">
          <cell r="A34065">
            <v>0</v>
          </cell>
          <cell r="B34065">
            <v>0</v>
          </cell>
          <cell r="C34065">
            <v>0</v>
          </cell>
          <cell r="D34065">
            <v>0</v>
          </cell>
        </row>
        <row r="34066">
          <cell r="A34066">
            <v>0</v>
          </cell>
          <cell r="B34066">
            <v>0</v>
          </cell>
          <cell r="C34066">
            <v>0</v>
          </cell>
          <cell r="D34066">
            <v>0</v>
          </cell>
        </row>
        <row r="34067">
          <cell r="A34067">
            <v>0</v>
          </cell>
          <cell r="B34067">
            <v>0</v>
          </cell>
          <cell r="C34067">
            <v>0</v>
          </cell>
          <cell r="D34067">
            <v>0</v>
          </cell>
        </row>
        <row r="34068">
          <cell r="A34068">
            <v>0</v>
          </cell>
          <cell r="B34068">
            <v>0</v>
          </cell>
          <cell r="C34068">
            <v>0</v>
          </cell>
          <cell r="D34068">
            <v>0</v>
          </cell>
        </row>
        <row r="34069">
          <cell r="A34069">
            <v>0</v>
          </cell>
          <cell r="B34069">
            <v>0</v>
          </cell>
          <cell r="C34069">
            <v>0</v>
          </cell>
          <cell r="D34069">
            <v>0</v>
          </cell>
        </row>
        <row r="34070">
          <cell r="A34070">
            <v>0</v>
          </cell>
          <cell r="B34070">
            <v>0</v>
          </cell>
          <cell r="C34070">
            <v>0</v>
          </cell>
          <cell r="D34070">
            <v>0</v>
          </cell>
        </row>
        <row r="34071">
          <cell r="A34071">
            <v>0</v>
          </cell>
          <cell r="B34071">
            <v>0</v>
          </cell>
          <cell r="C34071">
            <v>0</v>
          </cell>
          <cell r="D34071">
            <v>0</v>
          </cell>
        </row>
        <row r="34072">
          <cell r="A34072">
            <v>0</v>
          </cell>
          <cell r="B34072">
            <v>0</v>
          </cell>
          <cell r="C34072">
            <v>0</v>
          </cell>
          <cell r="D34072">
            <v>0</v>
          </cell>
        </row>
        <row r="34073">
          <cell r="A34073">
            <v>0</v>
          </cell>
          <cell r="B34073">
            <v>0</v>
          </cell>
          <cell r="C34073">
            <v>0</v>
          </cell>
          <cell r="D34073">
            <v>0</v>
          </cell>
        </row>
        <row r="34074">
          <cell r="A34074">
            <v>0</v>
          </cell>
          <cell r="B34074">
            <v>0</v>
          </cell>
          <cell r="C34074">
            <v>0</v>
          </cell>
          <cell r="D34074">
            <v>0</v>
          </cell>
        </row>
        <row r="34075">
          <cell r="A34075">
            <v>0</v>
          </cell>
          <cell r="B34075">
            <v>0</v>
          </cell>
          <cell r="C34075">
            <v>0</v>
          </cell>
          <cell r="D34075">
            <v>0</v>
          </cell>
        </row>
        <row r="34076">
          <cell r="A34076">
            <v>0</v>
          </cell>
          <cell r="B34076">
            <v>0</v>
          </cell>
          <cell r="C34076">
            <v>0</v>
          </cell>
          <cell r="D34076">
            <v>0</v>
          </cell>
        </row>
        <row r="34077">
          <cell r="A34077">
            <v>0</v>
          </cell>
          <cell r="B34077">
            <v>0</v>
          </cell>
          <cell r="C34077">
            <v>0</v>
          </cell>
          <cell r="D34077">
            <v>0</v>
          </cell>
        </row>
        <row r="34078">
          <cell r="A34078">
            <v>0</v>
          </cell>
          <cell r="B34078">
            <v>0</v>
          </cell>
          <cell r="C34078">
            <v>0</v>
          </cell>
          <cell r="D34078">
            <v>0</v>
          </cell>
        </row>
        <row r="34079">
          <cell r="A34079">
            <v>0</v>
          </cell>
          <cell r="B34079">
            <v>0</v>
          </cell>
          <cell r="C34079">
            <v>0</v>
          </cell>
          <cell r="D34079">
            <v>0</v>
          </cell>
        </row>
        <row r="34080">
          <cell r="A34080">
            <v>0</v>
          </cell>
          <cell r="B34080">
            <v>0</v>
          </cell>
          <cell r="C34080">
            <v>0</v>
          </cell>
          <cell r="D34080">
            <v>0</v>
          </cell>
        </row>
        <row r="34081">
          <cell r="A34081">
            <v>0</v>
          </cell>
          <cell r="B34081">
            <v>0</v>
          </cell>
          <cell r="C34081">
            <v>0</v>
          </cell>
          <cell r="D34081">
            <v>0</v>
          </cell>
        </row>
        <row r="34082">
          <cell r="A34082">
            <v>0</v>
          </cell>
          <cell r="B34082">
            <v>0</v>
          </cell>
          <cell r="C34082">
            <v>0</v>
          </cell>
          <cell r="D34082">
            <v>0</v>
          </cell>
        </row>
        <row r="34083">
          <cell r="A34083">
            <v>0</v>
          </cell>
          <cell r="B34083">
            <v>0</v>
          </cell>
          <cell r="C34083">
            <v>0</v>
          </cell>
          <cell r="D34083">
            <v>0</v>
          </cell>
        </row>
        <row r="34084">
          <cell r="A34084">
            <v>0</v>
          </cell>
          <cell r="B34084">
            <v>0</v>
          </cell>
          <cell r="C34084">
            <v>0</v>
          </cell>
          <cell r="D34084">
            <v>0</v>
          </cell>
        </row>
        <row r="34085">
          <cell r="A34085">
            <v>0</v>
          </cell>
          <cell r="B34085">
            <v>0</v>
          </cell>
          <cell r="C34085">
            <v>0</v>
          </cell>
          <cell r="D34085">
            <v>0</v>
          </cell>
        </row>
        <row r="34086">
          <cell r="A34086">
            <v>0</v>
          </cell>
          <cell r="B34086">
            <v>0</v>
          </cell>
          <cell r="C34086">
            <v>0</v>
          </cell>
          <cell r="D34086">
            <v>0</v>
          </cell>
        </row>
        <row r="34087">
          <cell r="A34087">
            <v>0</v>
          </cell>
          <cell r="B34087">
            <v>0</v>
          </cell>
          <cell r="C34087">
            <v>0</v>
          </cell>
          <cell r="D34087">
            <v>0</v>
          </cell>
        </row>
        <row r="34088">
          <cell r="A34088">
            <v>0</v>
          </cell>
          <cell r="B34088">
            <v>0</v>
          </cell>
          <cell r="C34088">
            <v>0</v>
          </cell>
          <cell r="D34088">
            <v>0</v>
          </cell>
        </row>
        <row r="34089">
          <cell r="A34089">
            <v>0</v>
          </cell>
          <cell r="B34089">
            <v>0</v>
          </cell>
          <cell r="C34089">
            <v>0</v>
          </cell>
          <cell r="D34089">
            <v>0</v>
          </cell>
        </row>
        <row r="34090">
          <cell r="A34090">
            <v>0</v>
          </cell>
          <cell r="B34090">
            <v>0</v>
          </cell>
          <cell r="C34090">
            <v>0</v>
          </cell>
          <cell r="D34090">
            <v>0</v>
          </cell>
        </row>
        <row r="34091">
          <cell r="A34091">
            <v>0</v>
          </cell>
          <cell r="B34091">
            <v>0</v>
          </cell>
          <cell r="C34091">
            <v>0</v>
          </cell>
          <cell r="D34091">
            <v>0</v>
          </cell>
        </row>
        <row r="34092">
          <cell r="A34092">
            <v>0</v>
          </cell>
          <cell r="B34092">
            <v>0</v>
          </cell>
          <cell r="C34092">
            <v>0</v>
          </cell>
          <cell r="D34092">
            <v>0</v>
          </cell>
        </row>
        <row r="34093">
          <cell r="A34093">
            <v>0</v>
          </cell>
          <cell r="B34093">
            <v>0</v>
          </cell>
          <cell r="C34093">
            <v>0</v>
          </cell>
          <cell r="D34093">
            <v>0</v>
          </cell>
        </row>
        <row r="34094">
          <cell r="A34094">
            <v>0</v>
          </cell>
          <cell r="B34094">
            <v>0</v>
          </cell>
          <cell r="C34094">
            <v>0</v>
          </cell>
          <cell r="D34094">
            <v>0</v>
          </cell>
        </row>
        <row r="34095">
          <cell r="A34095">
            <v>0</v>
          </cell>
          <cell r="B34095">
            <v>0</v>
          </cell>
          <cell r="C34095">
            <v>0</v>
          </cell>
          <cell r="D34095">
            <v>0</v>
          </cell>
        </row>
        <row r="34096">
          <cell r="A34096">
            <v>0</v>
          </cell>
          <cell r="B34096">
            <v>0</v>
          </cell>
          <cell r="C34096">
            <v>0</v>
          </cell>
          <cell r="D34096">
            <v>0</v>
          </cell>
        </row>
        <row r="34097">
          <cell r="A34097">
            <v>0</v>
          </cell>
          <cell r="B34097">
            <v>0</v>
          </cell>
          <cell r="C34097">
            <v>0</v>
          </cell>
          <cell r="D34097">
            <v>0</v>
          </cell>
        </row>
        <row r="34098">
          <cell r="A34098">
            <v>0</v>
          </cell>
          <cell r="B34098">
            <v>0</v>
          </cell>
          <cell r="C34098">
            <v>0</v>
          </cell>
          <cell r="D34098">
            <v>0</v>
          </cell>
        </row>
        <row r="34099">
          <cell r="A34099">
            <v>0</v>
          </cell>
          <cell r="B34099">
            <v>0</v>
          </cell>
          <cell r="C34099">
            <v>0</v>
          </cell>
          <cell r="D34099">
            <v>0</v>
          </cell>
        </row>
        <row r="34100">
          <cell r="A34100">
            <v>0</v>
          </cell>
          <cell r="B34100">
            <v>0</v>
          </cell>
          <cell r="C34100">
            <v>0</v>
          </cell>
          <cell r="D34100">
            <v>0</v>
          </cell>
        </row>
        <row r="34101">
          <cell r="A34101">
            <v>0</v>
          </cell>
          <cell r="B34101">
            <v>0</v>
          </cell>
          <cell r="C34101">
            <v>0</v>
          </cell>
          <cell r="D34101">
            <v>0</v>
          </cell>
        </row>
        <row r="34102">
          <cell r="A34102">
            <v>0</v>
          </cell>
          <cell r="B34102">
            <v>0</v>
          </cell>
          <cell r="C34102">
            <v>0</v>
          </cell>
          <cell r="D34102">
            <v>0</v>
          </cell>
        </row>
        <row r="34103">
          <cell r="A34103">
            <v>0</v>
          </cell>
          <cell r="B34103">
            <v>0</v>
          </cell>
          <cell r="C34103">
            <v>0</v>
          </cell>
          <cell r="D34103">
            <v>0</v>
          </cell>
        </row>
        <row r="34104">
          <cell r="A34104">
            <v>0</v>
          </cell>
          <cell r="B34104">
            <v>0</v>
          </cell>
          <cell r="C34104">
            <v>0</v>
          </cell>
          <cell r="D34104">
            <v>0</v>
          </cell>
        </row>
        <row r="34105">
          <cell r="A34105">
            <v>0</v>
          </cell>
          <cell r="B34105">
            <v>0</v>
          </cell>
          <cell r="C34105">
            <v>0</v>
          </cell>
          <cell r="D34105">
            <v>0</v>
          </cell>
        </row>
        <row r="34106">
          <cell r="A34106">
            <v>0</v>
          </cell>
          <cell r="B34106">
            <v>0</v>
          </cell>
          <cell r="C34106">
            <v>0</v>
          </cell>
          <cell r="D34106">
            <v>0</v>
          </cell>
        </row>
        <row r="34107">
          <cell r="A34107">
            <v>0</v>
          </cell>
          <cell r="B34107">
            <v>0</v>
          </cell>
          <cell r="C34107">
            <v>0</v>
          </cell>
          <cell r="D34107">
            <v>0</v>
          </cell>
        </row>
        <row r="34108">
          <cell r="A34108">
            <v>0</v>
          </cell>
          <cell r="B34108">
            <v>0</v>
          </cell>
          <cell r="C34108">
            <v>0</v>
          </cell>
          <cell r="D34108">
            <v>0</v>
          </cell>
        </row>
        <row r="34109">
          <cell r="A34109">
            <v>0</v>
          </cell>
          <cell r="B34109">
            <v>0</v>
          </cell>
          <cell r="C34109">
            <v>0</v>
          </cell>
          <cell r="D34109">
            <v>0</v>
          </cell>
        </row>
        <row r="34110">
          <cell r="A34110">
            <v>0</v>
          </cell>
          <cell r="B34110">
            <v>0</v>
          </cell>
          <cell r="C34110">
            <v>0</v>
          </cell>
          <cell r="D34110">
            <v>0</v>
          </cell>
        </row>
        <row r="34111">
          <cell r="A34111">
            <v>0</v>
          </cell>
          <cell r="B34111">
            <v>0</v>
          </cell>
          <cell r="C34111">
            <v>0</v>
          </cell>
          <cell r="D34111">
            <v>0</v>
          </cell>
        </row>
        <row r="34112">
          <cell r="A34112">
            <v>0</v>
          </cell>
          <cell r="B34112">
            <v>0</v>
          </cell>
          <cell r="C34112">
            <v>0</v>
          </cell>
          <cell r="D34112">
            <v>0</v>
          </cell>
        </row>
        <row r="34113">
          <cell r="A34113">
            <v>0</v>
          </cell>
          <cell r="B34113">
            <v>0</v>
          </cell>
          <cell r="C34113">
            <v>0</v>
          </cell>
          <cell r="D34113">
            <v>0</v>
          </cell>
        </row>
        <row r="34114">
          <cell r="A34114">
            <v>0</v>
          </cell>
          <cell r="B34114">
            <v>0</v>
          </cell>
          <cell r="C34114">
            <v>0</v>
          </cell>
          <cell r="D34114">
            <v>0</v>
          </cell>
        </row>
        <row r="34115">
          <cell r="A34115">
            <v>0</v>
          </cell>
          <cell r="B34115">
            <v>0</v>
          </cell>
          <cell r="C34115">
            <v>0</v>
          </cell>
          <cell r="D34115">
            <v>0</v>
          </cell>
        </row>
        <row r="34116">
          <cell r="A34116">
            <v>0</v>
          </cell>
          <cell r="B34116">
            <v>0</v>
          </cell>
          <cell r="C34116">
            <v>0</v>
          </cell>
          <cell r="D34116">
            <v>0</v>
          </cell>
        </row>
        <row r="34117">
          <cell r="A34117">
            <v>0</v>
          </cell>
          <cell r="B34117">
            <v>0</v>
          </cell>
          <cell r="C34117">
            <v>0</v>
          </cell>
          <cell r="D34117">
            <v>0</v>
          </cell>
        </row>
        <row r="34118">
          <cell r="A34118">
            <v>0</v>
          </cell>
          <cell r="B34118">
            <v>0</v>
          </cell>
          <cell r="C34118">
            <v>0</v>
          </cell>
          <cell r="D34118">
            <v>0</v>
          </cell>
        </row>
        <row r="34119">
          <cell r="A34119">
            <v>0</v>
          </cell>
          <cell r="B34119">
            <v>0</v>
          </cell>
          <cell r="C34119">
            <v>0</v>
          </cell>
          <cell r="D34119">
            <v>0</v>
          </cell>
        </row>
        <row r="34120">
          <cell r="A34120">
            <v>0</v>
          </cell>
          <cell r="B34120">
            <v>0</v>
          </cell>
          <cell r="C34120">
            <v>0</v>
          </cell>
          <cell r="D34120">
            <v>0</v>
          </cell>
        </row>
        <row r="34121">
          <cell r="A34121">
            <v>0</v>
          </cell>
          <cell r="B34121">
            <v>0</v>
          </cell>
          <cell r="C34121">
            <v>0</v>
          </cell>
          <cell r="D34121">
            <v>0</v>
          </cell>
        </row>
        <row r="34122">
          <cell r="A34122">
            <v>0</v>
          </cell>
          <cell r="B34122">
            <v>0</v>
          </cell>
          <cell r="C34122">
            <v>0</v>
          </cell>
          <cell r="D34122">
            <v>0</v>
          </cell>
        </row>
        <row r="34123">
          <cell r="A34123">
            <v>0</v>
          </cell>
          <cell r="B34123">
            <v>0</v>
          </cell>
          <cell r="C34123">
            <v>0</v>
          </cell>
          <cell r="D34123">
            <v>0</v>
          </cell>
        </row>
        <row r="34124">
          <cell r="A34124">
            <v>0</v>
          </cell>
          <cell r="B34124">
            <v>0</v>
          </cell>
          <cell r="C34124">
            <v>0</v>
          </cell>
          <cell r="D34124">
            <v>0</v>
          </cell>
        </row>
        <row r="34125">
          <cell r="A34125">
            <v>0</v>
          </cell>
          <cell r="B34125">
            <v>0</v>
          </cell>
          <cell r="C34125">
            <v>0</v>
          </cell>
          <cell r="D34125">
            <v>0</v>
          </cell>
        </row>
        <row r="34126">
          <cell r="A34126">
            <v>0</v>
          </cell>
          <cell r="B34126">
            <v>0</v>
          </cell>
          <cell r="C34126">
            <v>0</v>
          </cell>
          <cell r="D34126">
            <v>0</v>
          </cell>
        </row>
        <row r="34127">
          <cell r="A34127">
            <v>0</v>
          </cell>
          <cell r="B34127">
            <v>0</v>
          </cell>
          <cell r="C34127">
            <v>0</v>
          </cell>
          <cell r="D34127">
            <v>0</v>
          </cell>
        </row>
        <row r="34128">
          <cell r="A34128">
            <v>0</v>
          </cell>
          <cell r="B34128">
            <v>0</v>
          </cell>
          <cell r="C34128">
            <v>0</v>
          </cell>
          <cell r="D34128">
            <v>0</v>
          </cell>
        </row>
        <row r="34129">
          <cell r="A34129">
            <v>0</v>
          </cell>
          <cell r="B34129">
            <v>0</v>
          </cell>
          <cell r="C34129">
            <v>0</v>
          </cell>
          <cell r="D34129">
            <v>0</v>
          </cell>
        </row>
        <row r="34130">
          <cell r="A34130">
            <v>0</v>
          </cell>
          <cell r="B34130">
            <v>0</v>
          </cell>
          <cell r="C34130">
            <v>0</v>
          </cell>
          <cell r="D34130">
            <v>0</v>
          </cell>
        </row>
        <row r="34131">
          <cell r="A34131">
            <v>0</v>
          </cell>
          <cell r="B34131">
            <v>0</v>
          </cell>
          <cell r="C34131">
            <v>0</v>
          </cell>
          <cell r="D34131">
            <v>0</v>
          </cell>
        </row>
        <row r="34132">
          <cell r="A34132">
            <v>0</v>
          </cell>
          <cell r="B34132">
            <v>0</v>
          </cell>
          <cell r="C34132">
            <v>0</v>
          </cell>
          <cell r="D34132">
            <v>0</v>
          </cell>
        </row>
        <row r="34133">
          <cell r="A34133">
            <v>0</v>
          </cell>
          <cell r="B34133">
            <v>0</v>
          </cell>
          <cell r="C34133">
            <v>0</v>
          </cell>
          <cell r="D34133">
            <v>0</v>
          </cell>
        </row>
        <row r="34134">
          <cell r="A34134">
            <v>0</v>
          </cell>
          <cell r="B34134">
            <v>0</v>
          </cell>
          <cell r="C34134">
            <v>0</v>
          </cell>
          <cell r="D34134">
            <v>0</v>
          </cell>
        </row>
        <row r="34135">
          <cell r="A34135">
            <v>0</v>
          </cell>
          <cell r="B34135">
            <v>0</v>
          </cell>
          <cell r="C34135">
            <v>0</v>
          </cell>
          <cell r="D34135">
            <v>0</v>
          </cell>
        </row>
        <row r="34136">
          <cell r="A34136">
            <v>0</v>
          </cell>
          <cell r="B34136">
            <v>0</v>
          </cell>
          <cell r="C34136">
            <v>0</v>
          </cell>
          <cell r="D34136">
            <v>0</v>
          </cell>
        </row>
        <row r="34137">
          <cell r="A34137">
            <v>0</v>
          </cell>
          <cell r="B34137">
            <v>0</v>
          </cell>
          <cell r="C34137">
            <v>0</v>
          </cell>
          <cell r="D34137">
            <v>0</v>
          </cell>
        </row>
        <row r="34138">
          <cell r="A34138">
            <v>0</v>
          </cell>
          <cell r="B34138">
            <v>0</v>
          </cell>
          <cell r="C34138">
            <v>0</v>
          </cell>
          <cell r="D34138">
            <v>0</v>
          </cell>
        </row>
        <row r="34139">
          <cell r="A34139">
            <v>0</v>
          </cell>
          <cell r="B34139">
            <v>0</v>
          </cell>
          <cell r="C34139">
            <v>0</v>
          </cell>
          <cell r="D34139">
            <v>0</v>
          </cell>
        </row>
        <row r="34140">
          <cell r="A34140">
            <v>0</v>
          </cell>
          <cell r="B34140">
            <v>0</v>
          </cell>
          <cell r="C34140">
            <v>0</v>
          </cell>
          <cell r="D34140">
            <v>0</v>
          </cell>
        </row>
        <row r="34141">
          <cell r="A34141">
            <v>0</v>
          </cell>
          <cell r="B34141">
            <v>0</v>
          </cell>
          <cell r="C34141">
            <v>0</v>
          </cell>
          <cell r="D34141">
            <v>0</v>
          </cell>
        </row>
        <row r="34142">
          <cell r="A34142">
            <v>0</v>
          </cell>
          <cell r="B34142">
            <v>0</v>
          </cell>
          <cell r="C34142">
            <v>0</v>
          </cell>
          <cell r="D34142">
            <v>0</v>
          </cell>
        </row>
        <row r="34143">
          <cell r="A34143">
            <v>0</v>
          </cell>
          <cell r="B34143">
            <v>0</v>
          </cell>
          <cell r="C34143">
            <v>0</v>
          </cell>
          <cell r="D34143">
            <v>0</v>
          </cell>
        </row>
        <row r="34144">
          <cell r="A34144">
            <v>0</v>
          </cell>
          <cell r="B34144">
            <v>0</v>
          </cell>
          <cell r="C34144">
            <v>0</v>
          </cell>
          <cell r="D34144">
            <v>0</v>
          </cell>
        </row>
        <row r="34145">
          <cell r="A34145">
            <v>0</v>
          </cell>
          <cell r="B34145">
            <v>0</v>
          </cell>
          <cell r="C34145">
            <v>0</v>
          </cell>
          <cell r="D34145">
            <v>0</v>
          </cell>
        </row>
        <row r="34146">
          <cell r="A34146">
            <v>0</v>
          </cell>
          <cell r="B34146">
            <v>0</v>
          </cell>
          <cell r="C34146">
            <v>0</v>
          </cell>
          <cell r="D34146">
            <v>0</v>
          </cell>
        </row>
        <row r="34147">
          <cell r="A34147">
            <v>0</v>
          </cell>
          <cell r="B34147">
            <v>0</v>
          </cell>
          <cell r="C34147">
            <v>0</v>
          </cell>
          <cell r="D34147">
            <v>0</v>
          </cell>
        </row>
        <row r="34148">
          <cell r="A34148">
            <v>0</v>
          </cell>
          <cell r="B34148">
            <v>0</v>
          </cell>
          <cell r="C34148">
            <v>0</v>
          </cell>
          <cell r="D34148">
            <v>0</v>
          </cell>
        </row>
        <row r="34149">
          <cell r="A34149">
            <v>0</v>
          </cell>
          <cell r="B34149">
            <v>0</v>
          </cell>
          <cell r="C34149">
            <v>0</v>
          </cell>
          <cell r="D34149">
            <v>0</v>
          </cell>
        </row>
        <row r="34150">
          <cell r="A34150">
            <v>0</v>
          </cell>
          <cell r="B34150">
            <v>0</v>
          </cell>
          <cell r="C34150">
            <v>0</v>
          </cell>
          <cell r="D34150">
            <v>0</v>
          </cell>
        </row>
        <row r="34151">
          <cell r="A34151">
            <v>0</v>
          </cell>
          <cell r="B34151">
            <v>0</v>
          </cell>
          <cell r="C34151">
            <v>0</v>
          </cell>
          <cell r="D34151">
            <v>0</v>
          </cell>
        </row>
        <row r="34152">
          <cell r="A34152">
            <v>0</v>
          </cell>
          <cell r="B34152">
            <v>0</v>
          </cell>
          <cell r="C34152">
            <v>0</v>
          </cell>
          <cell r="D34152">
            <v>0</v>
          </cell>
        </row>
        <row r="34153">
          <cell r="A34153">
            <v>0</v>
          </cell>
          <cell r="B34153">
            <v>0</v>
          </cell>
          <cell r="C34153">
            <v>0</v>
          </cell>
          <cell r="D34153">
            <v>0</v>
          </cell>
        </row>
        <row r="34154">
          <cell r="A34154">
            <v>0</v>
          </cell>
          <cell r="B34154">
            <v>0</v>
          </cell>
          <cell r="C34154">
            <v>0</v>
          </cell>
          <cell r="D34154">
            <v>0</v>
          </cell>
        </row>
        <row r="34155">
          <cell r="A34155">
            <v>0</v>
          </cell>
          <cell r="B34155">
            <v>0</v>
          </cell>
          <cell r="C34155">
            <v>0</v>
          </cell>
          <cell r="D34155">
            <v>0</v>
          </cell>
        </row>
        <row r="34156">
          <cell r="A34156">
            <v>0</v>
          </cell>
          <cell r="B34156">
            <v>0</v>
          </cell>
          <cell r="C34156">
            <v>0</v>
          </cell>
          <cell r="D34156">
            <v>0</v>
          </cell>
        </row>
        <row r="34157">
          <cell r="A34157">
            <v>0</v>
          </cell>
          <cell r="B34157">
            <v>0</v>
          </cell>
          <cell r="C34157">
            <v>0</v>
          </cell>
          <cell r="D34157">
            <v>0</v>
          </cell>
        </row>
        <row r="34158">
          <cell r="A34158">
            <v>0</v>
          </cell>
          <cell r="B34158">
            <v>0</v>
          </cell>
          <cell r="C34158">
            <v>0</v>
          </cell>
          <cell r="D34158">
            <v>0</v>
          </cell>
        </row>
        <row r="34159">
          <cell r="A34159">
            <v>0</v>
          </cell>
          <cell r="B34159">
            <v>0</v>
          </cell>
          <cell r="C34159">
            <v>0</v>
          </cell>
          <cell r="D34159">
            <v>0</v>
          </cell>
        </row>
        <row r="34160">
          <cell r="A34160">
            <v>0</v>
          </cell>
          <cell r="B34160">
            <v>0</v>
          </cell>
          <cell r="C34160">
            <v>0</v>
          </cell>
          <cell r="D34160">
            <v>0</v>
          </cell>
        </row>
        <row r="34161">
          <cell r="A34161">
            <v>0</v>
          </cell>
          <cell r="B34161">
            <v>0</v>
          </cell>
          <cell r="C34161">
            <v>0</v>
          </cell>
          <cell r="D34161">
            <v>0</v>
          </cell>
        </row>
        <row r="34162">
          <cell r="A34162">
            <v>0</v>
          </cell>
          <cell r="B34162">
            <v>0</v>
          </cell>
          <cell r="C34162">
            <v>0</v>
          </cell>
          <cell r="D34162">
            <v>0</v>
          </cell>
        </row>
        <row r="34163">
          <cell r="A34163">
            <v>0</v>
          </cell>
          <cell r="B34163">
            <v>0</v>
          </cell>
          <cell r="C34163">
            <v>0</v>
          </cell>
          <cell r="D34163">
            <v>0</v>
          </cell>
        </row>
        <row r="34164">
          <cell r="A34164">
            <v>0</v>
          </cell>
          <cell r="B34164">
            <v>0</v>
          </cell>
          <cell r="C34164">
            <v>0</v>
          </cell>
          <cell r="D34164">
            <v>0</v>
          </cell>
        </row>
        <row r="34165">
          <cell r="A34165">
            <v>0</v>
          </cell>
          <cell r="B34165">
            <v>0</v>
          </cell>
          <cell r="C34165">
            <v>0</v>
          </cell>
          <cell r="D34165">
            <v>0</v>
          </cell>
        </row>
        <row r="34166">
          <cell r="A34166">
            <v>0</v>
          </cell>
          <cell r="B34166">
            <v>0</v>
          </cell>
          <cell r="C34166">
            <v>0</v>
          </cell>
          <cell r="D34166">
            <v>0</v>
          </cell>
        </row>
        <row r="34167">
          <cell r="A34167">
            <v>0</v>
          </cell>
          <cell r="B34167">
            <v>0</v>
          </cell>
          <cell r="C34167">
            <v>0</v>
          </cell>
          <cell r="D34167">
            <v>0</v>
          </cell>
        </row>
        <row r="34168">
          <cell r="A34168">
            <v>0</v>
          </cell>
          <cell r="B34168">
            <v>0</v>
          </cell>
          <cell r="C34168">
            <v>0</v>
          </cell>
          <cell r="D34168">
            <v>0</v>
          </cell>
        </row>
        <row r="34169">
          <cell r="A34169">
            <v>0</v>
          </cell>
          <cell r="B34169">
            <v>0</v>
          </cell>
          <cell r="C34169">
            <v>0</v>
          </cell>
          <cell r="D34169">
            <v>0</v>
          </cell>
        </row>
        <row r="34170">
          <cell r="A34170">
            <v>0</v>
          </cell>
          <cell r="B34170">
            <v>0</v>
          </cell>
          <cell r="C34170">
            <v>0</v>
          </cell>
          <cell r="D34170">
            <v>0</v>
          </cell>
        </row>
        <row r="34171">
          <cell r="A34171">
            <v>0</v>
          </cell>
          <cell r="B34171">
            <v>0</v>
          </cell>
          <cell r="C34171">
            <v>0</v>
          </cell>
          <cell r="D34171">
            <v>0</v>
          </cell>
        </row>
        <row r="34172">
          <cell r="A34172">
            <v>0</v>
          </cell>
          <cell r="B34172">
            <v>0</v>
          </cell>
          <cell r="C34172">
            <v>0</v>
          </cell>
          <cell r="D34172">
            <v>0</v>
          </cell>
        </row>
        <row r="34173">
          <cell r="A34173">
            <v>0</v>
          </cell>
          <cell r="B34173">
            <v>0</v>
          </cell>
          <cell r="C34173">
            <v>0</v>
          </cell>
          <cell r="D34173">
            <v>0</v>
          </cell>
        </row>
        <row r="34174">
          <cell r="A34174">
            <v>0</v>
          </cell>
          <cell r="B34174">
            <v>0</v>
          </cell>
          <cell r="C34174">
            <v>0</v>
          </cell>
          <cell r="D34174">
            <v>0</v>
          </cell>
        </row>
        <row r="34175">
          <cell r="A34175">
            <v>0</v>
          </cell>
          <cell r="B34175">
            <v>0</v>
          </cell>
          <cell r="C34175">
            <v>0</v>
          </cell>
          <cell r="D34175">
            <v>0</v>
          </cell>
        </row>
        <row r="34176">
          <cell r="A34176">
            <v>0</v>
          </cell>
          <cell r="B34176">
            <v>0</v>
          </cell>
          <cell r="C34176">
            <v>0</v>
          </cell>
          <cell r="D34176">
            <v>0</v>
          </cell>
        </row>
        <row r="34177">
          <cell r="A34177">
            <v>0</v>
          </cell>
          <cell r="B34177">
            <v>0</v>
          </cell>
          <cell r="C34177">
            <v>0</v>
          </cell>
          <cell r="D34177">
            <v>0</v>
          </cell>
        </row>
        <row r="34178">
          <cell r="A34178">
            <v>0</v>
          </cell>
          <cell r="B34178">
            <v>0</v>
          </cell>
          <cell r="C34178">
            <v>0</v>
          </cell>
          <cell r="D34178">
            <v>0</v>
          </cell>
        </row>
        <row r="34179">
          <cell r="A34179">
            <v>0</v>
          </cell>
          <cell r="B34179">
            <v>0</v>
          </cell>
          <cell r="C34179">
            <v>0</v>
          </cell>
          <cell r="D34179">
            <v>0</v>
          </cell>
        </row>
        <row r="34180">
          <cell r="A34180">
            <v>0</v>
          </cell>
          <cell r="B34180">
            <v>0</v>
          </cell>
          <cell r="C34180">
            <v>0</v>
          </cell>
          <cell r="D34180">
            <v>0</v>
          </cell>
        </row>
        <row r="34181">
          <cell r="A34181">
            <v>0</v>
          </cell>
          <cell r="B34181">
            <v>0</v>
          </cell>
          <cell r="C34181">
            <v>0</v>
          </cell>
          <cell r="D34181">
            <v>0</v>
          </cell>
        </row>
        <row r="34182">
          <cell r="A34182">
            <v>0</v>
          </cell>
          <cell r="B34182">
            <v>0</v>
          </cell>
          <cell r="C34182">
            <v>0</v>
          </cell>
          <cell r="D34182">
            <v>0</v>
          </cell>
        </row>
        <row r="34183">
          <cell r="A34183">
            <v>0</v>
          </cell>
          <cell r="B34183">
            <v>0</v>
          </cell>
          <cell r="C34183">
            <v>0</v>
          </cell>
          <cell r="D34183">
            <v>0</v>
          </cell>
        </row>
        <row r="34184">
          <cell r="A34184">
            <v>0</v>
          </cell>
          <cell r="B34184">
            <v>0</v>
          </cell>
          <cell r="C34184">
            <v>0</v>
          </cell>
          <cell r="D34184">
            <v>0</v>
          </cell>
        </row>
        <row r="34185">
          <cell r="A34185">
            <v>0</v>
          </cell>
          <cell r="B34185">
            <v>0</v>
          </cell>
          <cell r="C34185">
            <v>0</v>
          </cell>
          <cell r="D34185">
            <v>0</v>
          </cell>
        </row>
        <row r="34186">
          <cell r="A34186">
            <v>0</v>
          </cell>
          <cell r="B34186">
            <v>0</v>
          </cell>
          <cell r="C34186">
            <v>0</v>
          </cell>
          <cell r="D34186">
            <v>0</v>
          </cell>
        </row>
        <row r="34187">
          <cell r="A34187">
            <v>0</v>
          </cell>
          <cell r="B34187">
            <v>0</v>
          </cell>
          <cell r="C34187">
            <v>0</v>
          </cell>
          <cell r="D34187">
            <v>0</v>
          </cell>
        </row>
        <row r="34188">
          <cell r="A34188">
            <v>0</v>
          </cell>
          <cell r="B34188">
            <v>0</v>
          </cell>
          <cell r="C34188">
            <v>0</v>
          </cell>
          <cell r="D34188">
            <v>0</v>
          </cell>
        </row>
        <row r="34189">
          <cell r="A34189">
            <v>0</v>
          </cell>
          <cell r="B34189">
            <v>0</v>
          </cell>
          <cell r="C34189">
            <v>0</v>
          </cell>
          <cell r="D34189">
            <v>0</v>
          </cell>
        </row>
        <row r="34190">
          <cell r="A34190">
            <v>0</v>
          </cell>
          <cell r="B34190">
            <v>0</v>
          </cell>
          <cell r="C34190">
            <v>0</v>
          </cell>
          <cell r="D34190">
            <v>0</v>
          </cell>
        </row>
        <row r="34191">
          <cell r="A34191">
            <v>0</v>
          </cell>
          <cell r="B34191">
            <v>0</v>
          </cell>
          <cell r="C34191">
            <v>0</v>
          </cell>
          <cell r="D34191">
            <v>0</v>
          </cell>
        </row>
        <row r="34192">
          <cell r="A34192">
            <v>0</v>
          </cell>
          <cell r="B34192">
            <v>0</v>
          </cell>
          <cell r="C34192">
            <v>0</v>
          </cell>
          <cell r="D34192">
            <v>0</v>
          </cell>
        </row>
        <row r="34193">
          <cell r="A34193">
            <v>0</v>
          </cell>
          <cell r="B34193">
            <v>0</v>
          </cell>
          <cell r="C34193">
            <v>0</v>
          </cell>
          <cell r="D34193">
            <v>0</v>
          </cell>
        </row>
        <row r="34194">
          <cell r="A34194">
            <v>0</v>
          </cell>
          <cell r="B34194">
            <v>0</v>
          </cell>
          <cell r="C34194">
            <v>0</v>
          </cell>
          <cell r="D34194">
            <v>0</v>
          </cell>
        </row>
        <row r="34195">
          <cell r="A34195">
            <v>0</v>
          </cell>
          <cell r="B34195">
            <v>0</v>
          </cell>
          <cell r="C34195">
            <v>0</v>
          </cell>
          <cell r="D34195">
            <v>0</v>
          </cell>
        </row>
        <row r="34196">
          <cell r="A34196">
            <v>0</v>
          </cell>
          <cell r="B34196">
            <v>0</v>
          </cell>
          <cell r="C34196">
            <v>0</v>
          </cell>
          <cell r="D34196">
            <v>0</v>
          </cell>
        </row>
        <row r="34197">
          <cell r="A34197">
            <v>0</v>
          </cell>
          <cell r="B34197">
            <v>0</v>
          </cell>
          <cell r="C34197">
            <v>0</v>
          </cell>
          <cell r="D34197">
            <v>0</v>
          </cell>
        </row>
        <row r="34198">
          <cell r="A34198">
            <v>0</v>
          </cell>
          <cell r="B34198">
            <v>0</v>
          </cell>
          <cell r="C34198">
            <v>0</v>
          </cell>
          <cell r="D34198">
            <v>0</v>
          </cell>
        </row>
        <row r="34199">
          <cell r="A34199">
            <v>0</v>
          </cell>
          <cell r="B34199">
            <v>0</v>
          </cell>
          <cell r="C34199">
            <v>0</v>
          </cell>
          <cell r="D34199">
            <v>0</v>
          </cell>
        </row>
        <row r="34200">
          <cell r="A34200">
            <v>0</v>
          </cell>
          <cell r="B34200">
            <v>0</v>
          </cell>
          <cell r="C34200">
            <v>0</v>
          </cell>
          <cell r="D34200">
            <v>0</v>
          </cell>
        </row>
        <row r="34201">
          <cell r="A34201">
            <v>0</v>
          </cell>
          <cell r="B34201">
            <v>0</v>
          </cell>
          <cell r="C34201">
            <v>0</v>
          </cell>
          <cell r="D34201">
            <v>0</v>
          </cell>
        </row>
        <row r="34202">
          <cell r="A34202">
            <v>0</v>
          </cell>
          <cell r="B34202">
            <v>0</v>
          </cell>
          <cell r="C34202">
            <v>0</v>
          </cell>
          <cell r="D34202">
            <v>0</v>
          </cell>
        </row>
        <row r="34203">
          <cell r="A34203">
            <v>0</v>
          </cell>
          <cell r="B34203">
            <v>0</v>
          </cell>
          <cell r="C34203">
            <v>0</v>
          </cell>
          <cell r="D34203">
            <v>0</v>
          </cell>
        </row>
        <row r="34204">
          <cell r="A34204">
            <v>0</v>
          </cell>
          <cell r="B34204">
            <v>0</v>
          </cell>
          <cell r="C34204">
            <v>0</v>
          </cell>
          <cell r="D34204">
            <v>0</v>
          </cell>
        </row>
        <row r="34205">
          <cell r="A34205">
            <v>0</v>
          </cell>
          <cell r="B34205">
            <v>0</v>
          </cell>
          <cell r="C34205">
            <v>0</v>
          </cell>
          <cell r="D34205">
            <v>0</v>
          </cell>
        </row>
        <row r="34206">
          <cell r="A34206">
            <v>0</v>
          </cell>
          <cell r="B34206">
            <v>0</v>
          </cell>
          <cell r="C34206">
            <v>0</v>
          </cell>
          <cell r="D34206">
            <v>0</v>
          </cell>
        </row>
        <row r="34207">
          <cell r="A34207">
            <v>0</v>
          </cell>
          <cell r="B34207">
            <v>0</v>
          </cell>
          <cell r="C34207">
            <v>0</v>
          </cell>
          <cell r="D34207">
            <v>0</v>
          </cell>
        </row>
        <row r="34208">
          <cell r="A34208">
            <v>0</v>
          </cell>
          <cell r="B34208">
            <v>0</v>
          </cell>
          <cell r="C34208">
            <v>0</v>
          </cell>
          <cell r="D34208">
            <v>0</v>
          </cell>
        </row>
        <row r="34209">
          <cell r="A34209">
            <v>0</v>
          </cell>
          <cell r="B34209">
            <v>0</v>
          </cell>
          <cell r="C34209">
            <v>0</v>
          </cell>
          <cell r="D34209">
            <v>0</v>
          </cell>
        </row>
        <row r="34210">
          <cell r="A34210">
            <v>0</v>
          </cell>
          <cell r="B34210">
            <v>0</v>
          </cell>
          <cell r="C34210">
            <v>0</v>
          </cell>
          <cell r="D34210">
            <v>0</v>
          </cell>
        </row>
        <row r="34211">
          <cell r="A34211">
            <v>0</v>
          </cell>
          <cell r="B34211">
            <v>0</v>
          </cell>
          <cell r="C34211">
            <v>0</v>
          </cell>
          <cell r="D34211">
            <v>0</v>
          </cell>
        </row>
        <row r="34212">
          <cell r="A34212">
            <v>0</v>
          </cell>
          <cell r="B34212">
            <v>0</v>
          </cell>
          <cell r="C34212">
            <v>0</v>
          </cell>
          <cell r="D34212">
            <v>0</v>
          </cell>
        </row>
        <row r="34213">
          <cell r="A34213">
            <v>0</v>
          </cell>
          <cell r="B34213">
            <v>0</v>
          </cell>
          <cell r="C34213">
            <v>0</v>
          </cell>
          <cell r="D34213">
            <v>0</v>
          </cell>
        </row>
        <row r="34214">
          <cell r="A34214">
            <v>0</v>
          </cell>
          <cell r="B34214">
            <v>0</v>
          </cell>
          <cell r="C34214">
            <v>0</v>
          </cell>
          <cell r="D34214">
            <v>0</v>
          </cell>
        </row>
        <row r="34215">
          <cell r="A34215">
            <v>0</v>
          </cell>
          <cell r="B34215">
            <v>0</v>
          </cell>
          <cell r="C34215">
            <v>0</v>
          </cell>
          <cell r="D34215">
            <v>0</v>
          </cell>
        </row>
        <row r="34216">
          <cell r="A34216">
            <v>0</v>
          </cell>
          <cell r="B34216">
            <v>0</v>
          </cell>
          <cell r="C34216">
            <v>0</v>
          </cell>
          <cell r="D34216">
            <v>0</v>
          </cell>
        </row>
        <row r="34217">
          <cell r="A34217">
            <v>0</v>
          </cell>
          <cell r="B34217">
            <v>0</v>
          </cell>
          <cell r="C34217">
            <v>0</v>
          </cell>
          <cell r="D34217">
            <v>0</v>
          </cell>
        </row>
        <row r="34218">
          <cell r="A34218">
            <v>0</v>
          </cell>
          <cell r="B34218">
            <v>0</v>
          </cell>
          <cell r="C34218">
            <v>0</v>
          </cell>
          <cell r="D34218">
            <v>0</v>
          </cell>
        </row>
        <row r="34219">
          <cell r="A34219">
            <v>0</v>
          </cell>
          <cell r="B34219">
            <v>0</v>
          </cell>
          <cell r="C34219">
            <v>0</v>
          </cell>
          <cell r="D34219">
            <v>0</v>
          </cell>
        </row>
        <row r="34220">
          <cell r="A34220">
            <v>0</v>
          </cell>
          <cell r="B34220">
            <v>0</v>
          </cell>
          <cell r="C34220">
            <v>0</v>
          </cell>
          <cell r="D34220">
            <v>0</v>
          </cell>
        </row>
        <row r="34221">
          <cell r="A34221">
            <v>0</v>
          </cell>
          <cell r="B34221">
            <v>0</v>
          </cell>
          <cell r="C34221">
            <v>0</v>
          </cell>
          <cell r="D34221">
            <v>0</v>
          </cell>
        </row>
        <row r="34222">
          <cell r="A34222">
            <v>0</v>
          </cell>
          <cell r="B34222">
            <v>0</v>
          </cell>
          <cell r="C34222">
            <v>0</v>
          </cell>
          <cell r="D34222">
            <v>0</v>
          </cell>
        </row>
        <row r="34223">
          <cell r="A34223">
            <v>0</v>
          </cell>
          <cell r="B34223">
            <v>0</v>
          </cell>
          <cell r="C34223">
            <v>0</v>
          </cell>
          <cell r="D34223">
            <v>0</v>
          </cell>
        </row>
        <row r="34224">
          <cell r="A34224">
            <v>0</v>
          </cell>
          <cell r="B34224">
            <v>0</v>
          </cell>
          <cell r="C34224">
            <v>0</v>
          </cell>
          <cell r="D34224">
            <v>0</v>
          </cell>
        </row>
        <row r="34225">
          <cell r="A34225">
            <v>0</v>
          </cell>
          <cell r="B34225">
            <v>0</v>
          </cell>
          <cell r="C34225">
            <v>0</v>
          </cell>
          <cell r="D34225">
            <v>0</v>
          </cell>
        </row>
        <row r="34226">
          <cell r="A34226">
            <v>0</v>
          </cell>
          <cell r="B34226">
            <v>0</v>
          </cell>
          <cell r="C34226">
            <v>0</v>
          </cell>
          <cell r="D34226">
            <v>0</v>
          </cell>
        </row>
        <row r="34227">
          <cell r="A34227">
            <v>0</v>
          </cell>
          <cell r="B34227">
            <v>0</v>
          </cell>
          <cell r="C34227">
            <v>0</v>
          </cell>
          <cell r="D34227">
            <v>0</v>
          </cell>
        </row>
        <row r="34228">
          <cell r="A34228">
            <v>0</v>
          </cell>
          <cell r="B34228">
            <v>0</v>
          </cell>
          <cell r="C34228">
            <v>0</v>
          </cell>
          <cell r="D34228">
            <v>0</v>
          </cell>
        </row>
        <row r="34229">
          <cell r="A34229">
            <v>0</v>
          </cell>
          <cell r="B34229">
            <v>0</v>
          </cell>
          <cell r="C34229">
            <v>0</v>
          </cell>
          <cell r="D34229">
            <v>0</v>
          </cell>
        </row>
        <row r="34230">
          <cell r="A34230">
            <v>0</v>
          </cell>
          <cell r="B34230">
            <v>0</v>
          </cell>
          <cell r="C34230">
            <v>0</v>
          </cell>
          <cell r="D34230">
            <v>0</v>
          </cell>
        </row>
        <row r="34231">
          <cell r="A34231">
            <v>0</v>
          </cell>
          <cell r="B34231">
            <v>0</v>
          </cell>
          <cell r="C34231">
            <v>0</v>
          </cell>
          <cell r="D34231">
            <v>0</v>
          </cell>
        </row>
        <row r="34232">
          <cell r="A34232">
            <v>0</v>
          </cell>
          <cell r="B34232">
            <v>0</v>
          </cell>
          <cell r="C34232">
            <v>0</v>
          </cell>
          <cell r="D34232">
            <v>0</v>
          </cell>
        </row>
        <row r="34233">
          <cell r="A34233">
            <v>0</v>
          </cell>
          <cell r="B34233">
            <v>0</v>
          </cell>
          <cell r="C34233">
            <v>0</v>
          </cell>
          <cell r="D34233">
            <v>0</v>
          </cell>
        </row>
        <row r="34234">
          <cell r="A34234">
            <v>0</v>
          </cell>
          <cell r="B34234">
            <v>0</v>
          </cell>
          <cell r="C34234">
            <v>0</v>
          </cell>
          <cell r="D34234">
            <v>0</v>
          </cell>
        </row>
        <row r="34235">
          <cell r="A34235">
            <v>0</v>
          </cell>
          <cell r="B34235">
            <v>0</v>
          </cell>
          <cell r="C34235">
            <v>0</v>
          </cell>
          <cell r="D34235">
            <v>0</v>
          </cell>
        </row>
        <row r="34236">
          <cell r="A34236">
            <v>0</v>
          </cell>
          <cell r="B34236">
            <v>0</v>
          </cell>
          <cell r="C34236">
            <v>0</v>
          </cell>
          <cell r="D34236">
            <v>0</v>
          </cell>
        </row>
        <row r="34237">
          <cell r="A34237">
            <v>0</v>
          </cell>
          <cell r="B34237">
            <v>0</v>
          </cell>
          <cell r="C34237">
            <v>0</v>
          </cell>
          <cell r="D34237">
            <v>0</v>
          </cell>
        </row>
        <row r="34238">
          <cell r="A34238">
            <v>0</v>
          </cell>
          <cell r="B34238">
            <v>0</v>
          </cell>
          <cell r="C34238">
            <v>0</v>
          </cell>
          <cell r="D34238">
            <v>0</v>
          </cell>
        </row>
        <row r="34239">
          <cell r="A34239">
            <v>0</v>
          </cell>
          <cell r="B34239">
            <v>0</v>
          </cell>
          <cell r="C34239">
            <v>0</v>
          </cell>
          <cell r="D34239">
            <v>0</v>
          </cell>
        </row>
        <row r="34240">
          <cell r="A34240">
            <v>0</v>
          </cell>
          <cell r="B34240">
            <v>0</v>
          </cell>
          <cell r="C34240">
            <v>0</v>
          </cell>
          <cell r="D34240">
            <v>0</v>
          </cell>
        </row>
        <row r="34241">
          <cell r="A34241">
            <v>0</v>
          </cell>
          <cell r="B34241">
            <v>0</v>
          </cell>
          <cell r="C34241">
            <v>0</v>
          </cell>
          <cell r="D34241">
            <v>0</v>
          </cell>
        </row>
        <row r="34242">
          <cell r="A34242">
            <v>0</v>
          </cell>
          <cell r="B34242">
            <v>0</v>
          </cell>
          <cell r="C34242">
            <v>0</v>
          </cell>
          <cell r="D34242">
            <v>0</v>
          </cell>
        </row>
        <row r="34243">
          <cell r="A34243">
            <v>0</v>
          </cell>
          <cell r="B34243">
            <v>0</v>
          </cell>
          <cell r="C34243">
            <v>0</v>
          </cell>
          <cell r="D34243">
            <v>0</v>
          </cell>
        </row>
        <row r="34244">
          <cell r="A34244">
            <v>0</v>
          </cell>
          <cell r="B34244">
            <v>0</v>
          </cell>
          <cell r="C34244">
            <v>0</v>
          </cell>
          <cell r="D34244">
            <v>0</v>
          </cell>
        </row>
        <row r="34245">
          <cell r="A34245">
            <v>0</v>
          </cell>
          <cell r="B34245">
            <v>0</v>
          </cell>
          <cell r="C34245">
            <v>0</v>
          </cell>
          <cell r="D34245">
            <v>0</v>
          </cell>
        </row>
        <row r="34246">
          <cell r="A34246">
            <v>0</v>
          </cell>
          <cell r="B34246">
            <v>0</v>
          </cell>
          <cell r="C34246">
            <v>0</v>
          </cell>
          <cell r="D34246">
            <v>0</v>
          </cell>
        </row>
        <row r="34247">
          <cell r="A34247">
            <v>0</v>
          </cell>
          <cell r="B34247">
            <v>0</v>
          </cell>
          <cell r="C34247">
            <v>0</v>
          </cell>
          <cell r="D34247">
            <v>0</v>
          </cell>
        </row>
        <row r="34248">
          <cell r="A34248">
            <v>0</v>
          </cell>
          <cell r="B34248">
            <v>0</v>
          </cell>
          <cell r="C34248">
            <v>0</v>
          </cell>
          <cell r="D34248">
            <v>0</v>
          </cell>
        </row>
        <row r="34249">
          <cell r="A34249">
            <v>0</v>
          </cell>
          <cell r="B34249">
            <v>0</v>
          </cell>
          <cell r="C34249">
            <v>0</v>
          </cell>
          <cell r="D34249">
            <v>0</v>
          </cell>
        </row>
        <row r="34250">
          <cell r="A34250">
            <v>0</v>
          </cell>
          <cell r="B34250">
            <v>0</v>
          </cell>
          <cell r="C34250">
            <v>0</v>
          </cell>
          <cell r="D34250">
            <v>0</v>
          </cell>
        </row>
        <row r="34251">
          <cell r="A34251">
            <v>0</v>
          </cell>
          <cell r="B34251">
            <v>0</v>
          </cell>
          <cell r="C34251">
            <v>0</v>
          </cell>
          <cell r="D34251">
            <v>0</v>
          </cell>
        </row>
        <row r="34252">
          <cell r="A34252">
            <v>0</v>
          </cell>
          <cell r="B34252">
            <v>0</v>
          </cell>
          <cell r="C34252">
            <v>0</v>
          </cell>
          <cell r="D34252">
            <v>0</v>
          </cell>
        </row>
        <row r="34253">
          <cell r="A34253">
            <v>0</v>
          </cell>
          <cell r="B34253">
            <v>0</v>
          </cell>
          <cell r="C34253">
            <v>0</v>
          </cell>
          <cell r="D34253">
            <v>0</v>
          </cell>
        </row>
        <row r="34254">
          <cell r="A34254">
            <v>0</v>
          </cell>
          <cell r="B34254">
            <v>0</v>
          </cell>
          <cell r="C34254">
            <v>0</v>
          </cell>
          <cell r="D34254">
            <v>0</v>
          </cell>
        </row>
        <row r="34255">
          <cell r="A34255">
            <v>0</v>
          </cell>
          <cell r="B34255">
            <v>0</v>
          </cell>
          <cell r="C34255">
            <v>0</v>
          </cell>
          <cell r="D34255">
            <v>0</v>
          </cell>
        </row>
        <row r="34256">
          <cell r="A34256">
            <v>0</v>
          </cell>
          <cell r="B34256">
            <v>0</v>
          </cell>
          <cell r="C34256">
            <v>0</v>
          </cell>
          <cell r="D34256">
            <v>0</v>
          </cell>
        </row>
        <row r="34257">
          <cell r="A34257">
            <v>0</v>
          </cell>
          <cell r="B34257">
            <v>0</v>
          </cell>
          <cell r="C34257">
            <v>0</v>
          </cell>
          <cell r="D34257">
            <v>0</v>
          </cell>
        </row>
        <row r="34258">
          <cell r="A34258">
            <v>0</v>
          </cell>
          <cell r="B34258">
            <v>0</v>
          </cell>
          <cell r="C34258">
            <v>0</v>
          </cell>
          <cell r="D34258">
            <v>0</v>
          </cell>
        </row>
        <row r="34259">
          <cell r="A34259">
            <v>0</v>
          </cell>
          <cell r="B34259">
            <v>0</v>
          </cell>
          <cell r="C34259">
            <v>0</v>
          </cell>
          <cell r="D34259">
            <v>0</v>
          </cell>
        </row>
        <row r="34260">
          <cell r="A34260">
            <v>0</v>
          </cell>
          <cell r="B34260">
            <v>0</v>
          </cell>
          <cell r="C34260">
            <v>0</v>
          </cell>
          <cell r="D34260">
            <v>0</v>
          </cell>
        </row>
        <row r="34261">
          <cell r="A34261">
            <v>0</v>
          </cell>
          <cell r="B34261">
            <v>0</v>
          </cell>
          <cell r="C34261">
            <v>0</v>
          </cell>
          <cell r="D34261">
            <v>0</v>
          </cell>
        </row>
        <row r="34262">
          <cell r="A34262">
            <v>0</v>
          </cell>
          <cell r="B34262">
            <v>0</v>
          </cell>
          <cell r="C34262">
            <v>0</v>
          </cell>
          <cell r="D34262">
            <v>0</v>
          </cell>
        </row>
        <row r="34263">
          <cell r="A34263">
            <v>0</v>
          </cell>
          <cell r="B34263">
            <v>0</v>
          </cell>
          <cell r="C34263">
            <v>0</v>
          </cell>
          <cell r="D34263">
            <v>0</v>
          </cell>
        </row>
        <row r="34264">
          <cell r="A34264">
            <v>0</v>
          </cell>
          <cell r="B34264">
            <v>0</v>
          </cell>
          <cell r="C34264">
            <v>0</v>
          </cell>
          <cell r="D34264">
            <v>0</v>
          </cell>
        </row>
        <row r="34265">
          <cell r="A34265">
            <v>0</v>
          </cell>
          <cell r="B34265">
            <v>0</v>
          </cell>
          <cell r="C34265">
            <v>0</v>
          </cell>
          <cell r="D34265">
            <v>0</v>
          </cell>
        </row>
        <row r="34266">
          <cell r="A34266">
            <v>0</v>
          </cell>
          <cell r="B34266">
            <v>0</v>
          </cell>
          <cell r="C34266">
            <v>0</v>
          </cell>
          <cell r="D34266">
            <v>0</v>
          </cell>
        </row>
        <row r="34267">
          <cell r="A34267">
            <v>0</v>
          </cell>
          <cell r="B34267">
            <v>0</v>
          </cell>
          <cell r="C34267">
            <v>0</v>
          </cell>
          <cell r="D34267">
            <v>0</v>
          </cell>
        </row>
        <row r="34268">
          <cell r="A34268">
            <v>0</v>
          </cell>
          <cell r="B34268">
            <v>0</v>
          </cell>
          <cell r="C34268">
            <v>0</v>
          </cell>
          <cell r="D34268">
            <v>0</v>
          </cell>
        </row>
        <row r="34269">
          <cell r="A34269">
            <v>0</v>
          </cell>
          <cell r="B34269">
            <v>0</v>
          </cell>
          <cell r="C34269">
            <v>0</v>
          </cell>
          <cell r="D34269">
            <v>0</v>
          </cell>
        </row>
        <row r="34270">
          <cell r="A34270">
            <v>0</v>
          </cell>
          <cell r="B34270">
            <v>0</v>
          </cell>
          <cell r="C34270">
            <v>0</v>
          </cell>
          <cell r="D34270">
            <v>0</v>
          </cell>
        </row>
        <row r="34271">
          <cell r="A34271">
            <v>0</v>
          </cell>
          <cell r="B34271">
            <v>0</v>
          </cell>
          <cell r="C34271">
            <v>0</v>
          </cell>
          <cell r="D34271">
            <v>0</v>
          </cell>
        </row>
        <row r="34272">
          <cell r="A34272">
            <v>0</v>
          </cell>
          <cell r="B34272">
            <v>0</v>
          </cell>
          <cell r="C34272">
            <v>0</v>
          </cell>
          <cell r="D34272">
            <v>0</v>
          </cell>
        </row>
        <row r="34273">
          <cell r="A34273">
            <v>0</v>
          </cell>
          <cell r="B34273">
            <v>0</v>
          </cell>
          <cell r="C34273">
            <v>0</v>
          </cell>
          <cell r="D34273">
            <v>0</v>
          </cell>
        </row>
        <row r="34274">
          <cell r="A34274">
            <v>0</v>
          </cell>
          <cell r="B34274">
            <v>0</v>
          </cell>
          <cell r="C34274">
            <v>0</v>
          </cell>
          <cell r="D34274">
            <v>0</v>
          </cell>
        </row>
        <row r="34275">
          <cell r="A34275">
            <v>0</v>
          </cell>
          <cell r="B34275">
            <v>0</v>
          </cell>
          <cell r="C34275">
            <v>0</v>
          </cell>
          <cell r="D34275">
            <v>0</v>
          </cell>
        </row>
        <row r="34276">
          <cell r="A34276">
            <v>0</v>
          </cell>
          <cell r="B34276">
            <v>0</v>
          </cell>
          <cell r="C34276">
            <v>0</v>
          </cell>
          <cell r="D34276">
            <v>0</v>
          </cell>
        </row>
        <row r="34277">
          <cell r="A34277">
            <v>0</v>
          </cell>
          <cell r="B34277">
            <v>0</v>
          </cell>
          <cell r="C34277">
            <v>0</v>
          </cell>
          <cell r="D34277">
            <v>0</v>
          </cell>
        </row>
        <row r="34278">
          <cell r="A34278">
            <v>0</v>
          </cell>
          <cell r="B34278">
            <v>0</v>
          </cell>
          <cell r="C34278">
            <v>0</v>
          </cell>
          <cell r="D34278">
            <v>0</v>
          </cell>
        </row>
        <row r="34279">
          <cell r="A34279">
            <v>0</v>
          </cell>
          <cell r="B34279">
            <v>0</v>
          </cell>
          <cell r="C34279">
            <v>0</v>
          </cell>
          <cell r="D34279">
            <v>0</v>
          </cell>
        </row>
        <row r="34280">
          <cell r="A34280">
            <v>0</v>
          </cell>
          <cell r="B34280">
            <v>0</v>
          </cell>
          <cell r="C34280">
            <v>0</v>
          </cell>
          <cell r="D34280">
            <v>0</v>
          </cell>
        </row>
        <row r="34281">
          <cell r="A34281">
            <v>0</v>
          </cell>
          <cell r="B34281">
            <v>0</v>
          </cell>
          <cell r="C34281">
            <v>0</v>
          </cell>
          <cell r="D34281">
            <v>0</v>
          </cell>
        </row>
        <row r="34282">
          <cell r="A34282">
            <v>0</v>
          </cell>
          <cell r="B34282">
            <v>0</v>
          </cell>
          <cell r="C34282">
            <v>0</v>
          </cell>
          <cell r="D34282">
            <v>0</v>
          </cell>
        </row>
        <row r="34283">
          <cell r="A34283">
            <v>0</v>
          </cell>
          <cell r="B34283">
            <v>0</v>
          </cell>
          <cell r="C34283">
            <v>0</v>
          </cell>
          <cell r="D34283">
            <v>0</v>
          </cell>
        </row>
        <row r="34284">
          <cell r="A34284">
            <v>0</v>
          </cell>
          <cell r="B34284">
            <v>0</v>
          </cell>
          <cell r="C34284">
            <v>0</v>
          </cell>
          <cell r="D34284">
            <v>0</v>
          </cell>
        </row>
        <row r="34285">
          <cell r="A34285">
            <v>0</v>
          </cell>
          <cell r="B34285">
            <v>0</v>
          </cell>
          <cell r="C34285">
            <v>0</v>
          </cell>
          <cell r="D34285">
            <v>0</v>
          </cell>
        </row>
        <row r="34286">
          <cell r="A34286">
            <v>0</v>
          </cell>
          <cell r="B34286">
            <v>0</v>
          </cell>
          <cell r="C34286">
            <v>0</v>
          </cell>
          <cell r="D34286">
            <v>0</v>
          </cell>
        </row>
        <row r="34287">
          <cell r="A34287">
            <v>0</v>
          </cell>
          <cell r="B34287">
            <v>0</v>
          </cell>
          <cell r="C34287">
            <v>0</v>
          </cell>
          <cell r="D34287">
            <v>0</v>
          </cell>
        </row>
        <row r="34288">
          <cell r="A34288">
            <v>0</v>
          </cell>
          <cell r="B34288">
            <v>0</v>
          </cell>
          <cell r="C34288">
            <v>0</v>
          </cell>
          <cell r="D34288">
            <v>0</v>
          </cell>
        </row>
        <row r="34289">
          <cell r="A34289">
            <v>0</v>
          </cell>
          <cell r="B34289">
            <v>0</v>
          </cell>
          <cell r="C34289">
            <v>0</v>
          </cell>
          <cell r="D34289">
            <v>0</v>
          </cell>
        </row>
        <row r="34290">
          <cell r="A34290">
            <v>0</v>
          </cell>
          <cell r="B34290">
            <v>0</v>
          </cell>
          <cell r="C34290">
            <v>0</v>
          </cell>
          <cell r="D34290">
            <v>0</v>
          </cell>
        </row>
        <row r="34291">
          <cell r="A34291">
            <v>0</v>
          </cell>
          <cell r="B34291">
            <v>0</v>
          </cell>
          <cell r="C34291">
            <v>0</v>
          </cell>
          <cell r="D34291">
            <v>0</v>
          </cell>
        </row>
        <row r="34292">
          <cell r="A34292">
            <v>0</v>
          </cell>
          <cell r="B34292">
            <v>0</v>
          </cell>
          <cell r="C34292">
            <v>0</v>
          </cell>
          <cell r="D34292">
            <v>0</v>
          </cell>
        </row>
        <row r="34293">
          <cell r="A34293">
            <v>0</v>
          </cell>
          <cell r="B34293">
            <v>0</v>
          </cell>
          <cell r="C34293">
            <v>0</v>
          </cell>
          <cell r="D34293">
            <v>0</v>
          </cell>
        </row>
        <row r="34294">
          <cell r="A34294">
            <v>0</v>
          </cell>
          <cell r="B34294">
            <v>0</v>
          </cell>
          <cell r="C34294">
            <v>0</v>
          </cell>
          <cell r="D34294">
            <v>0</v>
          </cell>
        </row>
        <row r="34295">
          <cell r="A34295">
            <v>0</v>
          </cell>
          <cell r="B34295">
            <v>0</v>
          </cell>
          <cell r="C34295">
            <v>0</v>
          </cell>
          <cell r="D34295">
            <v>0</v>
          </cell>
        </row>
        <row r="34296">
          <cell r="A34296">
            <v>0</v>
          </cell>
          <cell r="B34296">
            <v>0</v>
          </cell>
          <cell r="C34296">
            <v>0</v>
          </cell>
          <cell r="D34296">
            <v>0</v>
          </cell>
        </row>
        <row r="34297">
          <cell r="A34297">
            <v>0</v>
          </cell>
          <cell r="B34297">
            <v>0</v>
          </cell>
          <cell r="C34297">
            <v>0</v>
          </cell>
          <cell r="D34297">
            <v>0</v>
          </cell>
        </row>
        <row r="34298">
          <cell r="A34298">
            <v>0</v>
          </cell>
          <cell r="B34298">
            <v>0</v>
          </cell>
          <cell r="C34298">
            <v>0</v>
          </cell>
          <cell r="D34298">
            <v>0</v>
          </cell>
        </row>
        <row r="34299">
          <cell r="A34299">
            <v>0</v>
          </cell>
          <cell r="B34299">
            <v>0</v>
          </cell>
          <cell r="C34299">
            <v>0</v>
          </cell>
          <cell r="D34299">
            <v>0</v>
          </cell>
        </row>
        <row r="34300">
          <cell r="A34300">
            <v>0</v>
          </cell>
          <cell r="B34300">
            <v>0</v>
          </cell>
          <cell r="C34300">
            <v>0</v>
          </cell>
          <cell r="D34300">
            <v>0</v>
          </cell>
        </row>
        <row r="34301">
          <cell r="A34301">
            <v>0</v>
          </cell>
          <cell r="B34301">
            <v>0</v>
          </cell>
          <cell r="C34301">
            <v>0</v>
          </cell>
          <cell r="D34301">
            <v>0</v>
          </cell>
        </row>
        <row r="34302">
          <cell r="A34302">
            <v>0</v>
          </cell>
          <cell r="B34302">
            <v>0</v>
          </cell>
          <cell r="C34302">
            <v>0</v>
          </cell>
          <cell r="D34302">
            <v>0</v>
          </cell>
        </row>
        <row r="34303">
          <cell r="A34303">
            <v>0</v>
          </cell>
          <cell r="B34303">
            <v>0</v>
          </cell>
          <cell r="C34303">
            <v>0</v>
          </cell>
          <cell r="D34303">
            <v>0</v>
          </cell>
        </row>
        <row r="34304">
          <cell r="A34304">
            <v>0</v>
          </cell>
          <cell r="B34304">
            <v>0</v>
          </cell>
          <cell r="C34304">
            <v>0</v>
          </cell>
          <cell r="D34304">
            <v>0</v>
          </cell>
        </row>
        <row r="34305">
          <cell r="A34305">
            <v>0</v>
          </cell>
          <cell r="B34305">
            <v>0</v>
          </cell>
          <cell r="C34305">
            <v>0</v>
          </cell>
          <cell r="D34305">
            <v>0</v>
          </cell>
        </row>
        <row r="34306">
          <cell r="A34306">
            <v>0</v>
          </cell>
          <cell r="B34306">
            <v>0</v>
          </cell>
          <cell r="C34306">
            <v>0</v>
          </cell>
          <cell r="D34306">
            <v>0</v>
          </cell>
        </row>
        <row r="34307">
          <cell r="A34307">
            <v>0</v>
          </cell>
          <cell r="B34307">
            <v>0</v>
          </cell>
          <cell r="C34307">
            <v>0</v>
          </cell>
          <cell r="D34307">
            <v>0</v>
          </cell>
        </row>
        <row r="34308">
          <cell r="A34308">
            <v>0</v>
          </cell>
          <cell r="B34308">
            <v>0</v>
          </cell>
          <cell r="C34308">
            <v>0</v>
          </cell>
          <cell r="D34308">
            <v>0</v>
          </cell>
        </row>
        <row r="34309">
          <cell r="A34309">
            <v>0</v>
          </cell>
          <cell r="B34309">
            <v>0</v>
          </cell>
          <cell r="C34309">
            <v>0</v>
          </cell>
          <cell r="D34309">
            <v>0</v>
          </cell>
        </row>
        <row r="34310">
          <cell r="A34310">
            <v>0</v>
          </cell>
          <cell r="B34310">
            <v>0</v>
          </cell>
          <cell r="C34310">
            <v>0</v>
          </cell>
          <cell r="D34310">
            <v>0</v>
          </cell>
        </row>
        <row r="34311">
          <cell r="A34311">
            <v>0</v>
          </cell>
          <cell r="B34311">
            <v>0</v>
          </cell>
          <cell r="C34311">
            <v>0</v>
          </cell>
          <cell r="D34311">
            <v>0</v>
          </cell>
        </row>
        <row r="34312">
          <cell r="A34312">
            <v>0</v>
          </cell>
          <cell r="B34312">
            <v>0</v>
          </cell>
          <cell r="C34312">
            <v>0</v>
          </cell>
          <cell r="D34312">
            <v>0</v>
          </cell>
        </row>
        <row r="34313">
          <cell r="A34313">
            <v>0</v>
          </cell>
          <cell r="B34313">
            <v>0</v>
          </cell>
          <cell r="C34313">
            <v>0</v>
          </cell>
          <cell r="D34313">
            <v>0</v>
          </cell>
        </row>
        <row r="34314">
          <cell r="A34314">
            <v>0</v>
          </cell>
          <cell r="B34314">
            <v>0</v>
          </cell>
          <cell r="C34314">
            <v>0</v>
          </cell>
          <cell r="D34314">
            <v>0</v>
          </cell>
        </row>
        <row r="34315">
          <cell r="A34315">
            <v>0</v>
          </cell>
          <cell r="B34315">
            <v>0</v>
          </cell>
          <cell r="C34315">
            <v>0</v>
          </cell>
          <cell r="D34315">
            <v>0</v>
          </cell>
        </row>
        <row r="34316">
          <cell r="A34316">
            <v>0</v>
          </cell>
          <cell r="B34316">
            <v>0</v>
          </cell>
          <cell r="C34316">
            <v>0</v>
          </cell>
          <cell r="D34316">
            <v>0</v>
          </cell>
        </row>
        <row r="34317">
          <cell r="A34317">
            <v>0</v>
          </cell>
          <cell r="B34317">
            <v>0</v>
          </cell>
          <cell r="C34317">
            <v>0</v>
          </cell>
          <cell r="D34317">
            <v>0</v>
          </cell>
        </row>
        <row r="34318">
          <cell r="A34318">
            <v>0</v>
          </cell>
          <cell r="B34318">
            <v>0</v>
          </cell>
          <cell r="C34318">
            <v>0</v>
          </cell>
          <cell r="D34318">
            <v>0</v>
          </cell>
        </row>
        <row r="34319">
          <cell r="A34319">
            <v>0</v>
          </cell>
          <cell r="B34319">
            <v>0</v>
          </cell>
          <cell r="C34319">
            <v>0</v>
          </cell>
          <cell r="D34319">
            <v>0</v>
          </cell>
        </row>
        <row r="34320">
          <cell r="A34320">
            <v>0</v>
          </cell>
          <cell r="B34320">
            <v>0</v>
          </cell>
          <cell r="C34320">
            <v>0</v>
          </cell>
          <cell r="D34320">
            <v>0</v>
          </cell>
        </row>
        <row r="34321">
          <cell r="A34321">
            <v>0</v>
          </cell>
          <cell r="B34321">
            <v>0</v>
          </cell>
          <cell r="C34321">
            <v>0</v>
          </cell>
          <cell r="D34321">
            <v>0</v>
          </cell>
        </row>
        <row r="34322">
          <cell r="A34322">
            <v>0</v>
          </cell>
          <cell r="B34322">
            <v>0</v>
          </cell>
          <cell r="C34322">
            <v>0</v>
          </cell>
          <cell r="D34322">
            <v>0</v>
          </cell>
        </row>
        <row r="34323">
          <cell r="A34323">
            <v>0</v>
          </cell>
          <cell r="B34323">
            <v>0</v>
          </cell>
          <cell r="C34323">
            <v>0</v>
          </cell>
          <cell r="D34323">
            <v>0</v>
          </cell>
        </row>
        <row r="34324">
          <cell r="A34324">
            <v>0</v>
          </cell>
          <cell r="B34324">
            <v>0</v>
          </cell>
          <cell r="C34324">
            <v>0</v>
          </cell>
          <cell r="D34324">
            <v>0</v>
          </cell>
        </row>
        <row r="34325">
          <cell r="A34325">
            <v>0</v>
          </cell>
          <cell r="B34325">
            <v>0</v>
          </cell>
          <cell r="C34325">
            <v>0</v>
          </cell>
          <cell r="D34325">
            <v>0</v>
          </cell>
        </row>
        <row r="34326">
          <cell r="A34326">
            <v>0</v>
          </cell>
          <cell r="B34326">
            <v>0</v>
          </cell>
          <cell r="C34326">
            <v>0</v>
          </cell>
          <cell r="D34326">
            <v>0</v>
          </cell>
        </row>
        <row r="34327">
          <cell r="A34327">
            <v>0</v>
          </cell>
          <cell r="B34327">
            <v>0</v>
          </cell>
          <cell r="C34327">
            <v>0</v>
          </cell>
          <cell r="D34327">
            <v>0</v>
          </cell>
        </row>
        <row r="34328">
          <cell r="A34328">
            <v>0</v>
          </cell>
          <cell r="B34328">
            <v>0</v>
          </cell>
          <cell r="C34328">
            <v>0</v>
          </cell>
          <cell r="D34328">
            <v>0</v>
          </cell>
        </row>
        <row r="34329">
          <cell r="A34329">
            <v>0</v>
          </cell>
          <cell r="B34329">
            <v>0</v>
          </cell>
          <cell r="C34329">
            <v>0</v>
          </cell>
          <cell r="D34329">
            <v>0</v>
          </cell>
        </row>
        <row r="34330">
          <cell r="A34330">
            <v>0</v>
          </cell>
          <cell r="B34330">
            <v>0</v>
          </cell>
          <cell r="C34330">
            <v>0</v>
          </cell>
          <cell r="D34330">
            <v>0</v>
          </cell>
        </row>
        <row r="34331">
          <cell r="A34331">
            <v>0</v>
          </cell>
          <cell r="B34331">
            <v>0</v>
          </cell>
          <cell r="C34331">
            <v>0</v>
          </cell>
          <cell r="D34331">
            <v>0</v>
          </cell>
        </row>
        <row r="34332">
          <cell r="A34332">
            <v>0</v>
          </cell>
          <cell r="B34332">
            <v>0</v>
          </cell>
          <cell r="C34332">
            <v>0</v>
          </cell>
          <cell r="D34332">
            <v>0</v>
          </cell>
        </row>
        <row r="34333">
          <cell r="A34333">
            <v>0</v>
          </cell>
          <cell r="B34333">
            <v>0</v>
          </cell>
          <cell r="C34333">
            <v>0</v>
          </cell>
          <cell r="D34333">
            <v>0</v>
          </cell>
        </row>
        <row r="34334">
          <cell r="A34334">
            <v>0</v>
          </cell>
          <cell r="B34334">
            <v>0</v>
          </cell>
          <cell r="C34334">
            <v>0</v>
          </cell>
          <cell r="D34334">
            <v>0</v>
          </cell>
        </row>
        <row r="34335">
          <cell r="A34335">
            <v>0</v>
          </cell>
          <cell r="B34335">
            <v>0</v>
          </cell>
          <cell r="C34335">
            <v>0</v>
          </cell>
          <cell r="D34335">
            <v>0</v>
          </cell>
        </row>
        <row r="34336">
          <cell r="A34336">
            <v>0</v>
          </cell>
          <cell r="B34336">
            <v>0</v>
          </cell>
          <cell r="C34336">
            <v>0</v>
          </cell>
          <cell r="D34336">
            <v>0</v>
          </cell>
        </row>
        <row r="34337">
          <cell r="A34337">
            <v>0</v>
          </cell>
          <cell r="B34337">
            <v>0</v>
          </cell>
          <cell r="C34337">
            <v>0</v>
          </cell>
          <cell r="D34337">
            <v>0</v>
          </cell>
        </row>
        <row r="34338">
          <cell r="A34338">
            <v>0</v>
          </cell>
          <cell r="B34338">
            <v>0</v>
          </cell>
          <cell r="C34338">
            <v>0</v>
          </cell>
          <cell r="D34338">
            <v>0</v>
          </cell>
        </row>
        <row r="34339">
          <cell r="A34339">
            <v>0</v>
          </cell>
          <cell r="B34339">
            <v>0</v>
          </cell>
          <cell r="C34339">
            <v>0</v>
          </cell>
          <cell r="D34339">
            <v>0</v>
          </cell>
        </row>
        <row r="34340">
          <cell r="A34340">
            <v>0</v>
          </cell>
          <cell r="B34340">
            <v>0</v>
          </cell>
          <cell r="C34340">
            <v>0</v>
          </cell>
          <cell r="D34340">
            <v>0</v>
          </cell>
        </row>
        <row r="34341">
          <cell r="A34341">
            <v>0</v>
          </cell>
          <cell r="B34341">
            <v>0</v>
          </cell>
          <cell r="C34341">
            <v>0</v>
          </cell>
          <cell r="D34341">
            <v>0</v>
          </cell>
        </row>
        <row r="34342">
          <cell r="A34342">
            <v>0</v>
          </cell>
          <cell r="B34342">
            <v>0</v>
          </cell>
          <cell r="C34342">
            <v>0</v>
          </cell>
          <cell r="D34342">
            <v>0</v>
          </cell>
        </row>
        <row r="34343">
          <cell r="A34343">
            <v>0</v>
          </cell>
          <cell r="B34343">
            <v>0</v>
          </cell>
          <cell r="C34343">
            <v>0</v>
          </cell>
          <cell r="D34343">
            <v>0</v>
          </cell>
        </row>
        <row r="34344">
          <cell r="A34344">
            <v>0</v>
          </cell>
          <cell r="B34344">
            <v>0</v>
          </cell>
          <cell r="C34344">
            <v>0</v>
          </cell>
          <cell r="D34344">
            <v>0</v>
          </cell>
        </row>
        <row r="34345">
          <cell r="A34345">
            <v>0</v>
          </cell>
          <cell r="B34345">
            <v>0</v>
          </cell>
          <cell r="C34345">
            <v>0</v>
          </cell>
          <cell r="D34345">
            <v>0</v>
          </cell>
        </row>
        <row r="34346">
          <cell r="A34346">
            <v>0</v>
          </cell>
          <cell r="B34346">
            <v>0</v>
          </cell>
          <cell r="C34346">
            <v>0</v>
          </cell>
          <cell r="D34346">
            <v>0</v>
          </cell>
        </row>
        <row r="34347">
          <cell r="A34347">
            <v>0</v>
          </cell>
          <cell r="B34347">
            <v>0</v>
          </cell>
          <cell r="C34347">
            <v>0</v>
          </cell>
          <cell r="D34347">
            <v>0</v>
          </cell>
        </row>
        <row r="34348">
          <cell r="A34348">
            <v>0</v>
          </cell>
          <cell r="B34348">
            <v>0</v>
          </cell>
          <cell r="C34348">
            <v>0</v>
          </cell>
          <cell r="D34348">
            <v>0</v>
          </cell>
        </row>
        <row r="34349">
          <cell r="A34349">
            <v>0</v>
          </cell>
          <cell r="B34349">
            <v>0</v>
          </cell>
          <cell r="C34349">
            <v>0</v>
          </cell>
          <cell r="D34349">
            <v>0</v>
          </cell>
        </row>
        <row r="34350">
          <cell r="A34350">
            <v>0</v>
          </cell>
          <cell r="B34350">
            <v>0</v>
          </cell>
          <cell r="C34350">
            <v>0</v>
          </cell>
          <cell r="D34350">
            <v>0</v>
          </cell>
        </row>
        <row r="34351">
          <cell r="A34351">
            <v>0</v>
          </cell>
          <cell r="B34351">
            <v>0</v>
          </cell>
          <cell r="C34351">
            <v>0</v>
          </cell>
          <cell r="D34351">
            <v>0</v>
          </cell>
        </row>
        <row r="34352">
          <cell r="A34352">
            <v>0</v>
          </cell>
          <cell r="B34352">
            <v>0</v>
          </cell>
          <cell r="C34352">
            <v>0</v>
          </cell>
          <cell r="D34352">
            <v>0</v>
          </cell>
        </row>
        <row r="34353">
          <cell r="A34353">
            <v>0</v>
          </cell>
          <cell r="B34353">
            <v>0</v>
          </cell>
          <cell r="C34353">
            <v>0</v>
          </cell>
          <cell r="D34353">
            <v>0</v>
          </cell>
        </row>
        <row r="34354">
          <cell r="A34354">
            <v>0</v>
          </cell>
          <cell r="B34354">
            <v>0</v>
          </cell>
          <cell r="C34354">
            <v>0</v>
          </cell>
          <cell r="D34354">
            <v>0</v>
          </cell>
        </row>
        <row r="34355">
          <cell r="A34355">
            <v>0</v>
          </cell>
          <cell r="B34355">
            <v>0</v>
          </cell>
          <cell r="C34355">
            <v>0</v>
          </cell>
          <cell r="D34355">
            <v>0</v>
          </cell>
        </row>
        <row r="34356">
          <cell r="A34356">
            <v>0</v>
          </cell>
          <cell r="B34356">
            <v>0</v>
          </cell>
          <cell r="C34356">
            <v>0</v>
          </cell>
          <cell r="D34356">
            <v>0</v>
          </cell>
        </row>
        <row r="34357">
          <cell r="A34357">
            <v>0</v>
          </cell>
          <cell r="B34357">
            <v>0</v>
          </cell>
          <cell r="C34357">
            <v>0</v>
          </cell>
          <cell r="D34357">
            <v>0</v>
          </cell>
        </row>
        <row r="34358">
          <cell r="A34358">
            <v>0</v>
          </cell>
          <cell r="B34358">
            <v>0</v>
          </cell>
          <cell r="C34358">
            <v>0</v>
          </cell>
          <cell r="D34358">
            <v>0</v>
          </cell>
        </row>
        <row r="34359">
          <cell r="A34359">
            <v>0</v>
          </cell>
          <cell r="B34359">
            <v>0</v>
          </cell>
          <cell r="C34359">
            <v>0</v>
          </cell>
          <cell r="D34359">
            <v>0</v>
          </cell>
        </row>
        <row r="34360">
          <cell r="A34360">
            <v>0</v>
          </cell>
          <cell r="B34360">
            <v>0</v>
          </cell>
          <cell r="C34360">
            <v>0</v>
          </cell>
          <cell r="D34360">
            <v>0</v>
          </cell>
        </row>
        <row r="34361">
          <cell r="A34361">
            <v>0</v>
          </cell>
          <cell r="B34361">
            <v>0</v>
          </cell>
          <cell r="C34361">
            <v>0</v>
          </cell>
          <cell r="D34361">
            <v>0</v>
          </cell>
        </row>
        <row r="34362">
          <cell r="A34362">
            <v>0</v>
          </cell>
          <cell r="B34362">
            <v>0</v>
          </cell>
          <cell r="C34362">
            <v>0</v>
          </cell>
          <cell r="D34362">
            <v>0</v>
          </cell>
        </row>
        <row r="34363">
          <cell r="A34363">
            <v>0</v>
          </cell>
          <cell r="B34363">
            <v>0</v>
          </cell>
          <cell r="C34363">
            <v>0</v>
          </cell>
          <cell r="D34363">
            <v>0</v>
          </cell>
        </row>
        <row r="34364">
          <cell r="A34364">
            <v>0</v>
          </cell>
          <cell r="B34364">
            <v>0</v>
          </cell>
          <cell r="C34364">
            <v>0</v>
          </cell>
          <cell r="D34364">
            <v>0</v>
          </cell>
        </row>
        <row r="34365">
          <cell r="A34365">
            <v>0</v>
          </cell>
          <cell r="B34365">
            <v>0</v>
          </cell>
          <cell r="C34365">
            <v>0</v>
          </cell>
          <cell r="D34365">
            <v>0</v>
          </cell>
        </row>
        <row r="34366">
          <cell r="A34366">
            <v>0</v>
          </cell>
          <cell r="B34366">
            <v>0</v>
          </cell>
          <cell r="C34366">
            <v>0</v>
          </cell>
          <cell r="D34366">
            <v>0</v>
          </cell>
        </row>
        <row r="34367">
          <cell r="A34367">
            <v>0</v>
          </cell>
          <cell r="B34367">
            <v>0</v>
          </cell>
          <cell r="C34367">
            <v>0</v>
          </cell>
          <cell r="D34367">
            <v>0</v>
          </cell>
        </row>
        <row r="34368">
          <cell r="A34368">
            <v>0</v>
          </cell>
          <cell r="B34368">
            <v>0</v>
          </cell>
          <cell r="C34368">
            <v>0</v>
          </cell>
          <cell r="D34368">
            <v>0</v>
          </cell>
        </row>
        <row r="34369">
          <cell r="A34369">
            <v>0</v>
          </cell>
          <cell r="B34369">
            <v>0</v>
          </cell>
          <cell r="C34369">
            <v>0</v>
          </cell>
          <cell r="D34369">
            <v>0</v>
          </cell>
        </row>
        <row r="34370">
          <cell r="A34370">
            <v>0</v>
          </cell>
          <cell r="B34370">
            <v>0</v>
          </cell>
          <cell r="C34370">
            <v>0</v>
          </cell>
          <cell r="D34370">
            <v>0</v>
          </cell>
        </row>
        <row r="34371">
          <cell r="A34371">
            <v>0</v>
          </cell>
          <cell r="B34371">
            <v>0</v>
          </cell>
          <cell r="C34371">
            <v>0</v>
          </cell>
          <cell r="D34371">
            <v>0</v>
          </cell>
        </row>
        <row r="34372">
          <cell r="A34372">
            <v>0</v>
          </cell>
          <cell r="B34372">
            <v>0</v>
          </cell>
          <cell r="C34372">
            <v>0</v>
          </cell>
          <cell r="D34372">
            <v>0</v>
          </cell>
        </row>
        <row r="34373">
          <cell r="A34373">
            <v>0</v>
          </cell>
          <cell r="B34373">
            <v>0</v>
          </cell>
          <cell r="C34373">
            <v>0</v>
          </cell>
          <cell r="D34373">
            <v>0</v>
          </cell>
        </row>
        <row r="34374">
          <cell r="A34374">
            <v>0</v>
          </cell>
          <cell r="B34374">
            <v>0</v>
          </cell>
          <cell r="C34374">
            <v>0</v>
          </cell>
          <cell r="D34374">
            <v>0</v>
          </cell>
        </row>
        <row r="34375">
          <cell r="A34375">
            <v>0</v>
          </cell>
          <cell r="B34375">
            <v>0</v>
          </cell>
          <cell r="C34375">
            <v>0</v>
          </cell>
          <cell r="D34375">
            <v>0</v>
          </cell>
        </row>
        <row r="34376">
          <cell r="A34376">
            <v>0</v>
          </cell>
          <cell r="B34376">
            <v>0</v>
          </cell>
          <cell r="C34376">
            <v>0</v>
          </cell>
          <cell r="D34376">
            <v>0</v>
          </cell>
        </row>
        <row r="34377">
          <cell r="A34377">
            <v>0</v>
          </cell>
          <cell r="B34377">
            <v>0</v>
          </cell>
          <cell r="C34377">
            <v>0</v>
          </cell>
          <cell r="D34377">
            <v>0</v>
          </cell>
        </row>
        <row r="34378">
          <cell r="A34378">
            <v>0</v>
          </cell>
          <cell r="B34378">
            <v>0</v>
          </cell>
          <cell r="C34378">
            <v>0</v>
          </cell>
          <cell r="D34378">
            <v>0</v>
          </cell>
        </row>
        <row r="34379">
          <cell r="A34379">
            <v>0</v>
          </cell>
          <cell r="B34379">
            <v>0</v>
          </cell>
          <cell r="C34379">
            <v>0</v>
          </cell>
          <cell r="D34379">
            <v>0</v>
          </cell>
        </row>
        <row r="34380">
          <cell r="A34380">
            <v>0</v>
          </cell>
          <cell r="B34380">
            <v>0</v>
          </cell>
          <cell r="C34380">
            <v>0</v>
          </cell>
          <cell r="D34380">
            <v>0</v>
          </cell>
        </row>
        <row r="34381">
          <cell r="A34381">
            <v>0</v>
          </cell>
          <cell r="B34381">
            <v>0</v>
          </cell>
          <cell r="C34381">
            <v>0</v>
          </cell>
          <cell r="D34381">
            <v>0</v>
          </cell>
        </row>
        <row r="34382">
          <cell r="A34382">
            <v>0</v>
          </cell>
          <cell r="B34382">
            <v>0</v>
          </cell>
          <cell r="C34382">
            <v>0</v>
          </cell>
          <cell r="D34382">
            <v>0</v>
          </cell>
        </row>
        <row r="34383">
          <cell r="A34383">
            <v>0</v>
          </cell>
          <cell r="B34383">
            <v>0</v>
          </cell>
          <cell r="C34383">
            <v>0</v>
          </cell>
          <cell r="D34383">
            <v>0</v>
          </cell>
        </row>
        <row r="34384">
          <cell r="A34384">
            <v>0</v>
          </cell>
          <cell r="B34384">
            <v>0</v>
          </cell>
          <cell r="C34384">
            <v>0</v>
          </cell>
          <cell r="D34384">
            <v>0</v>
          </cell>
        </row>
        <row r="34385">
          <cell r="A34385">
            <v>0</v>
          </cell>
          <cell r="B34385">
            <v>0</v>
          </cell>
          <cell r="C34385">
            <v>0</v>
          </cell>
          <cell r="D34385">
            <v>0</v>
          </cell>
        </row>
        <row r="34386">
          <cell r="A34386">
            <v>0</v>
          </cell>
          <cell r="B34386">
            <v>0</v>
          </cell>
          <cell r="C34386">
            <v>0</v>
          </cell>
          <cell r="D34386">
            <v>0</v>
          </cell>
        </row>
        <row r="34387">
          <cell r="A34387">
            <v>0</v>
          </cell>
          <cell r="B34387">
            <v>0</v>
          </cell>
          <cell r="C34387">
            <v>0</v>
          </cell>
          <cell r="D34387">
            <v>0</v>
          </cell>
        </row>
        <row r="34388">
          <cell r="A34388">
            <v>0</v>
          </cell>
          <cell r="B34388">
            <v>0</v>
          </cell>
          <cell r="C34388">
            <v>0</v>
          </cell>
          <cell r="D34388">
            <v>0</v>
          </cell>
        </row>
        <row r="34389">
          <cell r="A34389">
            <v>0</v>
          </cell>
          <cell r="B34389">
            <v>0</v>
          </cell>
          <cell r="C34389">
            <v>0</v>
          </cell>
          <cell r="D34389">
            <v>0</v>
          </cell>
        </row>
        <row r="34390">
          <cell r="A34390">
            <v>0</v>
          </cell>
          <cell r="B34390">
            <v>0</v>
          </cell>
          <cell r="C34390">
            <v>0</v>
          </cell>
          <cell r="D34390">
            <v>0</v>
          </cell>
        </row>
        <row r="34391">
          <cell r="A34391">
            <v>0</v>
          </cell>
          <cell r="B34391">
            <v>0</v>
          </cell>
          <cell r="C34391">
            <v>0</v>
          </cell>
          <cell r="D34391">
            <v>0</v>
          </cell>
        </row>
        <row r="34392">
          <cell r="A34392">
            <v>0</v>
          </cell>
          <cell r="B34392">
            <v>0</v>
          </cell>
          <cell r="C34392">
            <v>0</v>
          </cell>
          <cell r="D34392">
            <v>0</v>
          </cell>
        </row>
        <row r="34393">
          <cell r="A34393">
            <v>0</v>
          </cell>
          <cell r="B34393">
            <v>0</v>
          </cell>
          <cell r="C34393">
            <v>0</v>
          </cell>
          <cell r="D34393">
            <v>0</v>
          </cell>
        </row>
        <row r="34394">
          <cell r="A34394">
            <v>0</v>
          </cell>
          <cell r="B34394">
            <v>0</v>
          </cell>
          <cell r="C34394">
            <v>0</v>
          </cell>
          <cell r="D34394">
            <v>0</v>
          </cell>
        </row>
        <row r="34395">
          <cell r="A34395">
            <v>0</v>
          </cell>
          <cell r="B34395">
            <v>0</v>
          </cell>
          <cell r="C34395">
            <v>0</v>
          </cell>
          <cell r="D34395">
            <v>0</v>
          </cell>
        </row>
        <row r="34396">
          <cell r="A34396">
            <v>0</v>
          </cell>
          <cell r="B34396">
            <v>0</v>
          </cell>
          <cell r="C34396">
            <v>0</v>
          </cell>
          <cell r="D34396">
            <v>0</v>
          </cell>
        </row>
        <row r="34397">
          <cell r="A34397">
            <v>0</v>
          </cell>
          <cell r="B34397">
            <v>0</v>
          </cell>
          <cell r="C34397">
            <v>0</v>
          </cell>
          <cell r="D34397">
            <v>0</v>
          </cell>
        </row>
        <row r="34398">
          <cell r="A34398">
            <v>0</v>
          </cell>
          <cell r="B34398">
            <v>0</v>
          </cell>
          <cell r="C34398">
            <v>0</v>
          </cell>
          <cell r="D34398">
            <v>0</v>
          </cell>
        </row>
        <row r="34399">
          <cell r="A34399">
            <v>0</v>
          </cell>
          <cell r="B34399">
            <v>0</v>
          </cell>
          <cell r="C34399">
            <v>0</v>
          </cell>
          <cell r="D34399">
            <v>0</v>
          </cell>
        </row>
        <row r="34400">
          <cell r="A34400">
            <v>0</v>
          </cell>
          <cell r="B34400">
            <v>0</v>
          </cell>
          <cell r="C34400">
            <v>0</v>
          </cell>
          <cell r="D34400">
            <v>0</v>
          </cell>
        </row>
        <row r="34401">
          <cell r="A34401">
            <v>0</v>
          </cell>
          <cell r="B34401">
            <v>0</v>
          </cell>
          <cell r="C34401">
            <v>0</v>
          </cell>
          <cell r="D34401">
            <v>0</v>
          </cell>
        </row>
        <row r="34402">
          <cell r="A34402">
            <v>0</v>
          </cell>
          <cell r="B34402">
            <v>0</v>
          </cell>
          <cell r="C34402">
            <v>0</v>
          </cell>
          <cell r="D34402">
            <v>0</v>
          </cell>
        </row>
        <row r="34403">
          <cell r="A34403">
            <v>0</v>
          </cell>
          <cell r="B34403">
            <v>0</v>
          </cell>
          <cell r="C34403">
            <v>0</v>
          </cell>
          <cell r="D34403">
            <v>0</v>
          </cell>
        </row>
        <row r="34404">
          <cell r="A34404">
            <v>0</v>
          </cell>
          <cell r="B34404">
            <v>0</v>
          </cell>
          <cell r="C34404">
            <v>0</v>
          </cell>
          <cell r="D34404">
            <v>0</v>
          </cell>
        </row>
        <row r="34405">
          <cell r="A34405">
            <v>0</v>
          </cell>
          <cell r="B34405">
            <v>0</v>
          </cell>
          <cell r="C34405">
            <v>0</v>
          </cell>
          <cell r="D34405">
            <v>0</v>
          </cell>
        </row>
        <row r="34406">
          <cell r="A34406">
            <v>0</v>
          </cell>
          <cell r="B34406">
            <v>0</v>
          </cell>
          <cell r="C34406">
            <v>0</v>
          </cell>
          <cell r="D34406">
            <v>0</v>
          </cell>
        </row>
        <row r="34407">
          <cell r="A34407">
            <v>0</v>
          </cell>
          <cell r="B34407">
            <v>0</v>
          </cell>
          <cell r="C34407">
            <v>0</v>
          </cell>
          <cell r="D34407">
            <v>0</v>
          </cell>
        </row>
        <row r="34408">
          <cell r="A34408">
            <v>0</v>
          </cell>
          <cell r="B34408">
            <v>0</v>
          </cell>
          <cell r="C34408">
            <v>0</v>
          </cell>
          <cell r="D34408">
            <v>0</v>
          </cell>
        </row>
        <row r="34409">
          <cell r="A34409">
            <v>0</v>
          </cell>
          <cell r="B34409">
            <v>0</v>
          </cell>
          <cell r="C34409">
            <v>0</v>
          </cell>
          <cell r="D34409">
            <v>0</v>
          </cell>
        </row>
        <row r="34410">
          <cell r="A34410">
            <v>0</v>
          </cell>
          <cell r="B34410">
            <v>0</v>
          </cell>
          <cell r="C34410">
            <v>0</v>
          </cell>
          <cell r="D34410">
            <v>0</v>
          </cell>
        </row>
        <row r="34411">
          <cell r="A34411">
            <v>0</v>
          </cell>
          <cell r="B34411">
            <v>0</v>
          </cell>
          <cell r="C34411">
            <v>0</v>
          </cell>
          <cell r="D34411">
            <v>0</v>
          </cell>
        </row>
        <row r="34412">
          <cell r="A34412">
            <v>0</v>
          </cell>
          <cell r="B34412">
            <v>0</v>
          </cell>
          <cell r="C34412">
            <v>0</v>
          </cell>
          <cell r="D34412">
            <v>0</v>
          </cell>
        </row>
        <row r="34413">
          <cell r="A34413">
            <v>0</v>
          </cell>
          <cell r="B34413">
            <v>0</v>
          </cell>
          <cell r="C34413">
            <v>0</v>
          </cell>
          <cell r="D34413">
            <v>0</v>
          </cell>
        </row>
        <row r="34414">
          <cell r="A34414">
            <v>0</v>
          </cell>
          <cell r="B34414">
            <v>0</v>
          </cell>
          <cell r="C34414">
            <v>0</v>
          </cell>
          <cell r="D34414">
            <v>0</v>
          </cell>
        </row>
        <row r="34415">
          <cell r="A34415">
            <v>0</v>
          </cell>
          <cell r="B34415">
            <v>0</v>
          </cell>
          <cell r="C34415">
            <v>0</v>
          </cell>
          <cell r="D34415">
            <v>0</v>
          </cell>
        </row>
        <row r="34416">
          <cell r="A34416">
            <v>0</v>
          </cell>
          <cell r="B34416">
            <v>0</v>
          </cell>
          <cell r="C34416">
            <v>0</v>
          </cell>
          <cell r="D34416">
            <v>0</v>
          </cell>
        </row>
        <row r="34417">
          <cell r="A34417">
            <v>0</v>
          </cell>
          <cell r="B34417">
            <v>0</v>
          </cell>
          <cell r="C34417">
            <v>0</v>
          </cell>
          <cell r="D34417">
            <v>0</v>
          </cell>
        </row>
        <row r="34418">
          <cell r="A34418">
            <v>0</v>
          </cell>
          <cell r="B34418">
            <v>0</v>
          </cell>
          <cell r="C34418">
            <v>0</v>
          </cell>
          <cell r="D34418">
            <v>0</v>
          </cell>
        </row>
        <row r="34419">
          <cell r="A34419">
            <v>0</v>
          </cell>
          <cell r="B34419">
            <v>0</v>
          </cell>
          <cell r="C34419">
            <v>0</v>
          </cell>
          <cell r="D34419">
            <v>0</v>
          </cell>
        </row>
        <row r="34420">
          <cell r="A34420">
            <v>0</v>
          </cell>
          <cell r="B34420">
            <v>0</v>
          </cell>
          <cell r="C34420">
            <v>0</v>
          </cell>
          <cell r="D34420">
            <v>0</v>
          </cell>
        </row>
        <row r="34421">
          <cell r="A34421">
            <v>0</v>
          </cell>
          <cell r="B34421">
            <v>0</v>
          </cell>
          <cell r="C34421">
            <v>0</v>
          </cell>
          <cell r="D34421">
            <v>0</v>
          </cell>
        </row>
        <row r="34422">
          <cell r="A34422">
            <v>0</v>
          </cell>
          <cell r="B34422">
            <v>0</v>
          </cell>
          <cell r="C34422">
            <v>0</v>
          </cell>
          <cell r="D34422">
            <v>0</v>
          </cell>
        </row>
        <row r="34423">
          <cell r="A34423">
            <v>0</v>
          </cell>
          <cell r="B34423">
            <v>0</v>
          </cell>
          <cell r="C34423">
            <v>0</v>
          </cell>
          <cell r="D34423">
            <v>0</v>
          </cell>
        </row>
        <row r="34424">
          <cell r="A34424">
            <v>0</v>
          </cell>
          <cell r="B34424">
            <v>0</v>
          </cell>
          <cell r="C34424">
            <v>0</v>
          </cell>
          <cell r="D34424">
            <v>0</v>
          </cell>
        </row>
        <row r="34425">
          <cell r="A34425">
            <v>0</v>
          </cell>
          <cell r="B34425">
            <v>0</v>
          </cell>
          <cell r="C34425">
            <v>0</v>
          </cell>
          <cell r="D34425">
            <v>0</v>
          </cell>
        </row>
        <row r="34426">
          <cell r="A34426">
            <v>0</v>
          </cell>
          <cell r="B34426">
            <v>0</v>
          </cell>
          <cell r="C34426">
            <v>0</v>
          </cell>
          <cell r="D34426">
            <v>0</v>
          </cell>
        </row>
        <row r="34427">
          <cell r="A34427">
            <v>0</v>
          </cell>
          <cell r="B34427">
            <v>0</v>
          </cell>
          <cell r="C34427">
            <v>0</v>
          </cell>
          <cell r="D34427">
            <v>0</v>
          </cell>
        </row>
        <row r="34428">
          <cell r="A34428">
            <v>0</v>
          </cell>
          <cell r="B34428">
            <v>0</v>
          </cell>
          <cell r="C34428">
            <v>0</v>
          </cell>
          <cell r="D34428">
            <v>0</v>
          </cell>
        </row>
        <row r="34429">
          <cell r="A34429">
            <v>0</v>
          </cell>
          <cell r="B34429">
            <v>0</v>
          </cell>
          <cell r="C34429">
            <v>0</v>
          </cell>
          <cell r="D34429">
            <v>0</v>
          </cell>
        </row>
        <row r="34430">
          <cell r="A34430">
            <v>0</v>
          </cell>
          <cell r="B34430">
            <v>0</v>
          </cell>
          <cell r="C34430">
            <v>0</v>
          </cell>
          <cell r="D34430">
            <v>0</v>
          </cell>
        </row>
        <row r="34431">
          <cell r="A34431">
            <v>0</v>
          </cell>
          <cell r="B34431">
            <v>0</v>
          </cell>
          <cell r="C34431">
            <v>0</v>
          </cell>
          <cell r="D34431">
            <v>0</v>
          </cell>
        </row>
        <row r="34432">
          <cell r="A34432">
            <v>0</v>
          </cell>
          <cell r="B34432">
            <v>0</v>
          </cell>
          <cell r="C34432">
            <v>0</v>
          </cell>
          <cell r="D34432">
            <v>0</v>
          </cell>
        </row>
        <row r="34433">
          <cell r="A34433">
            <v>0</v>
          </cell>
          <cell r="B34433">
            <v>0</v>
          </cell>
          <cell r="C34433">
            <v>0</v>
          </cell>
          <cell r="D34433">
            <v>0</v>
          </cell>
        </row>
        <row r="34434">
          <cell r="A34434">
            <v>0</v>
          </cell>
          <cell r="B34434">
            <v>0</v>
          </cell>
          <cell r="C34434">
            <v>0</v>
          </cell>
          <cell r="D34434">
            <v>0</v>
          </cell>
        </row>
        <row r="34435">
          <cell r="A34435">
            <v>0</v>
          </cell>
          <cell r="B34435">
            <v>0</v>
          </cell>
          <cell r="C34435">
            <v>0</v>
          </cell>
          <cell r="D34435">
            <v>0</v>
          </cell>
        </row>
        <row r="34436">
          <cell r="A34436">
            <v>0</v>
          </cell>
          <cell r="B34436">
            <v>0</v>
          </cell>
          <cell r="C34436">
            <v>0</v>
          </cell>
          <cell r="D34436">
            <v>0</v>
          </cell>
        </row>
        <row r="34437">
          <cell r="A34437">
            <v>0</v>
          </cell>
          <cell r="B34437">
            <v>0</v>
          </cell>
          <cell r="C34437">
            <v>0</v>
          </cell>
          <cell r="D34437">
            <v>0</v>
          </cell>
        </row>
        <row r="34438">
          <cell r="A34438">
            <v>0</v>
          </cell>
          <cell r="B34438">
            <v>0</v>
          </cell>
          <cell r="C34438">
            <v>0</v>
          </cell>
          <cell r="D34438">
            <v>0</v>
          </cell>
        </row>
        <row r="34439">
          <cell r="A34439">
            <v>0</v>
          </cell>
          <cell r="B34439">
            <v>0</v>
          </cell>
          <cell r="C34439">
            <v>0</v>
          </cell>
          <cell r="D34439">
            <v>0</v>
          </cell>
        </row>
        <row r="34440">
          <cell r="A34440">
            <v>0</v>
          </cell>
          <cell r="B34440">
            <v>0</v>
          </cell>
          <cell r="C34440">
            <v>0</v>
          </cell>
          <cell r="D34440">
            <v>0</v>
          </cell>
        </row>
        <row r="34441">
          <cell r="A34441">
            <v>0</v>
          </cell>
          <cell r="B34441">
            <v>0</v>
          </cell>
          <cell r="C34441">
            <v>0</v>
          </cell>
          <cell r="D34441">
            <v>0</v>
          </cell>
        </row>
        <row r="34442">
          <cell r="A34442">
            <v>0</v>
          </cell>
          <cell r="B34442">
            <v>0</v>
          </cell>
          <cell r="C34442">
            <v>0</v>
          </cell>
          <cell r="D34442">
            <v>0</v>
          </cell>
        </row>
        <row r="34443">
          <cell r="A34443">
            <v>0</v>
          </cell>
          <cell r="B34443">
            <v>0</v>
          </cell>
          <cell r="C34443">
            <v>0</v>
          </cell>
          <cell r="D34443">
            <v>0</v>
          </cell>
        </row>
        <row r="34444">
          <cell r="A34444">
            <v>0</v>
          </cell>
          <cell r="B34444">
            <v>0</v>
          </cell>
          <cell r="C34444">
            <v>0</v>
          </cell>
          <cell r="D34444">
            <v>0</v>
          </cell>
        </row>
        <row r="34445">
          <cell r="A34445">
            <v>0</v>
          </cell>
          <cell r="B34445">
            <v>0</v>
          </cell>
          <cell r="C34445">
            <v>0</v>
          </cell>
          <cell r="D34445">
            <v>0</v>
          </cell>
        </row>
        <row r="34446">
          <cell r="A34446">
            <v>0</v>
          </cell>
          <cell r="B34446">
            <v>0</v>
          </cell>
          <cell r="C34446">
            <v>0</v>
          </cell>
          <cell r="D34446">
            <v>0</v>
          </cell>
        </row>
        <row r="34447">
          <cell r="A34447">
            <v>0</v>
          </cell>
          <cell r="B34447">
            <v>0</v>
          </cell>
          <cell r="C34447">
            <v>0</v>
          </cell>
          <cell r="D34447">
            <v>0</v>
          </cell>
        </row>
        <row r="34448">
          <cell r="A34448">
            <v>0</v>
          </cell>
          <cell r="B34448">
            <v>0</v>
          </cell>
          <cell r="C34448">
            <v>0</v>
          </cell>
          <cell r="D34448">
            <v>0</v>
          </cell>
        </row>
        <row r="34449">
          <cell r="A34449">
            <v>0</v>
          </cell>
          <cell r="B34449">
            <v>0</v>
          </cell>
          <cell r="C34449">
            <v>0</v>
          </cell>
          <cell r="D34449">
            <v>0</v>
          </cell>
        </row>
        <row r="34450">
          <cell r="A34450">
            <v>0</v>
          </cell>
          <cell r="B34450">
            <v>0</v>
          </cell>
          <cell r="C34450">
            <v>0</v>
          </cell>
          <cell r="D34450">
            <v>0</v>
          </cell>
        </row>
        <row r="34451">
          <cell r="A34451">
            <v>0</v>
          </cell>
          <cell r="B34451">
            <v>0</v>
          </cell>
          <cell r="C34451">
            <v>0</v>
          </cell>
          <cell r="D34451">
            <v>0</v>
          </cell>
        </row>
        <row r="34452">
          <cell r="A34452">
            <v>0</v>
          </cell>
          <cell r="B34452">
            <v>0</v>
          </cell>
          <cell r="C34452">
            <v>0</v>
          </cell>
          <cell r="D34452">
            <v>0</v>
          </cell>
        </row>
        <row r="34453">
          <cell r="A34453">
            <v>0</v>
          </cell>
          <cell r="B34453">
            <v>0</v>
          </cell>
          <cell r="C34453">
            <v>0</v>
          </cell>
          <cell r="D34453">
            <v>0</v>
          </cell>
        </row>
        <row r="34454">
          <cell r="A34454">
            <v>0</v>
          </cell>
          <cell r="B34454">
            <v>0</v>
          </cell>
          <cell r="C34454">
            <v>0</v>
          </cell>
          <cell r="D34454">
            <v>0</v>
          </cell>
        </row>
        <row r="34455">
          <cell r="A34455">
            <v>0</v>
          </cell>
          <cell r="B34455">
            <v>0</v>
          </cell>
          <cell r="C34455">
            <v>0</v>
          </cell>
          <cell r="D34455">
            <v>0</v>
          </cell>
        </row>
        <row r="34456">
          <cell r="A34456">
            <v>0</v>
          </cell>
          <cell r="B34456">
            <v>0</v>
          </cell>
          <cell r="C34456">
            <v>0</v>
          </cell>
          <cell r="D34456">
            <v>0</v>
          </cell>
        </row>
        <row r="34457">
          <cell r="A34457">
            <v>0</v>
          </cell>
          <cell r="B34457">
            <v>0</v>
          </cell>
          <cell r="C34457">
            <v>0</v>
          </cell>
          <cell r="D34457">
            <v>0</v>
          </cell>
        </row>
        <row r="34458">
          <cell r="A34458">
            <v>0</v>
          </cell>
          <cell r="B34458">
            <v>0</v>
          </cell>
          <cell r="C34458">
            <v>0</v>
          </cell>
          <cell r="D34458">
            <v>0</v>
          </cell>
        </row>
        <row r="34459">
          <cell r="A34459">
            <v>0</v>
          </cell>
          <cell r="B34459">
            <v>0</v>
          </cell>
          <cell r="C34459">
            <v>0</v>
          </cell>
          <cell r="D34459">
            <v>0</v>
          </cell>
        </row>
        <row r="34460">
          <cell r="A34460">
            <v>0</v>
          </cell>
          <cell r="B34460">
            <v>0</v>
          </cell>
          <cell r="C34460">
            <v>0</v>
          </cell>
          <cell r="D34460">
            <v>0</v>
          </cell>
        </row>
        <row r="34461">
          <cell r="A34461">
            <v>0</v>
          </cell>
          <cell r="B34461">
            <v>0</v>
          </cell>
          <cell r="C34461">
            <v>0</v>
          </cell>
          <cell r="D34461">
            <v>0</v>
          </cell>
        </row>
        <row r="34462">
          <cell r="A34462">
            <v>0</v>
          </cell>
          <cell r="B34462">
            <v>0</v>
          </cell>
          <cell r="C34462">
            <v>0</v>
          </cell>
          <cell r="D34462">
            <v>0</v>
          </cell>
        </row>
        <row r="34463">
          <cell r="A34463">
            <v>0</v>
          </cell>
          <cell r="B34463">
            <v>0</v>
          </cell>
          <cell r="C34463">
            <v>0</v>
          </cell>
          <cell r="D34463">
            <v>0</v>
          </cell>
        </row>
        <row r="34464">
          <cell r="A34464">
            <v>0</v>
          </cell>
          <cell r="B34464">
            <v>0</v>
          </cell>
          <cell r="C34464">
            <v>0</v>
          </cell>
          <cell r="D34464">
            <v>0</v>
          </cell>
        </row>
        <row r="34465">
          <cell r="A34465">
            <v>0</v>
          </cell>
          <cell r="B34465">
            <v>0</v>
          </cell>
          <cell r="C34465">
            <v>0</v>
          </cell>
          <cell r="D34465">
            <v>0</v>
          </cell>
        </row>
        <row r="34466">
          <cell r="A34466">
            <v>0</v>
          </cell>
          <cell r="B34466">
            <v>0</v>
          </cell>
          <cell r="C34466">
            <v>0</v>
          </cell>
          <cell r="D34466">
            <v>0</v>
          </cell>
        </row>
        <row r="34467">
          <cell r="A34467">
            <v>0</v>
          </cell>
          <cell r="B34467">
            <v>0</v>
          </cell>
          <cell r="C34467">
            <v>0</v>
          </cell>
          <cell r="D34467">
            <v>0</v>
          </cell>
        </row>
        <row r="34468">
          <cell r="A34468">
            <v>0</v>
          </cell>
          <cell r="B34468">
            <v>0</v>
          </cell>
          <cell r="C34468">
            <v>0</v>
          </cell>
          <cell r="D34468">
            <v>0</v>
          </cell>
        </row>
        <row r="34469">
          <cell r="A34469">
            <v>0</v>
          </cell>
          <cell r="B34469">
            <v>0</v>
          </cell>
          <cell r="C34469">
            <v>0</v>
          </cell>
          <cell r="D34469">
            <v>0</v>
          </cell>
        </row>
        <row r="34470">
          <cell r="A34470">
            <v>0</v>
          </cell>
          <cell r="B34470">
            <v>0</v>
          </cell>
          <cell r="C34470">
            <v>0</v>
          </cell>
          <cell r="D34470">
            <v>0</v>
          </cell>
        </row>
        <row r="34471">
          <cell r="A34471">
            <v>0</v>
          </cell>
          <cell r="B34471">
            <v>0</v>
          </cell>
          <cell r="C34471">
            <v>0</v>
          </cell>
          <cell r="D34471">
            <v>0</v>
          </cell>
        </row>
        <row r="34472">
          <cell r="A34472">
            <v>0</v>
          </cell>
          <cell r="B34472">
            <v>0</v>
          </cell>
          <cell r="C34472">
            <v>0</v>
          </cell>
          <cell r="D34472">
            <v>0</v>
          </cell>
        </row>
        <row r="34473">
          <cell r="A34473">
            <v>0</v>
          </cell>
          <cell r="B34473">
            <v>0</v>
          </cell>
          <cell r="C34473">
            <v>0</v>
          </cell>
          <cell r="D34473">
            <v>0</v>
          </cell>
        </row>
        <row r="34474">
          <cell r="A34474">
            <v>0</v>
          </cell>
          <cell r="B34474">
            <v>0</v>
          </cell>
          <cell r="C34474">
            <v>0</v>
          </cell>
          <cell r="D34474">
            <v>0</v>
          </cell>
        </row>
        <row r="34475">
          <cell r="A34475">
            <v>0</v>
          </cell>
          <cell r="B34475">
            <v>0</v>
          </cell>
          <cell r="C34475">
            <v>0</v>
          </cell>
          <cell r="D34475">
            <v>0</v>
          </cell>
        </row>
        <row r="34476">
          <cell r="A34476">
            <v>0</v>
          </cell>
          <cell r="B34476">
            <v>0</v>
          </cell>
          <cell r="C34476">
            <v>0</v>
          </cell>
          <cell r="D34476">
            <v>0</v>
          </cell>
        </row>
        <row r="34477">
          <cell r="A34477">
            <v>0</v>
          </cell>
          <cell r="B34477">
            <v>0</v>
          </cell>
          <cell r="C34477">
            <v>0</v>
          </cell>
          <cell r="D34477">
            <v>0</v>
          </cell>
        </row>
        <row r="34478">
          <cell r="A34478">
            <v>0</v>
          </cell>
          <cell r="B34478">
            <v>0</v>
          </cell>
          <cell r="C34478">
            <v>0</v>
          </cell>
          <cell r="D34478">
            <v>0</v>
          </cell>
        </row>
        <row r="34479">
          <cell r="A34479">
            <v>0</v>
          </cell>
          <cell r="B34479">
            <v>0</v>
          </cell>
          <cell r="C34479">
            <v>0</v>
          </cell>
          <cell r="D34479">
            <v>0</v>
          </cell>
        </row>
        <row r="34480">
          <cell r="A34480">
            <v>0</v>
          </cell>
          <cell r="B34480">
            <v>0</v>
          </cell>
          <cell r="C34480">
            <v>0</v>
          </cell>
          <cell r="D34480">
            <v>0</v>
          </cell>
        </row>
        <row r="34481">
          <cell r="A34481">
            <v>0</v>
          </cell>
          <cell r="B34481">
            <v>0</v>
          </cell>
          <cell r="C34481">
            <v>0</v>
          </cell>
          <cell r="D34481">
            <v>0</v>
          </cell>
        </row>
        <row r="34482">
          <cell r="A34482">
            <v>0</v>
          </cell>
          <cell r="B34482">
            <v>0</v>
          </cell>
          <cell r="C34482">
            <v>0</v>
          </cell>
          <cell r="D34482">
            <v>0</v>
          </cell>
        </row>
        <row r="34483">
          <cell r="A34483">
            <v>0</v>
          </cell>
          <cell r="B34483">
            <v>0</v>
          </cell>
          <cell r="C34483">
            <v>0</v>
          </cell>
          <cell r="D34483">
            <v>0</v>
          </cell>
        </row>
        <row r="34484">
          <cell r="A34484">
            <v>0</v>
          </cell>
          <cell r="B34484">
            <v>0</v>
          </cell>
          <cell r="C34484">
            <v>0</v>
          </cell>
          <cell r="D34484">
            <v>0</v>
          </cell>
        </row>
        <row r="34485">
          <cell r="A34485">
            <v>0</v>
          </cell>
          <cell r="B34485">
            <v>0</v>
          </cell>
          <cell r="C34485">
            <v>0</v>
          </cell>
          <cell r="D34485">
            <v>0</v>
          </cell>
        </row>
        <row r="34486">
          <cell r="A34486">
            <v>0</v>
          </cell>
          <cell r="B34486">
            <v>0</v>
          </cell>
          <cell r="C34486">
            <v>0</v>
          </cell>
          <cell r="D34486">
            <v>0</v>
          </cell>
        </row>
        <row r="34487">
          <cell r="A34487">
            <v>0</v>
          </cell>
          <cell r="B34487">
            <v>0</v>
          </cell>
          <cell r="C34487">
            <v>0</v>
          </cell>
          <cell r="D34487">
            <v>0</v>
          </cell>
        </row>
        <row r="34488">
          <cell r="A34488">
            <v>0</v>
          </cell>
          <cell r="B34488">
            <v>0</v>
          </cell>
          <cell r="C34488">
            <v>0</v>
          </cell>
          <cell r="D34488">
            <v>0</v>
          </cell>
        </row>
        <row r="34489">
          <cell r="A34489">
            <v>0</v>
          </cell>
          <cell r="B34489">
            <v>0</v>
          </cell>
          <cell r="C34489">
            <v>0</v>
          </cell>
          <cell r="D34489">
            <v>0</v>
          </cell>
        </row>
        <row r="34490">
          <cell r="A34490">
            <v>0</v>
          </cell>
          <cell r="B34490">
            <v>0</v>
          </cell>
          <cell r="C34490">
            <v>0</v>
          </cell>
          <cell r="D34490">
            <v>0</v>
          </cell>
        </row>
        <row r="34491">
          <cell r="A34491">
            <v>0</v>
          </cell>
          <cell r="B34491">
            <v>0</v>
          </cell>
          <cell r="C34491">
            <v>0</v>
          </cell>
          <cell r="D34491">
            <v>0</v>
          </cell>
        </row>
        <row r="34492">
          <cell r="A34492">
            <v>0</v>
          </cell>
          <cell r="B34492">
            <v>0</v>
          </cell>
          <cell r="C34492">
            <v>0</v>
          </cell>
          <cell r="D34492">
            <v>0</v>
          </cell>
        </row>
        <row r="34493">
          <cell r="A34493">
            <v>0</v>
          </cell>
          <cell r="B34493">
            <v>0</v>
          </cell>
          <cell r="C34493">
            <v>0</v>
          </cell>
          <cell r="D34493">
            <v>0</v>
          </cell>
        </row>
        <row r="34494">
          <cell r="A34494">
            <v>0</v>
          </cell>
          <cell r="B34494">
            <v>0</v>
          </cell>
          <cell r="C34494">
            <v>0</v>
          </cell>
          <cell r="D34494">
            <v>0</v>
          </cell>
        </row>
        <row r="34495">
          <cell r="A34495">
            <v>0</v>
          </cell>
          <cell r="B34495">
            <v>0</v>
          </cell>
          <cell r="C34495">
            <v>0</v>
          </cell>
          <cell r="D34495">
            <v>0</v>
          </cell>
        </row>
        <row r="34496">
          <cell r="A34496">
            <v>0</v>
          </cell>
          <cell r="B34496">
            <v>0</v>
          </cell>
          <cell r="C34496">
            <v>0</v>
          </cell>
          <cell r="D34496">
            <v>0</v>
          </cell>
        </row>
        <row r="34497">
          <cell r="A34497">
            <v>0</v>
          </cell>
          <cell r="B34497">
            <v>0</v>
          </cell>
          <cell r="C34497">
            <v>0</v>
          </cell>
          <cell r="D34497">
            <v>0</v>
          </cell>
        </row>
        <row r="34498">
          <cell r="A34498">
            <v>0</v>
          </cell>
          <cell r="B34498">
            <v>0</v>
          </cell>
          <cell r="C34498">
            <v>0</v>
          </cell>
          <cell r="D34498">
            <v>0</v>
          </cell>
        </row>
        <row r="34499">
          <cell r="A34499">
            <v>0</v>
          </cell>
          <cell r="B34499">
            <v>0</v>
          </cell>
          <cell r="C34499">
            <v>0</v>
          </cell>
          <cell r="D34499">
            <v>0</v>
          </cell>
        </row>
        <row r="34500">
          <cell r="A34500">
            <v>0</v>
          </cell>
          <cell r="B34500">
            <v>0</v>
          </cell>
          <cell r="C34500">
            <v>0</v>
          </cell>
          <cell r="D34500">
            <v>0</v>
          </cell>
        </row>
        <row r="34501">
          <cell r="A34501">
            <v>0</v>
          </cell>
          <cell r="B34501">
            <v>0</v>
          </cell>
          <cell r="C34501">
            <v>0</v>
          </cell>
          <cell r="D34501">
            <v>0</v>
          </cell>
        </row>
        <row r="34502">
          <cell r="A34502">
            <v>0</v>
          </cell>
          <cell r="B34502">
            <v>0</v>
          </cell>
          <cell r="C34502">
            <v>0</v>
          </cell>
          <cell r="D34502">
            <v>0</v>
          </cell>
        </row>
        <row r="34503">
          <cell r="A34503">
            <v>0</v>
          </cell>
          <cell r="B34503">
            <v>0</v>
          </cell>
          <cell r="C34503">
            <v>0</v>
          </cell>
          <cell r="D34503">
            <v>0</v>
          </cell>
        </row>
        <row r="34504">
          <cell r="A34504">
            <v>0</v>
          </cell>
          <cell r="B34504">
            <v>0</v>
          </cell>
          <cell r="C34504">
            <v>0</v>
          </cell>
          <cell r="D34504">
            <v>0</v>
          </cell>
        </row>
        <row r="34505">
          <cell r="A34505">
            <v>0</v>
          </cell>
          <cell r="B34505">
            <v>0</v>
          </cell>
          <cell r="C34505">
            <v>0</v>
          </cell>
          <cell r="D34505">
            <v>0</v>
          </cell>
        </row>
        <row r="34506">
          <cell r="A34506">
            <v>0</v>
          </cell>
          <cell r="B34506">
            <v>0</v>
          </cell>
          <cell r="C34506">
            <v>0</v>
          </cell>
          <cell r="D34506">
            <v>0</v>
          </cell>
        </row>
        <row r="34507">
          <cell r="A34507">
            <v>0</v>
          </cell>
          <cell r="B34507">
            <v>0</v>
          </cell>
          <cell r="C34507">
            <v>0</v>
          </cell>
          <cell r="D34507">
            <v>0</v>
          </cell>
        </row>
        <row r="34508">
          <cell r="A34508">
            <v>0</v>
          </cell>
          <cell r="B34508">
            <v>0</v>
          </cell>
          <cell r="C34508">
            <v>0</v>
          </cell>
          <cell r="D34508">
            <v>0</v>
          </cell>
        </row>
        <row r="34509">
          <cell r="A34509">
            <v>0</v>
          </cell>
          <cell r="B34509">
            <v>0</v>
          </cell>
          <cell r="C34509">
            <v>0</v>
          </cell>
          <cell r="D34509">
            <v>0</v>
          </cell>
        </row>
        <row r="34510">
          <cell r="A34510">
            <v>0</v>
          </cell>
          <cell r="B34510">
            <v>0</v>
          </cell>
          <cell r="C34510">
            <v>0</v>
          </cell>
          <cell r="D34510">
            <v>0</v>
          </cell>
        </row>
        <row r="34511">
          <cell r="A34511">
            <v>0</v>
          </cell>
          <cell r="B34511">
            <v>0</v>
          </cell>
          <cell r="C34511">
            <v>0</v>
          </cell>
          <cell r="D34511">
            <v>0</v>
          </cell>
        </row>
        <row r="34512">
          <cell r="A34512">
            <v>0</v>
          </cell>
          <cell r="B34512">
            <v>0</v>
          </cell>
          <cell r="C34512">
            <v>0</v>
          </cell>
          <cell r="D34512">
            <v>0</v>
          </cell>
        </row>
        <row r="34513">
          <cell r="A34513">
            <v>0</v>
          </cell>
          <cell r="B34513">
            <v>0</v>
          </cell>
          <cell r="C34513">
            <v>0</v>
          </cell>
          <cell r="D34513">
            <v>0</v>
          </cell>
        </row>
        <row r="34514">
          <cell r="A34514">
            <v>0</v>
          </cell>
          <cell r="B34514">
            <v>0</v>
          </cell>
          <cell r="C34514">
            <v>0</v>
          </cell>
          <cell r="D34514">
            <v>0</v>
          </cell>
        </row>
        <row r="34515">
          <cell r="A34515">
            <v>0</v>
          </cell>
          <cell r="B34515">
            <v>0</v>
          </cell>
          <cell r="C34515">
            <v>0</v>
          </cell>
          <cell r="D34515">
            <v>0</v>
          </cell>
        </row>
        <row r="34516">
          <cell r="A34516">
            <v>0</v>
          </cell>
          <cell r="B34516">
            <v>0</v>
          </cell>
          <cell r="C34516">
            <v>0</v>
          </cell>
          <cell r="D34516">
            <v>0</v>
          </cell>
        </row>
        <row r="34517">
          <cell r="A34517">
            <v>0</v>
          </cell>
          <cell r="B34517">
            <v>0</v>
          </cell>
          <cell r="C34517">
            <v>0</v>
          </cell>
          <cell r="D34517">
            <v>0</v>
          </cell>
        </row>
        <row r="34518">
          <cell r="A34518">
            <v>0</v>
          </cell>
          <cell r="B34518">
            <v>0</v>
          </cell>
          <cell r="C34518">
            <v>0</v>
          </cell>
          <cell r="D34518">
            <v>0</v>
          </cell>
        </row>
        <row r="34519">
          <cell r="A34519">
            <v>0</v>
          </cell>
          <cell r="B34519">
            <v>0</v>
          </cell>
          <cell r="C34519">
            <v>0</v>
          </cell>
          <cell r="D34519">
            <v>0</v>
          </cell>
        </row>
        <row r="34520">
          <cell r="A34520">
            <v>0</v>
          </cell>
          <cell r="B34520">
            <v>0</v>
          </cell>
          <cell r="C34520">
            <v>0</v>
          </cell>
          <cell r="D34520">
            <v>0</v>
          </cell>
        </row>
        <row r="34521">
          <cell r="A34521">
            <v>0</v>
          </cell>
          <cell r="B34521">
            <v>0</v>
          </cell>
          <cell r="C34521">
            <v>0</v>
          </cell>
          <cell r="D34521">
            <v>0</v>
          </cell>
        </row>
        <row r="34522">
          <cell r="A34522">
            <v>0</v>
          </cell>
          <cell r="B34522">
            <v>0</v>
          </cell>
          <cell r="C34522">
            <v>0</v>
          </cell>
          <cell r="D34522">
            <v>0</v>
          </cell>
        </row>
        <row r="34523">
          <cell r="A34523">
            <v>0</v>
          </cell>
          <cell r="B34523">
            <v>0</v>
          </cell>
          <cell r="C34523">
            <v>0</v>
          </cell>
          <cell r="D34523">
            <v>0</v>
          </cell>
        </row>
        <row r="34524">
          <cell r="A34524">
            <v>0</v>
          </cell>
          <cell r="B34524">
            <v>0</v>
          </cell>
          <cell r="C34524">
            <v>0</v>
          </cell>
          <cell r="D34524">
            <v>0</v>
          </cell>
        </row>
        <row r="34525">
          <cell r="A34525">
            <v>0</v>
          </cell>
          <cell r="B34525">
            <v>0</v>
          </cell>
          <cell r="C34525">
            <v>0</v>
          </cell>
          <cell r="D34525">
            <v>0</v>
          </cell>
        </row>
        <row r="34526">
          <cell r="A34526">
            <v>0</v>
          </cell>
          <cell r="B34526">
            <v>0</v>
          </cell>
          <cell r="C34526">
            <v>0</v>
          </cell>
          <cell r="D34526">
            <v>0</v>
          </cell>
        </row>
        <row r="34527">
          <cell r="A34527">
            <v>0</v>
          </cell>
          <cell r="B34527">
            <v>0</v>
          </cell>
          <cell r="C34527">
            <v>0</v>
          </cell>
          <cell r="D34527">
            <v>0</v>
          </cell>
        </row>
        <row r="34528">
          <cell r="A34528">
            <v>0</v>
          </cell>
          <cell r="B34528">
            <v>0</v>
          </cell>
          <cell r="C34528">
            <v>0</v>
          </cell>
          <cell r="D34528">
            <v>0</v>
          </cell>
        </row>
        <row r="34529">
          <cell r="A34529">
            <v>0</v>
          </cell>
          <cell r="B34529">
            <v>0</v>
          </cell>
          <cell r="C34529">
            <v>0</v>
          </cell>
          <cell r="D34529">
            <v>0</v>
          </cell>
        </row>
        <row r="34530">
          <cell r="A34530">
            <v>0</v>
          </cell>
          <cell r="B34530">
            <v>0</v>
          </cell>
          <cell r="C34530">
            <v>0</v>
          </cell>
          <cell r="D34530">
            <v>0</v>
          </cell>
        </row>
        <row r="34531">
          <cell r="A34531">
            <v>0</v>
          </cell>
          <cell r="B34531">
            <v>0</v>
          </cell>
          <cell r="C34531">
            <v>0</v>
          </cell>
          <cell r="D34531">
            <v>0</v>
          </cell>
        </row>
        <row r="34532">
          <cell r="A34532">
            <v>0</v>
          </cell>
          <cell r="B34532">
            <v>0</v>
          </cell>
          <cell r="C34532">
            <v>0</v>
          </cell>
          <cell r="D34532">
            <v>0</v>
          </cell>
        </row>
        <row r="34533">
          <cell r="A34533">
            <v>0</v>
          </cell>
          <cell r="B34533">
            <v>0</v>
          </cell>
          <cell r="C34533">
            <v>0</v>
          </cell>
          <cell r="D34533">
            <v>0</v>
          </cell>
        </row>
        <row r="34534">
          <cell r="A34534">
            <v>0</v>
          </cell>
          <cell r="B34534">
            <v>0</v>
          </cell>
          <cell r="C34534">
            <v>0</v>
          </cell>
          <cell r="D34534">
            <v>0</v>
          </cell>
        </row>
        <row r="34535">
          <cell r="A34535">
            <v>0</v>
          </cell>
          <cell r="B34535">
            <v>0</v>
          </cell>
          <cell r="C34535">
            <v>0</v>
          </cell>
          <cell r="D34535">
            <v>0</v>
          </cell>
        </row>
        <row r="34536">
          <cell r="A34536">
            <v>0</v>
          </cell>
          <cell r="B34536">
            <v>0</v>
          </cell>
          <cell r="C34536">
            <v>0</v>
          </cell>
          <cell r="D34536">
            <v>0</v>
          </cell>
        </row>
        <row r="34537">
          <cell r="A34537">
            <v>0</v>
          </cell>
          <cell r="B34537">
            <v>0</v>
          </cell>
          <cell r="C34537">
            <v>0</v>
          </cell>
          <cell r="D34537">
            <v>0</v>
          </cell>
        </row>
        <row r="34538">
          <cell r="A34538">
            <v>0</v>
          </cell>
          <cell r="B34538">
            <v>0</v>
          </cell>
          <cell r="C34538">
            <v>0</v>
          </cell>
          <cell r="D34538">
            <v>0</v>
          </cell>
        </row>
        <row r="34539">
          <cell r="A34539">
            <v>0</v>
          </cell>
          <cell r="B34539">
            <v>0</v>
          </cell>
          <cell r="C34539">
            <v>0</v>
          </cell>
          <cell r="D34539">
            <v>0</v>
          </cell>
        </row>
        <row r="34540">
          <cell r="A34540">
            <v>0</v>
          </cell>
          <cell r="B34540">
            <v>0</v>
          </cell>
          <cell r="C34540">
            <v>0</v>
          </cell>
          <cell r="D34540">
            <v>0</v>
          </cell>
        </row>
        <row r="34541">
          <cell r="A34541">
            <v>0</v>
          </cell>
          <cell r="B34541">
            <v>0</v>
          </cell>
          <cell r="C34541">
            <v>0</v>
          </cell>
          <cell r="D34541">
            <v>0</v>
          </cell>
        </row>
        <row r="34542">
          <cell r="A34542">
            <v>0</v>
          </cell>
          <cell r="B34542">
            <v>0</v>
          </cell>
          <cell r="C34542">
            <v>0</v>
          </cell>
          <cell r="D34542">
            <v>0</v>
          </cell>
        </row>
        <row r="34543">
          <cell r="A34543">
            <v>0</v>
          </cell>
          <cell r="B34543">
            <v>0</v>
          </cell>
          <cell r="C34543">
            <v>0</v>
          </cell>
          <cell r="D34543">
            <v>0</v>
          </cell>
        </row>
        <row r="34544">
          <cell r="A34544">
            <v>0</v>
          </cell>
          <cell r="B34544">
            <v>0</v>
          </cell>
          <cell r="C34544">
            <v>0</v>
          </cell>
          <cell r="D34544">
            <v>0</v>
          </cell>
        </row>
        <row r="34545">
          <cell r="A34545">
            <v>0</v>
          </cell>
          <cell r="B34545">
            <v>0</v>
          </cell>
          <cell r="C34545">
            <v>0</v>
          </cell>
          <cell r="D34545">
            <v>0</v>
          </cell>
        </row>
        <row r="34546">
          <cell r="A34546">
            <v>0</v>
          </cell>
          <cell r="B34546">
            <v>0</v>
          </cell>
          <cell r="C34546">
            <v>0</v>
          </cell>
          <cell r="D34546">
            <v>0</v>
          </cell>
        </row>
        <row r="34547">
          <cell r="A34547">
            <v>0</v>
          </cell>
          <cell r="B34547">
            <v>0</v>
          </cell>
          <cell r="C34547">
            <v>0</v>
          </cell>
          <cell r="D34547">
            <v>0</v>
          </cell>
        </row>
        <row r="34548">
          <cell r="A34548">
            <v>0</v>
          </cell>
          <cell r="B34548">
            <v>0</v>
          </cell>
          <cell r="C34548">
            <v>0</v>
          </cell>
          <cell r="D34548">
            <v>0</v>
          </cell>
        </row>
        <row r="34549">
          <cell r="A34549">
            <v>0</v>
          </cell>
          <cell r="B34549">
            <v>0</v>
          </cell>
          <cell r="C34549">
            <v>0</v>
          </cell>
          <cell r="D34549">
            <v>0</v>
          </cell>
        </row>
        <row r="34550">
          <cell r="A34550">
            <v>0</v>
          </cell>
          <cell r="B34550">
            <v>0</v>
          </cell>
          <cell r="C34550">
            <v>0</v>
          </cell>
          <cell r="D34550">
            <v>0</v>
          </cell>
        </row>
        <row r="34551">
          <cell r="A34551">
            <v>0</v>
          </cell>
          <cell r="B34551">
            <v>0</v>
          </cell>
          <cell r="C34551">
            <v>0</v>
          </cell>
          <cell r="D34551">
            <v>0</v>
          </cell>
        </row>
        <row r="34552">
          <cell r="A34552">
            <v>0</v>
          </cell>
          <cell r="B34552">
            <v>0</v>
          </cell>
          <cell r="C34552">
            <v>0</v>
          </cell>
          <cell r="D34552">
            <v>0</v>
          </cell>
        </row>
        <row r="34553">
          <cell r="A34553">
            <v>0</v>
          </cell>
          <cell r="B34553">
            <v>0</v>
          </cell>
          <cell r="C34553">
            <v>0</v>
          </cell>
          <cell r="D34553">
            <v>0</v>
          </cell>
        </row>
        <row r="34554">
          <cell r="A34554">
            <v>0</v>
          </cell>
          <cell r="B34554">
            <v>0</v>
          </cell>
          <cell r="C34554">
            <v>0</v>
          </cell>
          <cell r="D34554">
            <v>0</v>
          </cell>
        </row>
        <row r="34555">
          <cell r="A34555">
            <v>0</v>
          </cell>
          <cell r="B34555">
            <v>0</v>
          </cell>
          <cell r="C34555">
            <v>0</v>
          </cell>
          <cell r="D34555">
            <v>0</v>
          </cell>
        </row>
        <row r="34556">
          <cell r="A34556">
            <v>0</v>
          </cell>
          <cell r="B34556">
            <v>0</v>
          </cell>
          <cell r="C34556">
            <v>0</v>
          </cell>
          <cell r="D34556">
            <v>0</v>
          </cell>
        </row>
        <row r="34557">
          <cell r="A34557">
            <v>0</v>
          </cell>
          <cell r="B34557">
            <v>0</v>
          </cell>
          <cell r="C34557">
            <v>0</v>
          </cell>
          <cell r="D34557">
            <v>0</v>
          </cell>
        </row>
        <row r="34558">
          <cell r="A34558">
            <v>0</v>
          </cell>
          <cell r="B34558">
            <v>0</v>
          </cell>
          <cell r="C34558">
            <v>0</v>
          </cell>
          <cell r="D34558">
            <v>0</v>
          </cell>
        </row>
        <row r="34559">
          <cell r="A34559">
            <v>0</v>
          </cell>
          <cell r="B34559">
            <v>0</v>
          </cell>
          <cell r="C34559">
            <v>0</v>
          </cell>
          <cell r="D34559">
            <v>0</v>
          </cell>
        </row>
        <row r="34560">
          <cell r="A34560">
            <v>0</v>
          </cell>
          <cell r="B34560">
            <v>0</v>
          </cell>
          <cell r="C34560">
            <v>0</v>
          </cell>
          <cell r="D34560">
            <v>0</v>
          </cell>
        </row>
        <row r="34561">
          <cell r="A34561">
            <v>0</v>
          </cell>
          <cell r="B34561">
            <v>0</v>
          </cell>
          <cell r="C34561">
            <v>0</v>
          </cell>
          <cell r="D34561">
            <v>0</v>
          </cell>
        </row>
        <row r="34562">
          <cell r="A34562">
            <v>0</v>
          </cell>
          <cell r="B34562">
            <v>0</v>
          </cell>
          <cell r="C34562">
            <v>0</v>
          </cell>
          <cell r="D34562">
            <v>0</v>
          </cell>
        </row>
        <row r="34563">
          <cell r="A34563">
            <v>0</v>
          </cell>
          <cell r="B34563">
            <v>0</v>
          </cell>
          <cell r="C34563">
            <v>0</v>
          </cell>
          <cell r="D34563">
            <v>0</v>
          </cell>
        </row>
        <row r="34564">
          <cell r="A34564">
            <v>0</v>
          </cell>
          <cell r="B34564">
            <v>0</v>
          </cell>
          <cell r="C34564">
            <v>0</v>
          </cell>
          <cell r="D34564">
            <v>0</v>
          </cell>
        </row>
        <row r="34565">
          <cell r="A34565">
            <v>0</v>
          </cell>
          <cell r="B34565">
            <v>0</v>
          </cell>
          <cell r="C34565">
            <v>0</v>
          </cell>
          <cell r="D34565">
            <v>0</v>
          </cell>
        </row>
        <row r="34566">
          <cell r="A34566">
            <v>0</v>
          </cell>
          <cell r="B34566">
            <v>0</v>
          </cell>
          <cell r="C34566">
            <v>0</v>
          </cell>
          <cell r="D34566">
            <v>0</v>
          </cell>
        </row>
        <row r="34567">
          <cell r="A34567">
            <v>0</v>
          </cell>
          <cell r="B34567">
            <v>0</v>
          </cell>
          <cell r="C34567">
            <v>0</v>
          </cell>
          <cell r="D34567">
            <v>0</v>
          </cell>
        </row>
        <row r="34568">
          <cell r="A34568">
            <v>0</v>
          </cell>
          <cell r="B34568">
            <v>0</v>
          </cell>
          <cell r="C34568">
            <v>0</v>
          </cell>
          <cell r="D34568">
            <v>0</v>
          </cell>
        </row>
        <row r="34569">
          <cell r="A34569">
            <v>0</v>
          </cell>
          <cell r="B34569">
            <v>0</v>
          </cell>
          <cell r="C34569">
            <v>0</v>
          </cell>
          <cell r="D34569">
            <v>0</v>
          </cell>
        </row>
        <row r="34570">
          <cell r="A34570">
            <v>0</v>
          </cell>
          <cell r="B34570">
            <v>0</v>
          </cell>
          <cell r="C34570">
            <v>0</v>
          </cell>
          <cell r="D34570">
            <v>0</v>
          </cell>
        </row>
        <row r="34571">
          <cell r="A34571">
            <v>0</v>
          </cell>
          <cell r="B34571">
            <v>0</v>
          </cell>
          <cell r="C34571">
            <v>0</v>
          </cell>
          <cell r="D34571">
            <v>0</v>
          </cell>
        </row>
        <row r="34572">
          <cell r="A34572">
            <v>0</v>
          </cell>
          <cell r="B34572">
            <v>0</v>
          </cell>
          <cell r="C34572">
            <v>0</v>
          </cell>
          <cell r="D34572">
            <v>0</v>
          </cell>
        </row>
        <row r="34573">
          <cell r="A34573">
            <v>0</v>
          </cell>
          <cell r="B34573">
            <v>0</v>
          </cell>
          <cell r="C34573">
            <v>0</v>
          </cell>
          <cell r="D34573">
            <v>0</v>
          </cell>
        </row>
        <row r="34574">
          <cell r="A34574">
            <v>0</v>
          </cell>
          <cell r="B34574">
            <v>0</v>
          </cell>
          <cell r="C34574">
            <v>0</v>
          </cell>
          <cell r="D34574">
            <v>0</v>
          </cell>
        </row>
        <row r="34575">
          <cell r="A34575">
            <v>0</v>
          </cell>
          <cell r="B34575">
            <v>0</v>
          </cell>
          <cell r="C34575">
            <v>0</v>
          </cell>
          <cell r="D34575">
            <v>0</v>
          </cell>
        </row>
        <row r="34576">
          <cell r="A34576">
            <v>0</v>
          </cell>
          <cell r="B34576">
            <v>0</v>
          </cell>
          <cell r="C34576">
            <v>0</v>
          </cell>
          <cell r="D34576">
            <v>0</v>
          </cell>
        </row>
        <row r="34577">
          <cell r="A34577">
            <v>0</v>
          </cell>
          <cell r="B34577">
            <v>0</v>
          </cell>
          <cell r="C34577">
            <v>0</v>
          </cell>
          <cell r="D34577">
            <v>0</v>
          </cell>
        </row>
        <row r="34578">
          <cell r="A34578">
            <v>0</v>
          </cell>
          <cell r="B34578">
            <v>0</v>
          </cell>
          <cell r="C34578">
            <v>0</v>
          </cell>
          <cell r="D34578">
            <v>0</v>
          </cell>
        </row>
        <row r="34579">
          <cell r="A34579">
            <v>0</v>
          </cell>
          <cell r="B34579">
            <v>0</v>
          </cell>
          <cell r="C34579">
            <v>0</v>
          </cell>
          <cell r="D34579">
            <v>0</v>
          </cell>
        </row>
        <row r="34580">
          <cell r="A34580">
            <v>0</v>
          </cell>
          <cell r="B34580">
            <v>0</v>
          </cell>
          <cell r="C34580">
            <v>0</v>
          </cell>
          <cell r="D34580">
            <v>0</v>
          </cell>
        </row>
        <row r="34581">
          <cell r="A34581">
            <v>0</v>
          </cell>
          <cell r="B34581">
            <v>0</v>
          </cell>
          <cell r="C34581">
            <v>0</v>
          </cell>
          <cell r="D34581">
            <v>0</v>
          </cell>
        </row>
        <row r="34582">
          <cell r="A34582">
            <v>0</v>
          </cell>
          <cell r="B34582">
            <v>0</v>
          </cell>
          <cell r="C34582">
            <v>0</v>
          </cell>
          <cell r="D34582">
            <v>0</v>
          </cell>
        </row>
        <row r="34583">
          <cell r="A34583">
            <v>0</v>
          </cell>
          <cell r="B34583">
            <v>0</v>
          </cell>
          <cell r="C34583">
            <v>0</v>
          </cell>
          <cell r="D34583">
            <v>0</v>
          </cell>
        </row>
        <row r="34584">
          <cell r="A34584">
            <v>0</v>
          </cell>
          <cell r="B34584">
            <v>0</v>
          </cell>
          <cell r="C34584">
            <v>0</v>
          </cell>
          <cell r="D34584">
            <v>0</v>
          </cell>
        </row>
        <row r="34585">
          <cell r="A34585">
            <v>0</v>
          </cell>
          <cell r="B34585">
            <v>0</v>
          </cell>
          <cell r="C34585">
            <v>0</v>
          </cell>
          <cell r="D34585">
            <v>0</v>
          </cell>
        </row>
        <row r="34586">
          <cell r="A34586">
            <v>0</v>
          </cell>
          <cell r="B34586">
            <v>0</v>
          </cell>
          <cell r="C34586">
            <v>0</v>
          </cell>
          <cell r="D34586">
            <v>0</v>
          </cell>
        </row>
        <row r="34587">
          <cell r="A34587">
            <v>0</v>
          </cell>
          <cell r="B34587">
            <v>0</v>
          </cell>
          <cell r="C34587">
            <v>0</v>
          </cell>
          <cell r="D34587">
            <v>0</v>
          </cell>
        </row>
        <row r="34588">
          <cell r="A34588">
            <v>0</v>
          </cell>
          <cell r="B34588">
            <v>0</v>
          </cell>
          <cell r="C34588">
            <v>0</v>
          </cell>
          <cell r="D34588">
            <v>0</v>
          </cell>
        </row>
        <row r="34589">
          <cell r="A34589">
            <v>0</v>
          </cell>
          <cell r="B34589">
            <v>0</v>
          </cell>
          <cell r="C34589">
            <v>0</v>
          </cell>
          <cell r="D34589">
            <v>0</v>
          </cell>
        </row>
        <row r="34590">
          <cell r="A34590">
            <v>0</v>
          </cell>
          <cell r="B34590">
            <v>0</v>
          </cell>
          <cell r="C34590">
            <v>0</v>
          </cell>
          <cell r="D34590">
            <v>0</v>
          </cell>
        </row>
        <row r="34591">
          <cell r="A34591">
            <v>0</v>
          </cell>
          <cell r="B34591">
            <v>0</v>
          </cell>
          <cell r="C34591">
            <v>0</v>
          </cell>
          <cell r="D34591">
            <v>0</v>
          </cell>
        </row>
        <row r="34592">
          <cell r="A34592">
            <v>0</v>
          </cell>
          <cell r="B34592">
            <v>0</v>
          </cell>
          <cell r="C34592">
            <v>0</v>
          </cell>
          <cell r="D34592">
            <v>0</v>
          </cell>
        </row>
        <row r="34593">
          <cell r="A34593">
            <v>0</v>
          </cell>
          <cell r="B34593">
            <v>0</v>
          </cell>
          <cell r="C34593">
            <v>0</v>
          </cell>
          <cell r="D34593">
            <v>0</v>
          </cell>
        </row>
        <row r="34594">
          <cell r="A34594">
            <v>0</v>
          </cell>
          <cell r="B34594">
            <v>0</v>
          </cell>
          <cell r="C34594">
            <v>0</v>
          </cell>
          <cell r="D34594">
            <v>0</v>
          </cell>
        </row>
        <row r="34595">
          <cell r="A34595">
            <v>0</v>
          </cell>
          <cell r="B34595">
            <v>0</v>
          </cell>
          <cell r="C34595">
            <v>0</v>
          </cell>
          <cell r="D34595">
            <v>0</v>
          </cell>
        </row>
        <row r="34596">
          <cell r="A34596">
            <v>0</v>
          </cell>
          <cell r="B34596">
            <v>0</v>
          </cell>
          <cell r="C34596">
            <v>0</v>
          </cell>
          <cell r="D34596">
            <v>0</v>
          </cell>
        </row>
        <row r="34597">
          <cell r="A34597">
            <v>0</v>
          </cell>
          <cell r="B34597">
            <v>0</v>
          </cell>
          <cell r="C34597">
            <v>0</v>
          </cell>
          <cell r="D34597">
            <v>0</v>
          </cell>
        </row>
        <row r="34598">
          <cell r="A34598">
            <v>0</v>
          </cell>
          <cell r="B34598">
            <v>0</v>
          </cell>
          <cell r="C34598">
            <v>0</v>
          </cell>
          <cell r="D34598">
            <v>0</v>
          </cell>
        </row>
        <row r="34599">
          <cell r="A34599">
            <v>0</v>
          </cell>
          <cell r="B34599">
            <v>0</v>
          </cell>
          <cell r="C34599">
            <v>0</v>
          </cell>
          <cell r="D34599">
            <v>0</v>
          </cell>
        </row>
        <row r="34600">
          <cell r="A34600">
            <v>0</v>
          </cell>
          <cell r="B34600">
            <v>0</v>
          </cell>
          <cell r="C34600">
            <v>0</v>
          </cell>
          <cell r="D34600">
            <v>0</v>
          </cell>
        </row>
        <row r="34601">
          <cell r="A34601">
            <v>0</v>
          </cell>
          <cell r="B34601">
            <v>0</v>
          </cell>
          <cell r="C34601">
            <v>0</v>
          </cell>
          <cell r="D34601">
            <v>0</v>
          </cell>
        </row>
        <row r="34602">
          <cell r="A34602">
            <v>0</v>
          </cell>
          <cell r="B34602">
            <v>0</v>
          </cell>
          <cell r="C34602">
            <v>0</v>
          </cell>
          <cell r="D34602">
            <v>0</v>
          </cell>
        </row>
        <row r="34603">
          <cell r="A34603">
            <v>0</v>
          </cell>
          <cell r="B34603">
            <v>0</v>
          </cell>
          <cell r="C34603">
            <v>0</v>
          </cell>
          <cell r="D34603">
            <v>0</v>
          </cell>
        </row>
        <row r="34604">
          <cell r="A34604">
            <v>0</v>
          </cell>
          <cell r="B34604">
            <v>0</v>
          </cell>
          <cell r="C34604">
            <v>0</v>
          </cell>
          <cell r="D34604">
            <v>0</v>
          </cell>
        </row>
        <row r="34605">
          <cell r="A34605">
            <v>0</v>
          </cell>
          <cell r="B34605">
            <v>0</v>
          </cell>
          <cell r="C34605">
            <v>0</v>
          </cell>
          <cell r="D34605">
            <v>0</v>
          </cell>
        </row>
        <row r="34606">
          <cell r="A34606">
            <v>0</v>
          </cell>
          <cell r="B34606">
            <v>0</v>
          </cell>
          <cell r="C34606">
            <v>0</v>
          </cell>
          <cell r="D34606">
            <v>0</v>
          </cell>
        </row>
        <row r="34607">
          <cell r="A34607">
            <v>0</v>
          </cell>
          <cell r="B34607">
            <v>0</v>
          </cell>
          <cell r="C34607">
            <v>0</v>
          </cell>
          <cell r="D34607">
            <v>0</v>
          </cell>
        </row>
        <row r="34608">
          <cell r="A34608">
            <v>0</v>
          </cell>
          <cell r="B34608">
            <v>0</v>
          </cell>
          <cell r="C34608">
            <v>0</v>
          </cell>
          <cell r="D34608">
            <v>0</v>
          </cell>
        </row>
        <row r="34609">
          <cell r="A34609">
            <v>0</v>
          </cell>
          <cell r="B34609">
            <v>0</v>
          </cell>
          <cell r="C34609">
            <v>0</v>
          </cell>
          <cell r="D34609">
            <v>0</v>
          </cell>
        </row>
        <row r="34610">
          <cell r="A34610">
            <v>0</v>
          </cell>
          <cell r="B34610">
            <v>0</v>
          </cell>
          <cell r="C34610">
            <v>0</v>
          </cell>
          <cell r="D34610">
            <v>0</v>
          </cell>
        </row>
        <row r="34611">
          <cell r="A34611">
            <v>0</v>
          </cell>
          <cell r="B34611">
            <v>0</v>
          </cell>
          <cell r="C34611">
            <v>0</v>
          </cell>
          <cell r="D34611">
            <v>0</v>
          </cell>
        </row>
        <row r="34612">
          <cell r="A34612">
            <v>0</v>
          </cell>
          <cell r="B34612">
            <v>0</v>
          </cell>
          <cell r="C34612">
            <v>0</v>
          </cell>
          <cell r="D34612">
            <v>0</v>
          </cell>
        </row>
        <row r="34613">
          <cell r="A34613">
            <v>0</v>
          </cell>
          <cell r="B34613">
            <v>0</v>
          </cell>
          <cell r="C34613">
            <v>0</v>
          </cell>
          <cell r="D34613">
            <v>0</v>
          </cell>
        </row>
        <row r="34614">
          <cell r="A34614">
            <v>0</v>
          </cell>
          <cell r="B34614">
            <v>0</v>
          </cell>
          <cell r="C34614">
            <v>0</v>
          </cell>
          <cell r="D34614">
            <v>0</v>
          </cell>
        </row>
        <row r="34615">
          <cell r="A34615">
            <v>0</v>
          </cell>
          <cell r="B34615">
            <v>0</v>
          </cell>
          <cell r="C34615">
            <v>0</v>
          </cell>
          <cell r="D34615">
            <v>0</v>
          </cell>
        </row>
        <row r="34616">
          <cell r="A34616">
            <v>0</v>
          </cell>
          <cell r="B34616">
            <v>0</v>
          </cell>
          <cell r="C34616">
            <v>0</v>
          </cell>
          <cell r="D34616">
            <v>0</v>
          </cell>
        </row>
        <row r="34617">
          <cell r="A34617">
            <v>0</v>
          </cell>
          <cell r="B34617">
            <v>0</v>
          </cell>
          <cell r="C34617">
            <v>0</v>
          </cell>
          <cell r="D34617">
            <v>0</v>
          </cell>
        </row>
        <row r="34618">
          <cell r="A34618">
            <v>0</v>
          </cell>
          <cell r="B34618">
            <v>0</v>
          </cell>
          <cell r="C34618">
            <v>0</v>
          </cell>
          <cell r="D34618">
            <v>0</v>
          </cell>
        </row>
        <row r="34619">
          <cell r="A34619">
            <v>0</v>
          </cell>
          <cell r="B34619">
            <v>0</v>
          </cell>
          <cell r="C34619">
            <v>0</v>
          </cell>
          <cell r="D34619">
            <v>0</v>
          </cell>
        </row>
        <row r="34620">
          <cell r="A34620">
            <v>0</v>
          </cell>
          <cell r="B34620">
            <v>0</v>
          </cell>
          <cell r="C34620">
            <v>0</v>
          </cell>
          <cell r="D34620">
            <v>0</v>
          </cell>
        </row>
        <row r="34621">
          <cell r="A34621">
            <v>0</v>
          </cell>
          <cell r="B34621">
            <v>0</v>
          </cell>
          <cell r="C34621">
            <v>0</v>
          </cell>
          <cell r="D34621">
            <v>0</v>
          </cell>
        </row>
        <row r="34622">
          <cell r="A34622">
            <v>0</v>
          </cell>
          <cell r="B34622">
            <v>0</v>
          </cell>
          <cell r="C34622">
            <v>0</v>
          </cell>
          <cell r="D34622">
            <v>0</v>
          </cell>
        </row>
        <row r="34623">
          <cell r="A34623">
            <v>0</v>
          </cell>
          <cell r="B34623">
            <v>0</v>
          </cell>
          <cell r="C34623">
            <v>0</v>
          </cell>
          <cell r="D34623">
            <v>0</v>
          </cell>
        </row>
        <row r="34624">
          <cell r="A34624">
            <v>0</v>
          </cell>
          <cell r="B34624">
            <v>0</v>
          </cell>
          <cell r="C34624">
            <v>0</v>
          </cell>
          <cell r="D34624">
            <v>0</v>
          </cell>
        </row>
        <row r="34625">
          <cell r="A34625">
            <v>0</v>
          </cell>
          <cell r="B34625">
            <v>0</v>
          </cell>
          <cell r="C34625">
            <v>0</v>
          </cell>
          <cell r="D34625">
            <v>0</v>
          </cell>
        </row>
        <row r="34626">
          <cell r="A34626">
            <v>0</v>
          </cell>
          <cell r="B34626">
            <v>0</v>
          </cell>
          <cell r="C34626">
            <v>0</v>
          </cell>
          <cell r="D34626">
            <v>0</v>
          </cell>
        </row>
        <row r="34627">
          <cell r="A34627">
            <v>0</v>
          </cell>
          <cell r="B34627">
            <v>0</v>
          </cell>
          <cell r="C34627">
            <v>0</v>
          </cell>
          <cell r="D34627">
            <v>0</v>
          </cell>
        </row>
        <row r="34628">
          <cell r="A34628">
            <v>0</v>
          </cell>
          <cell r="B34628">
            <v>0</v>
          </cell>
          <cell r="C34628">
            <v>0</v>
          </cell>
          <cell r="D34628">
            <v>0</v>
          </cell>
        </row>
        <row r="34629">
          <cell r="A34629">
            <v>0</v>
          </cell>
          <cell r="B34629">
            <v>0</v>
          </cell>
          <cell r="C34629">
            <v>0</v>
          </cell>
          <cell r="D34629">
            <v>0</v>
          </cell>
        </row>
        <row r="34630">
          <cell r="A34630">
            <v>0</v>
          </cell>
          <cell r="B34630">
            <v>0</v>
          </cell>
          <cell r="C34630">
            <v>0</v>
          </cell>
          <cell r="D34630">
            <v>0</v>
          </cell>
        </row>
        <row r="34631">
          <cell r="A34631">
            <v>0</v>
          </cell>
          <cell r="B34631">
            <v>0</v>
          </cell>
          <cell r="C34631">
            <v>0</v>
          </cell>
          <cell r="D34631">
            <v>0</v>
          </cell>
        </row>
        <row r="34632">
          <cell r="A34632">
            <v>0</v>
          </cell>
          <cell r="B34632">
            <v>0</v>
          </cell>
          <cell r="C34632">
            <v>0</v>
          </cell>
          <cell r="D34632">
            <v>0</v>
          </cell>
        </row>
        <row r="34633">
          <cell r="A34633">
            <v>0</v>
          </cell>
          <cell r="B34633">
            <v>0</v>
          </cell>
          <cell r="C34633">
            <v>0</v>
          </cell>
          <cell r="D34633">
            <v>0</v>
          </cell>
        </row>
        <row r="34634">
          <cell r="A34634">
            <v>0</v>
          </cell>
          <cell r="B34634">
            <v>0</v>
          </cell>
          <cell r="C34634">
            <v>0</v>
          </cell>
          <cell r="D34634">
            <v>0</v>
          </cell>
        </row>
        <row r="34635">
          <cell r="A34635">
            <v>0</v>
          </cell>
          <cell r="B34635">
            <v>0</v>
          </cell>
          <cell r="C34635">
            <v>0</v>
          </cell>
          <cell r="D34635">
            <v>0</v>
          </cell>
        </row>
        <row r="34636">
          <cell r="A34636">
            <v>0</v>
          </cell>
          <cell r="B34636">
            <v>0</v>
          </cell>
          <cell r="C34636">
            <v>0</v>
          </cell>
          <cell r="D34636">
            <v>0</v>
          </cell>
        </row>
        <row r="34637">
          <cell r="A34637">
            <v>0</v>
          </cell>
          <cell r="B34637">
            <v>0</v>
          </cell>
          <cell r="C34637">
            <v>0</v>
          </cell>
          <cell r="D34637">
            <v>0</v>
          </cell>
        </row>
        <row r="34638">
          <cell r="A34638">
            <v>0</v>
          </cell>
          <cell r="B34638">
            <v>0</v>
          </cell>
          <cell r="C34638">
            <v>0</v>
          </cell>
          <cell r="D34638">
            <v>0</v>
          </cell>
        </row>
        <row r="34639">
          <cell r="A34639">
            <v>0</v>
          </cell>
          <cell r="B34639">
            <v>0</v>
          </cell>
          <cell r="C34639">
            <v>0</v>
          </cell>
          <cell r="D34639">
            <v>0</v>
          </cell>
        </row>
        <row r="34640">
          <cell r="A34640">
            <v>0</v>
          </cell>
          <cell r="B34640">
            <v>0</v>
          </cell>
          <cell r="C34640">
            <v>0</v>
          </cell>
          <cell r="D34640">
            <v>0</v>
          </cell>
        </row>
        <row r="34641">
          <cell r="A34641">
            <v>0</v>
          </cell>
          <cell r="B34641">
            <v>0</v>
          </cell>
          <cell r="C34641">
            <v>0</v>
          </cell>
          <cell r="D34641">
            <v>0</v>
          </cell>
        </row>
        <row r="34642">
          <cell r="A34642">
            <v>0</v>
          </cell>
          <cell r="B34642">
            <v>0</v>
          </cell>
          <cell r="C34642">
            <v>0</v>
          </cell>
          <cell r="D34642">
            <v>0</v>
          </cell>
        </row>
        <row r="34643">
          <cell r="A34643">
            <v>0</v>
          </cell>
          <cell r="B34643">
            <v>0</v>
          </cell>
          <cell r="C34643">
            <v>0</v>
          </cell>
          <cell r="D34643">
            <v>0</v>
          </cell>
        </row>
        <row r="34644">
          <cell r="A34644">
            <v>0</v>
          </cell>
          <cell r="B34644">
            <v>0</v>
          </cell>
          <cell r="C34644">
            <v>0</v>
          </cell>
          <cell r="D34644">
            <v>0</v>
          </cell>
        </row>
        <row r="34645">
          <cell r="A34645">
            <v>0</v>
          </cell>
          <cell r="B34645">
            <v>0</v>
          </cell>
          <cell r="C34645">
            <v>0</v>
          </cell>
          <cell r="D34645">
            <v>0</v>
          </cell>
        </row>
        <row r="34646">
          <cell r="A34646">
            <v>0</v>
          </cell>
          <cell r="B34646">
            <v>0</v>
          </cell>
          <cell r="C34646">
            <v>0</v>
          </cell>
          <cell r="D34646">
            <v>0</v>
          </cell>
        </row>
        <row r="34647">
          <cell r="A34647">
            <v>0</v>
          </cell>
          <cell r="B34647">
            <v>0</v>
          </cell>
          <cell r="C34647">
            <v>0</v>
          </cell>
          <cell r="D34647">
            <v>0</v>
          </cell>
        </row>
        <row r="34648">
          <cell r="A34648">
            <v>0</v>
          </cell>
          <cell r="B34648">
            <v>0</v>
          </cell>
          <cell r="C34648">
            <v>0</v>
          </cell>
          <cell r="D34648">
            <v>0</v>
          </cell>
        </row>
        <row r="34649">
          <cell r="A34649">
            <v>0</v>
          </cell>
          <cell r="B34649">
            <v>0</v>
          </cell>
          <cell r="C34649">
            <v>0</v>
          </cell>
          <cell r="D34649">
            <v>0</v>
          </cell>
        </row>
        <row r="34650">
          <cell r="A34650">
            <v>0</v>
          </cell>
          <cell r="B34650">
            <v>0</v>
          </cell>
          <cell r="C34650">
            <v>0</v>
          </cell>
          <cell r="D34650">
            <v>0</v>
          </cell>
        </row>
        <row r="34651">
          <cell r="A34651">
            <v>0</v>
          </cell>
          <cell r="B34651">
            <v>0</v>
          </cell>
          <cell r="C34651">
            <v>0</v>
          </cell>
          <cell r="D34651">
            <v>0</v>
          </cell>
        </row>
        <row r="34652">
          <cell r="A34652">
            <v>0</v>
          </cell>
          <cell r="B34652">
            <v>0</v>
          </cell>
          <cell r="C34652">
            <v>0</v>
          </cell>
          <cell r="D34652">
            <v>0</v>
          </cell>
        </row>
        <row r="34653">
          <cell r="A34653">
            <v>0</v>
          </cell>
          <cell r="B34653">
            <v>0</v>
          </cell>
          <cell r="C34653">
            <v>0</v>
          </cell>
          <cell r="D34653">
            <v>0</v>
          </cell>
        </row>
        <row r="34654">
          <cell r="A34654">
            <v>0</v>
          </cell>
          <cell r="B34654">
            <v>0</v>
          </cell>
          <cell r="C34654">
            <v>0</v>
          </cell>
          <cell r="D34654">
            <v>0</v>
          </cell>
        </row>
        <row r="34655">
          <cell r="A34655">
            <v>0</v>
          </cell>
          <cell r="B34655">
            <v>0</v>
          </cell>
          <cell r="C34655">
            <v>0</v>
          </cell>
          <cell r="D34655">
            <v>0</v>
          </cell>
        </row>
        <row r="34656">
          <cell r="A34656">
            <v>0</v>
          </cell>
          <cell r="B34656">
            <v>0</v>
          </cell>
          <cell r="C34656">
            <v>0</v>
          </cell>
          <cell r="D34656">
            <v>0</v>
          </cell>
        </row>
        <row r="34657">
          <cell r="A34657">
            <v>0</v>
          </cell>
          <cell r="B34657">
            <v>0</v>
          </cell>
          <cell r="C34657">
            <v>0</v>
          </cell>
          <cell r="D34657">
            <v>0</v>
          </cell>
        </row>
        <row r="34658">
          <cell r="A34658">
            <v>0</v>
          </cell>
          <cell r="B34658">
            <v>0</v>
          </cell>
          <cell r="C34658">
            <v>0</v>
          </cell>
          <cell r="D34658">
            <v>0</v>
          </cell>
        </row>
        <row r="34659">
          <cell r="A34659">
            <v>0</v>
          </cell>
          <cell r="B34659">
            <v>0</v>
          </cell>
          <cell r="C34659">
            <v>0</v>
          </cell>
          <cell r="D34659">
            <v>0</v>
          </cell>
        </row>
        <row r="34660">
          <cell r="A34660">
            <v>0</v>
          </cell>
          <cell r="B34660">
            <v>0</v>
          </cell>
          <cell r="C34660">
            <v>0</v>
          </cell>
          <cell r="D34660">
            <v>0</v>
          </cell>
        </row>
        <row r="34661">
          <cell r="A34661">
            <v>0</v>
          </cell>
          <cell r="B34661">
            <v>0</v>
          </cell>
          <cell r="C34661">
            <v>0</v>
          </cell>
          <cell r="D34661">
            <v>0</v>
          </cell>
        </row>
        <row r="34662">
          <cell r="A34662">
            <v>0</v>
          </cell>
          <cell r="B34662">
            <v>0</v>
          </cell>
          <cell r="C34662">
            <v>0</v>
          </cell>
          <cell r="D34662">
            <v>0</v>
          </cell>
        </row>
        <row r="34663">
          <cell r="A34663">
            <v>0</v>
          </cell>
          <cell r="B34663">
            <v>0</v>
          </cell>
          <cell r="C34663">
            <v>0</v>
          </cell>
          <cell r="D34663">
            <v>0</v>
          </cell>
        </row>
        <row r="34664">
          <cell r="A34664">
            <v>0</v>
          </cell>
          <cell r="B34664">
            <v>0</v>
          </cell>
          <cell r="C34664">
            <v>0</v>
          </cell>
          <cell r="D34664">
            <v>0</v>
          </cell>
        </row>
        <row r="34665">
          <cell r="A34665">
            <v>0</v>
          </cell>
          <cell r="B34665">
            <v>0</v>
          </cell>
          <cell r="C34665">
            <v>0</v>
          </cell>
          <cell r="D34665">
            <v>0</v>
          </cell>
        </row>
        <row r="34666">
          <cell r="A34666">
            <v>0</v>
          </cell>
          <cell r="B34666">
            <v>0</v>
          </cell>
          <cell r="C34666">
            <v>0</v>
          </cell>
          <cell r="D34666">
            <v>0</v>
          </cell>
        </row>
        <row r="34667">
          <cell r="A34667">
            <v>0</v>
          </cell>
          <cell r="B34667">
            <v>0</v>
          </cell>
          <cell r="C34667">
            <v>0</v>
          </cell>
          <cell r="D34667">
            <v>0</v>
          </cell>
        </row>
        <row r="34668">
          <cell r="A34668">
            <v>0</v>
          </cell>
          <cell r="B34668">
            <v>0</v>
          </cell>
          <cell r="C34668">
            <v>0</v>
          </cell>
          <cell r="D34668">
            <v>0</v>
          </cell>
        </row>
        <row r="34669">
          <cell r="A34669">
            <v>0</v>
          </cell>
          <cell r="B34669">
            <v>0</v>
          </cell>
          <cell r="C34669">
            <v>0</v>
          </cell>
          <cell r="D34669">
            <v>0</v>
          </cell>
        </row>
        <row r="34670">
          <cell r="A34670">
            <v>0</v>
          </cell>
          <cell r="B34670">
            <v>0</v>
          </cell>
          <cell r="C34670">
            <v>0</v>
          </cell>
          <cell r="D34670">
            <v>0</v>
          </cell>
        </row>
        <row r="34671">
          <cell r="A34671">
            <v>0</v>
          </cell>
          <cell r="B34671">
            <v>0</v>
          </cell>
          <cell r="C34671">
            <v>0</v>
          </cell>
          <cell r="D34671">
            <v>0</v>
          </cell>
        </row>
        <row r="34672">
          <cell r="A34672">
            <v>0</v>
          </cell>
          <cell r="B34672">
            <v>0</v>
          </cell>
          <cell r="C34672">
            <v>0</v>
          </cell>
          <cell r="D34672">
            <v>0</v>
          </cell>
        </row>
        <row r="34673">
          <cell r="A34673">
            <v>0</v>
          </cell>
          <cell r="B34673">
            <v>0</v>
          </cell>
          <cell r="C34673">
            <v>0</v>
          </cell>
          <cell r="D34673">
            <v>0</v>
          </cell>
        </row>
        <row r="34674">
          <cell r="A34674">
            <v>0</v>
          </cell>
          <cell r="B34674">
            <v>0</v>
          </cell>
          <cell r="C34674">
            <v>0</v>
          </cell>
          <cell r="D34674">
            <v>0</v>
          </cell>
        </row>
        <row r="34675">
          <cell r="A34675">
            <v>0</v>
          </cell>
          <cell r="B34675">
            <v>0</v>
          </cell>
          <cell r="C34675">
            <v>0</v>
          </cell>
          <cell r="D34675">
            <v>0</v>
          </cell>
        </row>
        <row r="34676">
          <cell r="A34676">
            <v>0</v>
          </cell>
          <cell r="B34676">
            <v>0</v>
          </cell>
          <cell r="C34676">
            <v>0</v>
          </cell>
          <cell r="D34676">
            <v>0</v>
          </cell>
        </row>
        <row r="34677">
          <cell r="A34677">
            <v>0</v>
          </cell>
          <cell r="B34677">
            <v>0</v>
          </cell>
          <cell r="C34677">
            <v>0</v>
          </cell>
          <cell r="D34677">
            <v>0</v>
          </cell>
        </row>
        <row r="34678">
          <cell r="A34678">
            <v>0</v>
          </cell>
          <cell r="B34678">
            <v>0</v>
          </cell>
          <cell r="C34678">
            <v>0</v>
          </cell>
          <cell r="D34678">
            <v>0</v>
          </cell>
        </row>
        <row r="34679">
          <cell r="A34679">
            <v>0</v>
          </cell>
          <cell r="B34679">
            <v>0</v>
          </cell>
          <cell r="C34679">
            <v>0</v>
          </cell>
          <cell r="D34679">
            <v>0</v>
          </cell>
        </row>
        <row r="34680">
          <cell r="A34680">
            <v>0</v>
          </cell>
          <cell r="B34680">
            <v>0</v>
          </cell>
          <cell r="C34680">
            <v>0</v>
          </cell>
          <cell r="D34680">
            <v>0</v>
          </cell>
        </row>
        <row r="34681">
          <cell r="A34681">
            <v>0</v>
          </cell>
          <cell r="B34681">
            <v>0</v>
          </cell>
          <cell r="C34681">
            <v>0</v>
          </cell>
          <cell r="D34681">
            <v>0</v>
          </cell>
        </row>
        <row r="34682">
          <cell r="A34682">
            <v>0</v>
          </cell>
          <cell r="B34682">
            <v>0</v>
          </cell>
          <cell r="C34682">
            <v>0</v>
          </cell>
          <cell r="D34682">
            <v>0</v>
          </cell>
        </row>
        <row r="34683">
          <cell r="A34683">
            <v>0</v>
          </cell>
          <cell r="B34683">
            <v>0</v>
          </cell>
          <cell r="C34683">
            <v>0</v>
          </cell>
          <cell r="D34683">
            <v>0</v>
          </cell>
        </row>
        <row r="34684">
          <cell r="A34684">
            <v>0</v>
          </cell>
          <cell r="B34684">
            <v>0</v>
          </cell>
          <cell r="C34684">
            <v>0</v>
          </cell>
          <cell r="D34684">
            <v>0</v>
          </cell>
        </row>
        <row r="34685">
          <cell r="A34685">
            <v>0</v>
          </cell>
          <cell r="B34685">
            <v>0</v>
          </cell>
          <cell r="C34685">
            <v>0</v>
          </cell>
          <cell r="D34685">
            <v>0</v>
          </cell>
        </row>
        <row r="34686">
          <cell r="A34686">
            <v>0</v>
          </cell>
          <cell r="B34686">
            <v>0</v>
          </cell>
          <cell r="C34686">
            <v>0</v>
          </cell>
          <cell r="D34686">
            <v>0</v>
          </cell>
        </row>
        <row r="34687">
          <cell r="A34687">
            <v>0</v>
          </cell>
          <cell r="B34687">
            <v>0</v>
          </cell>
          <cell r="C34687">
            <v>0</v>
          </cell>
          <cell r="D34687">
            <v>0</v>
          </cell>
        </row>
        <row r="34688">
          <cell r="A34688">
            <v>0</v>
          </cell>
          <cell r="B34688">
            <v>0</v>
          </cell>
          <cell r="C34688">
            <v>0</v>
          </cell>
          <cell r="D34688">
            <v>0</v>
          </cell>
        </row>
        <row r="34689">
          <cell r="A34689">
            <v>0</v>
          </cell>
          <cell r="B34689">
            <v>0</v>
          </cell>
          <cell r="C34689">
            <v>0</v>
          </cell>
          <cell r="D34689">
            <v>0</v>
          </cell>
        </row>
        <row r="34690">
          <cell r="A34690">
            <v>0</v>
          </cell>
          <cell r="B34690">
            <v>0</v>
          </cell>
          <cell r="C34690">
            <v>0</v>
          </cell>
          <cell r="D34690">
            <v>0</v>
          </cell>
        </row>
        <row r="34691">
          <cell r="A34691">
            <v>0</v>
          </cell>
          <cell r="B34691">
            <v>0</v>
          </cell>
          <cell r="C34691">
            <v>0</v>
          </cell>
          <cell r="D34691">
            <v>0</v>
          </cell>
        </row>
        <row r="34692">
          <cell r="A34692">
            <v>0</v>
          </cell>
          <cell r="B34692">
            <v>0</v>
          </cell>
          <cell r="C34692">
            <v>0</v>
          </cell>
          <cell r="D34692">
            <v>0</v>
          </cell>
        </row>
        <row r="34693">
          <cell r="A34693">
            <v>0</v>
          </cell>
          <cell r="B34693">
            <v>0</v>
          </cell>
          <cell r="C34693">
            <v>0</v>
          </cell>
          <cell r="D34693">
            <v>0</v>
          </cell>
        </row>
        <row r="34694">
          <cell r="A34694">
            <v>0</v>
          </cell>
          <cell r="B34694">
            <v>0</v>
          </cell>
          <cell r="C34694">
            <v>0</v>
          </cell>
          <cell r="D34694">
            <v>0</v>
          </cell>
        </row>
        <row r="34695">
          <cell r="A34695">
            <v>0</v>
          </cell>
          <cell r="B34695">
            <v>0</v>
          </cell>
          <cell r="C34695">
            <v>0</v>
          </cell>
          <cell r="D34695">
            <v>0</v>
          </cell>
        </row>
        <row r="34696">
          <cell r="A34696">
            <v>0</v>
          </cell>
          <cell r="B34696">
            <v>0</v>
          </cell>
          <cell r="C34696">
            <v>0</v>
          </cell>
          <cell r="D34696">
            <v>0</v>
          </cell>
        </row>
        <row r="34697">
          <cell r="A34697">
            <v>0</v>
          </cell>
          <cell r="B34697">
            <v>0</v>
          </cell>
          <cell r="C34697">
            <v>0</v>
          </cell>
          <cell r="D34697">
            <v>0</v>
          </cell>
        </row>
        <row r="34698">
          <cell r="A34698">
            <v>0</v>
          </cell>
          <cell r="B34698">
            <v>0</v>
          </cell>
          <cell r="C34698">
            <v>0</v>
          </cell>
          <cell r="D34698">
            <v>0</v>
          </cell>
        </row>
        <row r="34699">
          <cell r="A34699">
            <v>0</v>
          </cell>
          <cell r="B34699">
            <v>0</v>
          </cell>
          <cell r="C34699">
            <v>0</v>
          </cell>
          <cell r="D34699">
            <v>0</v>
          </cell>
        </row>
        <row r="34700">
          <cell r="A34700">
            <v>0</v>
          </cell>
          <cell r="B34700">
            <v>0</v>
          </cell>
          <cell r="C34700">
            <v>0</v>
          </cell>
          <cell r="D34700">
            <v>0</v>
          </cell>
        </row>
        <row r="34701">
          <cell r="A34701">
            <v>0</v>
          </cell>
          <cell r="B34701">
            <v>0</v>
          </cell>
          <cell r="C34701">
            <v>0</v>
          </cell>
          <cell r="D34701">
            <v>0</v>
          </cell>
        </row>
        <row r="34702">
          <cell r="A34702">
            <v>0</v>
          </cell>
          <cell r="B34702">
            <v>0</v>
          </cell>
          <cell r="C34702">
            <v>0</v>
          </cell>
          <cell r="D34702">
            <v>0</v>
          </cell>
        </row>
        <row r="34703">
          <cell r="A34703">
            <v>0</v>
          </cell>
          <cell r="B34703">
            <v>0</v>
          </cell>
          <cell r="C34703">
            <v>0</v>
          </cell>
          <cell r="D34703">
            <v>0</v>
          </cell>
        </row>
        <row r="34704">
          <cell r="A34704">
            <v>0</v>
          </cell>
          <cell r="B34704">
            <v>0</v>
          </cell>
          <cell r="C34704">
            <v>0</v>
          </cell>
          <cell r="D34704">
            <v>0</v>
          </cell>
        </row>
        <row r="34705">
          <cell r="A34705">
            <v>0</v>
          </cell>
          <cell r="B34705">
            <v>0</v>
          </cell>
          <cell r="C34705">
            <v>0</v>
          </cell>
          <cell r="D34705">
            <v>0</v>
          </cell>
        </row>
        <row r="34706">
          <cell r="A34706">
            <v>0</v>
          </cell>
          <cell r="B34706">
            <v>0</v>
          </cell>
          <cell r="C34706">
            <v>0</v>
          </cell>
          <cell r="D34706">
            <v>0</v>
          </cell>
        </row>
        <row r="34707">
          <cell r="A34707">
            <v>0</v>
          </cell>
          <cell r="B34707">
            <v>0</v>
          </cell>
          <cell r="C34707">
            <v>0</v>
          </cell>
          <cell r="D34707">
            <v>0</v>
          </cell>
        </row>
        <row r="34708">
          <cell r="A34708">
            <v>0</v>
          </cell>
          <cell r="B34708">
            <v>0</v>
          </cell>
          <cell r="C34708">
            <v>0</v>
          </cell>
          <cell r="D34708">
            <v>0</v>
          </cell>
        </row>
        <row r="34709">
          <cell r="A34709">
            <v>0</v>
          </cell>
          <cell r="B34709">
            <v>0</v>
          </cell>
          <cell r="C34709">
            <v>0</v>
          </cell>
          <cell r="D34709">
            <v>0</v>
          </cell>
        </row>
        <row r="34710">
          <cell r="A34710">
            <v>0</v>
          </cell>
          <cell r="B34710">
            <v>0</v>
          </cell>
          <cell r="C34710">
            <v>0</v>
          </cell>
          <cell r="D34710">
            <v>0</v>
          </cell>
        </row>
        <row r="34711">
          <cell r="A34711">
            <v>0</v>
          </cell>
          <cell r="B34711">
            <v>0</v>
          </cell>
          <cell r="C34711">
            <v>0</v>
          </cell>
          <cell r="D34711">
            <v>0</v>
          </cell>
        </row>
        <row r="34712">
          <cell r="A34712">
            <v>0</v>
          </cell>
          <cell r="B34712">
            <v>0</v>
          </cell>
          <cell r="C34712">
            <v>0</v>
          </cell>
          <cell r="D34712">
            <v>0</v>
          </cell>
        </row>
        <row r="34713">
          <cell r="A34713">
            <v>0</v>
          </cell>
          <cell r="B34713">
            <v>0</v>
          </cell>
          <cell r="C34713">
            <v>0</v>
          </cell>
          <cell r="D34713">
            <v>0</v>
          </cell>
        </row>
        <row r="34714">
          <cell r="A34714">
            <v>0</v>
          </cell>
          <cell r="B34714">
            <v>0</v>
          </cell>
          <cell r="C34714">
            <v>0</v>
          </cell>
          <cell r="D34714">
            <v>0</v>
          </cell>
        </row>
        <row r="34715">
          <cell r="A34715">
            <v>0</v>
          </cell>
          <cell r="B34715">
            <v>0</v>
          </cell>
          <cell r="C34715">
            <v>0</v>
          </cell>
          <cell r="D34715">
            <v>0</v>
          </cell>
        </row>
        <row r="34716">
          <cell r="A34716">
            <v>0</v>
          </cell>
          <cell r="B34716">
            <v>0</v>
          </cell>
          <cell r="C34716">
            <v>0</v>
          </cell>
          <cell r="D34716">
            <v>0</v>
          </cell>
        </row>
        <row r="34717">
          <cell r="A34717">
            <v>0</v>
          </cell>
          <cell r="B34717">
            <v>0</v>
          </cell>
          <cell r="C34717">
            <v>0</v>
          </cell>
          <cell r="D34717">
            <v>0</v>
          </cell>
        </row>
        <row r="34718">
          <cell r="A34718">
            <v>0</v>
          </cell>
          <cell r="B34718">
            <v>0</v>
          </cell>
          <cell r="C34718">
            <v>0</v>
          </cell>
          <cell r="D34718">
            <v>0</v>
          </cell>
        </row>
        <row r="34719">
          <cell r="A34719">
            <v>0</v>
          </cell>
          <cell r="B34719">
            <v>0</v>
          </cell>
          <cell r="C34719">
            <v>0</v>
          </cell>
          <cell r="D34719">
            <v>0</v>
          </cell>
        </row>
        <row r="34720">
          <cell r="A34720">
            <v>0</v>
          </cell>
          <cell r="B34720">
            <v>0</v>
          </cell>
          <cell r="C34720">
            <v>0</v>
          </cell>
          <cell r="D34720">
            <v>0</v>
          </cell>
        </row>
        <row r="34721">
          <cell r="A34721">
            <v>0</v>
          </cell>
          <cell r="B34721">
            <v>0</v>
          </cell>
          <cell r="C34721">
            <v>0</v>
          </cell>
          <cell r="D34721">
            <v>0</v>
          </cell>
        </row>
        <row r="34722">
          <cell r="A34722">
            <v>0</v>
          </cell>
          <cell r="B34722">
            <v>0</v>
          </cell>
          <cell r="C34722">
            <v>0</v>
          </cell>
          <cell r="D34722">
            <v>0</v>
          </cell>
        </row>
        <row r="34723">
          <cell r="A34723">
            <v>0</v>
          </cell>
          <cell r="B34723">
            <v>0</v>
          </cell>
          <cell r="C34723">
            <v>0</v>
          </cell>
          <cell r="D34723">
            <v>0</v>
          </cell>
        </row>
        <row r="34724">
          <cell r="A34724">
            <v>0</v>
          </cell>
          <cell r="B34724">
            <v>0</v>
          </cell>
          <cell r="C34724">
            <v>0</v>
          </cell>
          <cell r="D34724">
            <v>0</v>
          </cell>
        </row>
        <row r="34725">
          <cell r="A34725">
            <v>0</v>
          </cell>
          <cell r="B34725">
            <v>0</v>
          </cell>
          <cell r="C34725">
            <v>0</v>
          </cell>
          <cell r="D34725">
            <v>0</v>
          </cell>
        </row>
        <row r="34726">
          <cell r="A34726">
            <v>0</v>
          </cell>
          <cell r="B34726">
            <v>0</v>
          </cell>
          <cell r="C34726">
            <v>0</v>
          </cell>
          <cell r="D34726">
            <v>0</v>
          </cell>
        </row>
        <row r="34727">
          <cell r="A34727">
            <v>0</v>
          </cell>
          <cell r="B34727">
            <v>0</v>
          </cell>
          <cell r="C34727">
            <v>0</v>
          </cell>
          <cell r="D34727">
            <v>0</v>
          </cell>
        </row>
        <row r="34728">
          <cell r="A34728">
            <v>0</v>
          </cell>
          <cell r="B34728">
            <v>0</v>
          </cell>
          <cell r="C34728">
            <v>0</v>
          </cell>
          <cell r="D34728">
            <v>0</v>
          </cell>
        </row>
        <row r="34729">
          <cell r="A34729">
            <v>0</v>
          </cell>
          <cell r="B34729">
            <v>0</v>
          </cell>
          <cell r="C34729">
            <v>0</v>
          </cell>
          <cell r="D34729">
            <v>0</v>
          </cell>
        </row>
        <row r="34730">
          <cell r="A34730">
            <v>0</v>
          </cell>
          <cell r="B34730">
            <v>0</v>
          </cell>
          <cell r="C34730">
            <v>0</v>
          </cell>
          <cell r="D34730">
            <v>0</v>
          </cell>
        </row>
        <row r="34731">
          <cell r="A34731">
            <v>0</v>
          </cell>
          <cell r="B34731">
            <v>0</v>
          </cell>
          <cell r="C34731">
            <v>0</v>
          </cell>
          <cell r="D34731">
            <v>0</v>
          </cell>
        </row>
        <row r="34732">
          <cell r="A34732">
            <v>0</v>
          </cell>
          <cell r="B34732">
            <v>0</v>
          </cell>
          <cell r="C34732">
            <v>0</v>
          </cell>
          <cell r="D34732">
            <v>0</v>
          </cell>
        </row>
        <row r="34733">
          <cell r="A34733">
            <v>0</v>
          </cell>
          <cell r="B34733">
            <v>0</v>
          </cell>
          <cell r="C34733">
            <v>0</v>
          </cell>
          <cell r="D34733">
            <v>0</v>
          </cell>
        </row>
        <row r="34734">
          <cell r="A34734">
            <v>0</v>
          </cell>
          <cell r="B34734">
            <v>0</v>
          </cell>
          <cell r="C34734">
            <v>0</v>
          </cell>
          <cell r="D34734">
            <v>0</v>
          </cell>
        </row>
        <row r="34735">
          <cell r="A34735">
            <v>0</v>
          </cell>
          <cell r="B34735">
            <v>0</v>
          </cell>
          <cell r="C34735">
            <v>0</v>
          </cell>
          <cell r="D34735">
            <v>0</v>
          </cell>
        </row>
        <row r="34736">
          <cell r="A34736">
            <v>0</v>
          </cell>
          <cell r="B34736">
            <v>0</v>
          </cell>
          <cell r="C34736">
            <v>0</v>
          </cell>
          <cell r="D34736">
            <v>0</v>
          </cell>
        </row>
        <row r="34737">
          <cell r="A34737">
            <v>0</v>
          </cell>
          <cell r="B34737">
            <v>0</v>
          </cell>
          <cell r="C34737">
            <v>0</v>
          </cell>
          <cell r="D34737">
            <v>0</v>
          </cell>
        </row>
        <row r="34738">
          <cell r="A34738">
            <v>0</v>
          </cell>
          <cell r="B34738">
            <v>0</v>
          </cell>
          <cell r="C34738">
            <v>0</v>
          </cell>
          <cell r="D34738">
            <v>0</v>
          </cell>
        </row>
        <row r="34739">
          <cell r="A34739">
            <v>0</v>
          </cell>
          <cell r="B34739">
            <v>0</v>
          </cell>
          <cell r="C34739">
            <v>0</v>
          </cell>
          <cell r="D34739">
            <v>0</v>
          </cell>
        </row>
        <row r="34740">
          <cell r="A34740">
            <v>0</v>
          </cell>
          <cell r="B34740">
            <v>0</v>
          </cell>
          <cell r="C34740">
            <v>0</v>
          </cell>
          <cell r="D34740">
            <v>0</v>
          </cell>
        </row>
        <row r="34741">
          <cell r="A34741">
            <v>0</v>
          </cell>
          <cell r="B34741">
            <v>0</v>
          </cell>
          <cell r="C34741">
            <v>0</v>
          </cell>
          <cell r="D34741">
            <v>0</v>
          </cell>
        </row>
        <row r="34742">
          <cell r="A34742">
            <v>0</v>
          </cell>
          <cell r="B34742">
            <v>0</v>
          </cell>
          <cell r="C34742">
            <v>0</v>
          </cell>
          <cell r="D34742">
            <v>0</v>
          </cell>
        </row>
        <row r="34743">
          <cell r="A34743">
            <v>0</v>
          </cell>
          <cell r="B34743">
            <v>0</v>
          </cell>
          <cell r="C34743">
            <v>0</v>
          </cell>
          <cell r="D34743">
            <v>0</v>
          </cell>
        </row>
        <row r="34744">
          <cell r="A34744">
            <v>0</v>
          </cell>
          <cell r="B34744">
            <v>0</v>
          </cell>
          <cell r="C34744">
            <v>0</v>
          </cell>
          <cell r="D34744">
            <v>0</v>
          </cell>
        </row>
        <row r="34745">
          <cell r="A34745">
            <v>0</v>
          </cell>
          <cell r="B34745">
            <v>0</v>
          </cell>
          <cell r="C34745">
            <v>0</v>
          </cell>
          <cell r="D34745">
            <v>0</v>
          </cell>
        </row>
        <row r="34746">
          <cell r="A34746">
            <v>0</v>
          </cell>
          <cell r="B34746">
            <v>0</v>
          </cell>
          <cell r="C34746">
            <v>0</v>
          </cell>
          <cell r="D34746">
            <v>0</v>
          </cell>
        </row>
        <row r="34747">
          <cell r="A34747">
            <v>0</v>
          </cell>
          <cell r="B34747">
            <v>0</v>
          </cell>
          <cell r="C34747">
            <v>0</v>
          </cell>
          <cell r="D34747">
            <v>0</v>
          </cell>
        </row>
        <row r="34748">
          <cell r="A34748">
            <v>0</v>
          </cell>
          <cell r="B34748">
            <v>0</v>
          </cell>
          <cell r="C34748">
            <v>0</v>
          </cell>
          <cell r="D34748">
            <v>0</v>
          </cell>
        </row>
        <row r="34749">
          <cell r="A34749">
            <v>0</v>
          </cell>
          <cell r="B34749">
            <v>0</v>
          </cell>
          <cell r="C34749">
            <v>0</v>
          </cell>
          <cell r="D34749">
            <v>0</v>
          </cell>
        </row>
        <row r="34750">
          <cell r="A34750">
            <v>0</v>
          </cell>
          <cell r="B34750">
            <v>0</v>
          </cell>
          <cell r="C34750">
            <v>0</v>
          </cell>
          <cell r="D34750">
            <v>0</v>
          </cell>
        </row>
        <row r="34751">
          <cell r="A34751">
            <v>0</v>
          </cell>
          <cell r="B34751">
            <v>0</v>
          </cell>
          <cell r="C34751">
            <v>0</v>
          </cell>
          <cell r="D34751">
            <v>0</v>
          </cell>
        </row>
        <row r="34752">
          <cell r="A34752">
            <v>0</v>
          </cell>
          <cell r="B34752">
            <v>0</v>
          </cell>
          <cell r="C34752">
            <v>0</v>
          </cell>
          <cell r="D34752">
            <v>0</v>
          </cell>
        </row>
        <row r="34753">
          <cell r="A34753">
            <v>0</v>
          </cell>
          <cell r="B34753">
            <v>0</v>
          </cell>
          <cell r="C34753">
            <v>0</v>
          </cell>
          <cell r="D34753">
            <v>0</v>
          </cell>
        </row>
        <row r="34754">
          <cell r="A34754">
            <v>0</v>
          </cell>
          <cell r="B34754">
            <v>0</v>
          </cell>
          <cell r="C34754">
            <v>0</v>
          </cell>
          <cell r="D34754">
            <v>0</v>
          </cell>
        </row>
        <row r="34755">
          <cell r="A34755">
            <v>0</v>
          </cell>
          <cell r="B34755">
            <v>0</v>
          </cell>
          <cell r="C34755">
            <v>0</v>
          </cell>
          <cell r="D34755">
            <v>0</v>
          </cell>
        </row>
        <row r="34756">
          <cell r="A34756">
            <v>0</v>
          </cell>
          <cell r="B34756">
            <v>0</v>
          </cell>
          <cell r="C34756">
            <v>0</v>
          </cell>
          <cell r="D34756">
            <v>0</v>
          </cell>
        </row>
        <row r="34757">
          <cell r="A34757">
            <v>0</v>
          </cell>
          <cell r="B34757">
            <v>0</v>
          </cell>
          <cell r="C34757">
            <v>0</v>
          </cell>
          <cell r="D34757">
            <v>0</v>
          </cell>
        </row>
        <row r="34758">
          <cell r="A34758">
            <v>0</v>
          </cell>
          <cell r="B34758">
            <v>0</v>
          </cell>
          <cell r="C34758">
            <v>0</v>
          </cell>
          <cell r="D34758">
            <v>0</v>
          </cell>
        </row>
        <row r="34759">
          <cell r="A34759">
            <v>0</v>
          </cell>
          <cell r="B34759">
            <v>0</v>
          </cell>
          <cell r="C34759">
            <v>0</v>
          </cell>
          <cell r="D34759">
            <v>0</v>
          </cell>
        </row>
        <row r="34760">
          <cell r="A34760">
            <v>0</v>
          </cell>
          <cell r="B34760">
            <v>0</v>
          </cell>
          <cell r="C34760">
            <v>0</v>
          </cell>
          <cell r="D34760">
            <v>0</v>
          </cell>
        </row>
        <row r="34761">
          <cell r="A34761">
            <v>0</v>
          </cell>
          <cell r="B34761">
            <v>0</v>
          </cell>
          <cell r="C34761">
            <v>0</v>
          </cell>
          <cell r="D34761">
            <v>0</v>
          </cell>
        </row>
        <row r="34762">
          <cell r="A34762">
            <v>0</v>
          </cell>
          <cell r="B34762">
            <v>0</v>
          </cell>
          <cell r="C34762">
            <v>0</v>
          </cell>
          <cell r="D34762">
            <v>0</v>
          </cell>
        </row>
        <row r="34763">
          <cell r="A34763">
            <v>0</v>
          </cell>
          <cell r="B34763">
            <v>0</v>
          </cell>
          <cell r="C34763">
            <v>0</v>
          </cell>
          <cell r="D34763">
            <v>0</v>
          </cell>
        </row>
        <row r="34764">
          <cell r="A34764">
            <v>0</v>
          </cell>
          <cell r="B34764">
            <v>0</v>
          </cell>
          <cell r="C34764">
            <v>0</v>
          </cell>
          <cell r="D34764">
            <v>0</v>
          </cell>
        </row>
        <row r="34765">
          <cell r="A34765">
            <v>0</v>
          </cell>
          <cell r="B34765">
            <v>0</v>
          </cell>
          <cell r="C34765">
            <v>0</v>
          </cell>
          <cell r="D34765">
            <v>0</v>
          </cell>
        </row>
        <row r="34766">
          <cell r="A34766">
            <v>0</v>
          </cell>
          <cell r="B34766">
            <v>0</v>
          </cell>
          <cell r="C34766">
            <v>0</v>
          </cell>
          <cell r="D34766">
            <v>0</v>
          </cell>
        </row>
        <row r="34767">
          <cell r="A34767">
            <v>0</v>
          </cell>
          <cell r="B34767">
            <v>0</v>
          </cell>
          <cell r="C34767">
            <v>0</v>
          </cell>
          <cell r="D34767">
            <v>0</v>
          </cell>
        </row>
        <row r="34768">
          <cell r="A34768">
            <v>0</v>
          </cell>
          <cell r="B34768">
            <v>0</v>
          </cell>
          <cell r="C34768">
            <v>0</v>
          </cell>
          <cell r="D34768">
            <v>0</v>
          </cell>
        </row>
        <row r="34769">
          <cell r="A34769">
            <v>0</v>
          </cell>
          <cell r="B34769">
            <v>0</v>
          </cell>
          <cell r="C34769">
            <v>0</v>
          </cell>
          <cell r="D34769">
            <v>0</v>
          </cell>
        </row>
        <row r="34770">
          <cell r="A34770">
            <v>0</v>
          </cell>
          <cell r="B34770">
            <v>0</v>
          </cell>
          <cell r="C34770">
            <v>0</v>
          </cell>
          <cell r="D34770">
            <v>0</v>
          </cell>
        </row>
        <row r="34771">
          <cell r="A34771">
            <v>0</v>
          </cell>
          <cell r="B34771">
            <v>0</v>
          </cell>
          <cell r="C34771">
            <v>0</v>
          </cell>
          <cell r="D34771">
            <v>0</v>
          </cell>
        </row>
        <row r="34772">
          <cell r="A34772">
            <v>0</v>
          </cell>
          <cell r="B34772">
            <v>0</v>
          </cell>
          <cell r="C34772">
            <v>0</v>
          </cell>
          <cell r="D34772">
            <v>0</v>
          </cell>
        </row>
        <row r="34773">
          <cell r="A34773">
            <v>0</v>
          </cell>
          <cell r="B34773">
            <v>0</v>
          </cell>
          <cell r="C34773">
            <v>0</v>
          </cell>
          <cell r="D34773">
            <v>0</v>
          </cell>
        </row>
        <row r="34774">
          <cell r="A34774">
            <v>0</v>
          </cell>
          <cell r="B34774">
            <v>0</v>
          </cell>
          <cell r="C34774">
            <v>0</v>
          </cell>
          <cell r="D34774">
            <v>0</v>
          </cell>
        </row>
        <row r="34775">
          <cell r="A34775">
            <v>0</v>
          </cell>
          <cell r="B34775">
            <v>0</v>
          </cell>
          <cell r="C34775">
            <v>0</v>
          </cell>
          <cell r="D34775">
            <v>0</v>
          </cell>
        </row>
        <row r="34776">
          <cell r="A34776">
            <v>0</v>
          </cell>
          <cell r="B34776">
            <v>0</v>
          </cell>
          <cell r="C34776">
            <v>0</v>
          </cell>
          <cell r="D34776">
            <v>0</v>
          </cell>
        </row>
        <row r="34777">
          <cell r="A34777">
            <v>0</v>
          </cell>
          <cell r="B34777">
            <v>0</v>
          </cell>
          <cell r="C34777">
            <v>0</v>
          </cell>
          <cell r="D34777">
            <v>0</v>
          </cell>
        </row>
        <row r="34778">
          <cell r="A34778">
            <v>0</v>
          </cell>
          <cell r="B34778">
            <v>0</v>
          </cell>
          <cell r="C34778">
            <v>0</v>
          </cell>
          <cell r="D34778">
            <v>0</v>
          </cell>
        </row>
        <row r="34779">
          <cell r="A34779">
            <v>0</v>
          </cell>
          <cell r="B34779">
            <v>0</v>
          </cell>
          <cell r="C34779">
            <v>0</v>
          </cell>
          <cell r="D34779">
            <v>0</v>
          </cell>
        </row>
        <row r="34780">
          <cell r="A34780">
            <v>0</v>
          </cell>
          <cell r="B34780">
            <v>0</v>
          </cell>
          <cell r="C34780">
            <v>0</v>
          </cell>
          <cell r="D34780">
            <v>0</v>
          </cell>
        </row>
        <row r="34781">
          <cell r="A34781">
            <v>0</v>
          </cell>
          <cell r="B34781">
            <v>0</v>
          </cell>
          <cell r="C34781">
            <v>0</v>
          </cell>
          <cell r="D34781">
            <v>0</v>
          </cell>
        </row>
        <row r="34782">
          <cell r="A34782">
            <v>0</v>
          </cell>
          <cell r="B34782">
            <v>0</v>
          </cell>
          <cell r="C34782">
            <v>0</v>
          </cell>
          <cell r="D34782">
            <v>0</v>
          </cell>
        </row>
        <row r="34783">
          <cell r="A34783">
            <v>0</v>
          </cell>
          <cell r="B34783">
            <v>0</v>
          </cell>
          <cell r="C34783">
            <v>0</v>
          </cell>
          <cell r="D34783">
            <v>0</v>
          </cell>
        </row>
        <row r="34784">
          <cell r="A34784">
            <v>0</v>
          </cell>
          <cell r="B34784">
            <v>0</v>
          </cell>
          <cell r="C34784">
            <v>0</v>
          </cell>
          <cell r="D34784">
            <v>0</v>
          </cell>
        </row>
        <row r="34785">
          <cell r="A34785">
            <v>0</v>
          </cell>
          <cell r="B34785">
            <v>0</v>
          </cell>
          <cell r="C34785">
            <v>0</v>
          </cell>
          <cell r="D34785">
            <v>0</v>
          </cell>
        </row>
        <row r="34786">
          <cell r="A34786">
            <v>0</v>
          </cell>
          <cell r="B34786">
            <v>0</v>
          </cell>
          <cell r="C34786">
            <v>0</v>
          </cell>
          <cell r="D34786">
            <v>0</v>
          </cell>
        </row>
        <row r="34787">
          <cell r="A34787">
            <v>0</v>
          </cell>
          <cell r="B34787">
            <v>0</v>
          </cell>
          <cell r="C34787">
            <v>0</v>
          </cell>
          <cell r="D34787">
            <v>0</v>
          </cell>
        </row>
        <row r="34788">
          <cell r="A34788">
            <v>0</v>
          </cell>
          <cell r="B34788">
            <v>0</v>
          </cell>
          <cell r="C34788">
            <v>0</v>
          </cell>
          <cell r="D34788">
            <v>0</v>
          </cell>
        </row>
        <row r="34789">
          <cell r="A34789">
            <v>0</v>
          </cell>
          <cell r="B34789">
            <v>0</v>
          </cell>
          <cell r="C34789">
            <v>0</v>
          </cell>
          <cell r="D34789">
            <v>0</v>
          </cell>
        </row>
        <row r="34790">
          <cell r="A34790">
            <v>0</v>
          </cell>
          <cell r="B34790">
            <v>0</v>
          </cell>
          <cell r="C34790">
            <v>0</v>
          </cell>
          <cell r="D34790">
            <v>0</v>
          </cell>
        </row>
        <row r="34791">
          <cell r="A34791">
            <v>0</v>
          </cell>
          <cell r="B34791">
            <v>0</v>
          </cell>
          <cell r="C34791">
            <v>0</v>
          </cell>
          <cell r="D34791">
            <v>0</v>
          </cell>
        </row>
        <row r="34792">
          <cell r="A34792">
            <v>0</v>
          </cell>
          <cell r="B34792">
            <v>0</v>
          </cell>
          <cell r="C34792">
            <v>0</v>
          </cell>
          <cell r="D34792">
            <v>0</v>
          </cell>
        </row>
        <row r="34793">
          <cell r="A34793">
            <v>0</v>
          </cell>
          <cell r="B34793">
            <v>0</v>
          </cell>
          <cell r="C34793">
            <v>0</v>
          </cell>
          <cell r="D34793">
            <v>0</v>
          </cell>
        </row>
        <row r="34794">
          <cell r="A34794">
            <v>0</v>
          </cell>
          <cell r="B34794">
            <v>0</v>
          </cell>
          <cell r="C34794">
            <v>0</v>
          </cell>
          <cell r="D34794">
            <v>0</v>
          </cell>
        </row>
        <row r="34795">
          <cell r="A34795">
            <v>0</v>
          </cell>
          <cell r="B34795">
            <v>0</v>
          </cell>
          <cell r="C34795">
            <v>0</v>
          </cell>
          <cell r="D34795">
            <v>0</v>
          </cell>
        </row>
        <row r="34796">
          <cell r="A34796">
            <v>0</v>
          </cell>
          <cell r="B34796">
            <v>0</v>
          </cell>
          <cell r="C34796">
            <v>0</v>
          </cell>
          <cell r="D34796">
            <v>0</v>
          </cell>
        </row>
        <row r="34797">
          <cell r="A34797">
            <v>0</v>
          </cell>
          <cell r="B34797">
            <v>0</v>
          </cell>
          <cell r="C34797">
            <v>0</v>
          </cell>
          <cell r="D34797">
            <v>0</v>
          </cell>
        </row>
        <row r="34798">
          <cell r="A34798">
            <v>0</v>
          </cell>
          <cell r="B34798">
            <v>0</v>
          </cell>
          <cell r="C34798">
            <v>0</v>
          </cell>
          <cell r="D34798">
            <v>0</v>
          </cell>
        </row>
        <row r="34799">
          <cell r="A34799">
            <v>0</v>
          </cell>
          <cell r="B34799">
            <v>0</v>
          </cell>
          <cell r="C34799">
            <v>0</v>
          </cell>
          <cell r="D34799">
            <v>0</v>
          </cell>
        </row>
        <row r="34800">
          <cell r="A34800">
            <v>0</v>
          </cell>
          <cell r="B34800">
            <v>0</v>
          </cell>
          <cell r="C34800">
            <v>0</v>
          </cell>
          <cell r="D34800">
            <v>0</v>
          </cell>
        </row>
        <row r="34801">
          <cell r="A34801">
            <v>0</v>
          </cell>
          <cell r="B34801">
            <v>0</v>
          </cell>
          <cell r="C34801">
            <v>0</v>
          </cell>
          <cell r="D34801">
            <v>0</v>
          </cell>
        </row>
        <row r="34802">
          <cell r="A34802">
            <v>0</v>
          </cell>
          <cell r="B34802">
            <v>0</v>
          </cell>
          <cell r="C34802">
            <v>0</v>
          </cell>
          <cell r="D34802">
            <v>0</v>
          </cell>
        </row>
        <row r="34803">
          <cell r="A34803">
            <v>0</v>
          </cell>
          <cell r="B34803">
            <v>0</v>
          </cell>
          <cell r="C34803">
            <v>0</v>
          </cell>
          <cell r="D34803">
            <v>0</v>
          </cell>
        </row>
        <row r="34804">
          <cell r="A34804">
            <v>0</v>
          </cell>
          <cell r="B34804">
            <v>0</v>
          </cell>
          <cell r="C34804">
            <v>0</v>
          </cell>
          <cell r="D34804">
            <v>0</v>
          </cell>
        </row>
        <row r="34805">
          <cell r="A34805">
            <v>0</v>
          </cell>
          <cell r="B34805">
            <v>0</v>
          </cell>
          <cell r="C34805">
            <v>0</v>
          </cell>
          <cell r="D34805">
            <v>0</v>
          </cell>
        </row>
        <row r="34806">
          <cell r="A34806">
            <v>0</v>
          </cell>
          <cell r="B34806">
            <v>0</v>
          </cell>
          <cell r="C34806">
            <v>0</v>
          </cell>
          <cell r="D34806">
            <v>0</v>
          </cell>
        </row>
        <row r="34807">
          <cell r="A34807">
            <v>0</v>
          </cell>
          <cell r="B34807">
            <v>0</v>
          </cell>
          <cell r="C34807">
            <v>0</v>
          </cell>
          <cell r="D34807">
            <v>0</v>
          </cell>
        </row>
        <row r="34808">
          <cell r="A34808">
            <v>0</v>
          </cell>
          <cell r="B34808">
            <v>0</v>
          </cell>
          <cell r="C34808">
            <v>0</v>
          </cell>
          <cell r="D34808">
            <v>0</v>
          </cell>
        </row>
        <row r="34809">
          <cell r="A34809">
            <v>0</v>
          </cell>
          <cell r="B34809">
            <v>0</v>
          </cell>
          <cell r="C34809">
            <v>0</v>
          </cell>
          <cell r="D34809">
            <v>0</v>
          </cell>
        </row>
        <row r="34810">
          <cell r="A34810">
            <v>0</v>
          </cell>
          <cell r="B34810">
            <v>0</v>
          </cell>
          <cell r="C34810">
            <v>0</v>
          </cell>
          <cell r="D34810">
            <v>0</v>
          </cell>
        </row>
        <row r="34811">
          <cell r="A34811">
            <v>0</v>
          </cell>
          <cell r="B34811">
            <v>0</v>
          </cell>
          <cell r="C34811">
            <v>0</v>
          </cell>
          <cell r="D34811">
            <v>0</v>
          </cell>
        </row>
        <row r="34812">
          <cell r="A34812">
            <v>0</v>
          </cell>
          <cell r="B34812">
            <v>0</v>
          </cell>
          <cell r="C34812">
            <v>0</v>
          </cell>
          <cell r="D34812">
            <v>0</v>
          </cell>
        </row>
        <row r="34813">
          <cell r="A34813">
            <v>0</v>
          </cell>
          <cell r="B34813">
            <v>0</v>
          </cell>
          <cell r="C34813">
            <v>0</v>
          </cell>
          <cell r="D34813">
            <v>0</v>
          </cell>
        </row>
        <row r="34814">
          <cell r="A34814">
            <v>0</v>
          </cell>
          <cell r="B34814">
            <v>0</v>
          </cell>
          <cell r="C34814">
            <v>0</v>
          </cell>
          <cell r="D34814">
            <v>0</v>
          </cell>
        </row>
        <row r="34815">
          <cell r="A34815">
            <v>0</v>
          </cell>
          <cell r="B34815">
            <v>0</v>
          </cell>
          <cell r="C34815">
            <v>0</v>
          </cell>
          <cell r="D34815">
            <v>0</v>
          </cell>
        </row>
        <row r="34816">
          <cell r="A34816">
            <v>0</v>
          </cell>
          <cell r="B34816">
            <v>0</v>
          </cell>
          <cell r="C34816">
            <v>0</v>
          </cell>
          <cell r="D34816">
            <v>0</v>
          </cell>
        </row>
        <row r="34817">
          <cell r="A34817">
            <v>0</v>
          </cell>
          <cell r="B34817">
            <v>0</v>
          </cell>
          <cell r="C34817">
            <v>0</v>
          </cell>
          <cell r="D34817">
            <v>0</v>
          </cell>
        </row>
        <row r="34818">
          <cell r="A34818">
            <v>0</v>
          </cell>
          <cell r="B34818">
            <v>0</v>
          </cell>
          <cell r="C34818">
            <v>0</v>
          </cell>
          <cell r="D34818">
            <v>0</v>
          </cell>
        </row>
        <row r="34819">
          <cell r="A34819">
            <v>0</v>
          </cell>
          <cell r="B34819">
            <v>0</v>
          </cell>
          <cell r="C34819">
            <v>0</v>
          </cell>
          <cell r="D34819">
            <v>0</v>
          </cell>
        </row>
        <row r="34820">
          <cell r="A34820">
            <v>0</v>
          </cell>
          <cell r="B34820">
            <v>0</v>
          </cell>
          <cell r="C34820">
            <v>0</v>
          </cell>
          <cell r="D34820">
            <v>0</v>
          </cell>
        </row>
        <row r="34821">
          <cell r="A34821">
            <v>0</v>
          </cell>
          <cell r="B34821">
            <v>0</v>
          </cell>
          <cell r="C34821">
            <v>0</v>
          </cell>
          <cell r="D34821">
            <v>0</v>
          </cell>
        </row>
        <row r="34822">
          <cell r="A34822">
            <v>0</v>
          </cell>
          <cell r="B34822">
            <v>0</v>
          </cell>
          <cell r="C34822">
            <v>0</v>
          </cell>
          <cell r="D34822">
            <v>0</v>
          </cell>
        </row>
        <row r="34823">
          <cell r="A34823">
            <v>0</v>
          </cell>
          <cell r="B34823">
            <v>0</v>
          </cell>
          <cell r="C34823">
            <v>0</v>
          </cell>
          <cell r="D34823">
            <v>0</v>
          </cell>
        </row>
        <row r="34824">
          <cell r="A34824">
            <v>0</v>
          </cell>
          <cell r="B34824">
            <v>0</v>
          </cell>
          <cell r="C34824">
            <v>0</v>
          </cell>
          <cell r="D34824">
            <v>0</v>
          </cell>
        </row>
        <row r="34825">
          <cell r="A34825">
            <v>0</v>
          </cell>
          <cell r="B34825">
            <v>0</v>
          </cell>
          <cell r="C34825">
            <v>0</v>
          </cell>
          <cell r="D34825">
            <v>0</v>
          </cell>
        </row>
        <row r="34826">
          <cell r="A34826">
            <v>0</v>
          </cell>
          <cell r="B34826">
            <v>0</v>
          </cell>
          <cell r="C34826">
            <v>0</v>
          </cell>
          <cell r="D34826">
            <v>0</v>
          </cell>
        </row>
        <row r="34827">
          <cell r="A34827">
            <v>0</v>
          </cell>
          <cell r="B34827">
            <v>0</v>
          </cell>
          <cell r="C34827">
            <v>0</v>
          </cell>
          <cell r="D34827">
            <v>0</v>
          </cell>
        </row>
        <row r="34828">
          <cell r="A34828">
            <v>0</v>
          </cell>
          <cell r="B34828">
            <v>0</v>
          </cell>
          <cell r="C34828">
            <v>0</v>
          </cell>
          <cell r="D34828">
            <v>0</v>
          </cell>
        </row>
        <row r="34829">
          <cell r="A34829">
            <v>0</v>
          </cell>
          <cell r="B34829">
            <v>0</v>
          </cell>
          <cell r="C34829">
            <v>0</v>
          </cell>
          <cell r="D34829">
            <v>0</v>
          </cell>
        </row>
        <row r="34830">
          <cell r="A34830">
            <v>0</v>
          </cell>
          <cell r="B34830">
            <v>0</v>
          </cell>
          <cell r="C34830">
            <v>0</v>
          </cell>
          <cell r="D34830">
            <v>0</v>
          </cell>
        </row>
        <row r="34831">
          <cell r="A34831">
            <v>0</v>
          </cell>
          <cell r="B34831">
            <v>0</v>
          </cell>
          <cell r="C34831">
            <v>0</v>
          </cell>
          <cell r="D34831">
            <v>0</v>
          </cell>
        </row>
        <row r="34832">
          <cell r="A34832">
            <v>0</v>
          </cell>
          <cell r="B34832">
            <v>0</v>
          </cell>
          <cell r="C34832">
            <v>0</v>
          </cell>
          <cell r="D34832">
            <v>0</v>
          </cell>
        </row>
        <row r="34833">
          <cell r="A34833">
            <v>0</v>
          </cell>
          <cell r="B34833">
            <v>0</v>
          </cell>
          <cell r="C34833">
            <v>0</v>
          </cell>
          <cell r="D34833">
            <v>0</v>
          </cell>
        </row>
        <row r="34834">
          <cell r="A34834">
            <v>0</v>
          </cell>
          <cell r="B34834">
            <v>0</v>
          </cell>
          <cell r="C34834">
            <v>0</v>
          </cell>
          <cell r="D34834">
            <v>0</v>
          </cell>
        </row>
        <row r="34835">
          <cell r="A34835">
            <v>0</v>
          </cell>
          <cell r="B34835">
            <v>0</v>
          </cell>
          <cell r="C34835">
            <v>0</v>
          </cell>
          <cell r="D34835">
            <v>0</v>
          </cell>
        </row>
        <row r="34836">
          <cell r="A34836">
            <v>0</v>
          </cell>
          <cell r="B34836">
            <v>0</v>
          </cell>
          <cell r="C34836">
            <v>0</v>
          </cell>
          <cell r="D34836">
            <v>0</v>
          </cell>
        </row>
        <row r="34837">
          <cell r="A34837">
            <v>0</v>
          </cell>
          <cell r="B34837">
            <v>0</v>
          </cell>
          <cell r="C34837">
            <v>0</v>
          </cell>
          <cell r="D34837">
            <v>0</v>
          </cell>
        </row>
        <row r="34838">
          <cell r="A34838">
            <v>0</v>
          </cell>
          <cell r="B34838">
            <v>0</v>
          </cell>
          <cell r="C34838">
            <v>0</v>
          </cell>
          <cell r="D34838">
            <v>0</v>
          </cell>
        </row>
        <row r="34839">
          <cell r="A34839">
            <v>0</v>
          </cell>
          <cell r="B34839">
            <v>0</v>
          </cell>
          <cell r="C34839">
            <v>0</v>
          </cell>
          <cell r="D34839">
            <v>0</v>
          </cell>
        </row>
        <row r="34840">
          <cell r="A34840">
            <v>0</v>
          </cell>
          <cell r="B34840">
            <v>0</v>
          </cell>
          <cell r="C34840">
            <v>0</v>
          </cell>
          <cell r="D34840">
            <v>0</v>
          </cell>
        </row>
        <row r="34841">
          <cell r="A34841">
            <v>0</v>
          </cell>
          <cell r="B34841">
            <v>0</v>
          </cell>
          <cell r="C34841">
            <v>0</v>
          </cell>
          <cell r="D34841">
            <v>0</v>
          </cell>
        </row>
        <row r="34842">
          <cell r="A34842">
            <v>0</v>
          </cell>
          <cell r="B34842">
            <v>0</v>
          </cell>
          <cell r="C34842">
            <v>0</v>
          </cell>
          <cell r="D34842">
            <v>0</v>
          </cell>
        </row>
        <row r="34843">
          <cell r="A34843">
            <v>0</v>
          </cell>
          <cell r="B34843">
            <v>0</v>
          </cell>
          <cell r="C34843">
            <v>0</v>
          </cell>
          <cell r="D34843">
            <v>0</v>
          </cell>
        </row>
        <row r="34844">
          <cell r="A34844">
            <v>0</v>
          </cell>
          <cell r="B34844">
            <v>0</v>
          </cell>
          <cell r="C34844">
            <v>0</v>
          </cell>
          <cell r="D34844">
            <v>0</v>
          </cell>
        </row>
        <row r="34845">
          <cell r="A34845">
            <v>0</v>
          </cell>
          <cell r="B34845">
            <v>0</v>
          </cell>
          <cell r="C34845">
            <v>0</v>
          </cell>
          <cell r="D34845">
            <v>0</v>
          </cell>
        </row>
        <row r="34846">
          <cell r="A34846">
            <v>0</v>
          </cell>
          <cell r="B34846">
            <v>0</v>
          </cell>
          <cell r="C34846">
            <v>0</v>
          </cell>
          <cell r="D34846">
            <v>0</v>
          </cell>
        </row>
        <row r="34847">
          <cell r="A34847">
            <v>0</v>
          </cell>
          <cell r="B34847">
            <v>0</v>
          </cell>
          <cell r="C34847">
            <v>0</v>
          </cell>
          <cell r="D34847">
            <v>0</v>
          </cell>
        </row>
        <row r="34848">
          <cell r="A34848">
            <v>0</v>
          </cell>
          <cell r="B34848">
            <v>0</v>
          </cell>
          <cell r="C34848">
            <v>0</v>
          </cell>
          <cell r="D34848">
            <v>0</v>
          </cell>
        </row>
        <row r="34849">
          <cell r="A34849">
            <v>0</v>
          </cell>
          <cell r="B34849">
            <v>0</v>
          </cell>
          <cell r="C34849">
            <v>0</v>
          </cell>
          <cell r="D34849">
            <v>0</v>
          </cell>
        </row>
        <row r="34850">
          <cell r="A34850">
            <v>0</v>
          </cell>
          <cell r="B34850">
            <v>0</v>
          </cell>
          <cell r="C34850">
            <v>0</v>
          </cell>
          <cell r="D34850">
            <v>0</v>
          </cell>
        </row>
        <row r="34851">
          <cell r="A34851">
            <v>0</v>
          </cell>
          <cell r="B34851">
            <v>0</v>
          </cell>
          <cell r="C34851">
            <v>0</v>
          </cell>
          <cell r="D34851">
            <v>0</v>
          </cell>
        </row>
        <row r="34852">
          <cell r="A34852">
            <v>0</v>
          </cell>
          <cell r="B34852">
            <v>0</v>
          </cell>
          <cell r="C34852">
            <v>0</v>
          </cell>
          <cell r="D34852">
            <v>0</v>
          </cell>
        </row>
        <row r="34853">
          <cell r="A34853">
            <v>0</v>
          </cell>
          <cell r="B34853">
            <v>0</v>
          </cell>
          <cell r="C34853">
            <v>0</v>
          </cell>
          <cell r="D34853">
            <v>0</v>
          </cell>
        </row>
        <row r="34854">
          <cell r="A34854">
            <v>0</v>
          </cell>
          <cell r="B34854">
            <v>0</v>
          </cell>
          <cell r="C34854">
            <v>0</v>
          </cell>
          <cell r="D34854">
            <v>0</v>
          </cell>
        </row>
        <row r="34855">
          <cell r="A34855">
            <v>0</v>
          </cell>
          <cell r="B34855">
            <v>0</v>
          </cell>
          <cell r="C34855">
            <v>0</v>
          </cell>
          <cell r="D34855">
            <v>0</v>
          </cell>
        </row>
        <row r="34856">
          <cell r="A34856">
            <v>0</v>
          </cell>
          <cell r="B34856">
            <v>0</v>
          </cell>
          <cell r="C34856">
            <v>0</v>
          </cell>
          <cell r="D34856">
            <v>0</v>
          </cell>
        </row>
        <row r="34857">
          <cell r="A34857">
            <v>0</v>
          </cell>
          <cell r="B34857">
            <v>0</v>
          </cell>
          <cell r="C34857">
            <v>0</v>
          </cell>
          <cell r="D34857">
            <v>0</v>
          </cell>
        </row>
        <row r="34858">
          <cell r="A34858">
            <v>0</v>
          </cell>
          <cell r="B34858">
            <v>0</v>
          </cell>
          <cell r="C34858">
            <v>0</v>
          </cell>
          <cell r="D34858">
            <v>0</v>
          </cell>
        </row>
        <row r="34859">
          <cell r="A34859">
            <v>0</v>
          </cell>
          <cell r="B34859">
            <v>0</v>
          </cell>
          <cell r="C34859">
            <v>0</v>
          </cell>
          <cell r="D34859">
            <v>0</v>
          </cell>
        </row>
        <row r="34860">
          <cell r="A34860">
            <v>0</v>
          </cell>
          <cell r="B34860">
            <v>0</v>
          </cell>
          <cell r="C34860">
            <v>0</v>
          </cell>
          <cell r="D34860">
            <v>0</v>
          </cell>
        </row>
        <row r="34861">
          <cell r="A34861">
            <v>0</v>
          </cell>
          <cell r="B34861">
            <v>0</v>
          </cell>
          <cell r="C34861">
            <v>0</v>
          </cell>
          <cell r="D34861">
            <v>0</v>
          </cell>
        </row>
        <row r="34862">
          <cell r="A34862">
            <v>0</v>
          </cell>
          <cell r="B34862">
            <v>0</v>
          </cell>
          <cell r="C34862">
            <v>0</v>
          </cell>
          <cell r="D34862">
            <v>0</v>
          </cell>
        </row>
        <row r="34863">
          <cell r="A34863">
            <v>0</v>
          </cell>
          <cell r="B34863">
            <v>0</v>
          </cell>
          <cell r="C34863">
            <v>0</v>
          </cell>
          <cell r="D34863">
            <v>0</v>
          </cell>
        </row>
        <row r="34864">
          <cell r="A34864">
            <v>0</v>
          </cell>
          <cell r="B34864">
            <v>0</v>
          </cell>
          <cell r="C34864">
            <v>0</v>
          </cell>
          <cell r="D34864">
            <v>0</v>
          </cell>
        </row>
        <row r="34865">
          <cell r="A34865">
            <v>0</v>
          </cell>
          <cell r="B34865">
            <v>0</v>
          </cell>
          <cell r="C34865">
            <v>0</v>
          </cell>
          <cell r="D34865">
            <v>0</v>
          </cell>
        </row>
        <row r="34866">
          <cell r="A34866">
            <v>0</v>
          </cell>
          <cell r="B34866">
            <v>0</v>
          </cell>
          <cell r="C34866">
            <v>0</v>
          </cell>
          <cell r="D34866">
            <v>0</v>
          </cell>
        </row>
        <row r="34867">
          <cell r="A34867">
            <v>0</v>
          </cell>
          <cell r="B34867">
            <v>0</v>
          </cell>
          <cell r="C34867">
            <v>0</v>
          </cell>
          <cell r="D34867">
            <v>0</v>
          </cell>
        </row>
        <row r="34868">
          <cell r="A34868">
            <v>0</v>
          </cell>
          <cell r="B34868">
            <v>0</v>
          </cell>
          <cell r="C34868">
            <v>0</v>
          </cell>
          <cell r="D34868">
            <v>0</v>
          </cell>
        </row>
        <row r="34869">
          <cell r="A34869">
            <v>0</v>
          </cell>
          <cell r="B34869">
            <v>0</v>
          </cell>
          <cell r="C34869">
            <v>0</v>
          </cell>
          <cell r="D34869">
            <v>0</v>
          </cell>
        </row>
        <row r="34870">
          <cell r="A34870">
            <v>0</v>
          </cell>
          <cell r="B34870">
            <v>0</v>
          </cell>
          <cell r="C34870">
            <v>0</v>
          </cell>
          <cell r="D34870">
            <v>0</v>
          </cell>
        </row>
        <row r="34871">
          <cell r="A34871">
            <v>0</v>
          </cell>
          <cell r="B34871">
            <v>0</v>
          </cell>
          <cell r="C34871">
            <v>0</v>
          </cell>
          <cell r="D34871">
            <v>0</v>
          </cell>
        </row>
        <row r="34872">
          <cell r="A34872">
            <v>0</v>
          </cell>
          <cell r="B34872">
            <v>0</v>
          </cell>
          <cell r="C34872">
            <v>0</v>
          </cell>
          <cell r="D34872">
            <v>0</v>
          </cell>
        </row>
        <row r="34873">
          <cell r="A34873">
            <v>0</v>
          </cell>
          <cell r="B34873">
            <v>0</v>
          </cell>
          <cell r="C34873">
            <v>0</v>
          </cell>
          <cell r="D34873">
            <v>0</v>
          </cell>
        </row>
        <row r="34874">
          <cell r="A34874">
            <v>0</v>
          </cell>
          <cell r="B34874">
            <v>0</v>
          </cell>
          <cell r="C34874">
            <v>0</v>
          </cell>
          <cell r="D34874">
            <v>0</v>
          </cell>
        </row>
        <row r="34875">
          <cell r="A34875">
            <v>0</v>
          </cell>
          <cell r="B34875">
            <v>0</v>
          </cell>
          <cell r="C34875">
            <v>0</v>
          </cell>
          <cell r="D34875">
            <v>0</v>
          </cell>
        </row>
        <row r="34876">
          <cell r="A34876">
            <v>0</v>
          </cell>
          <cell r="B34876">
            <v>0</v>
          </cell>
          <cell r="C34876">
            <v>0</v>
          </cell>
          <cell r="D34876">
            <v>0</v>
          </cell>
        </row>
        <row r="34877">
          <cell r="A34877">
            <v>0</v>
          </cell>
          <cell r="B34877">
            <v>0</v>
          </cell>
          <cell r="C34877">
            <v>0</v>
          </cell>
          <cell r="D34877">
            <v>0</v>
          </cell>
        </row>
        <row r="34878">
          <cell r="A34878">
            <v>0</v>
          </cell>
          <cell r="B34878">
            <v>0</v>
          </cell>
          <cell r="C34878">
            <v>0</v>
          </cell>
          <cell r="D34878">
            <v>0</v>
          </cell>
        </row>
        <row r="34879">
          <cell r="A34879">
            <v>0</v>
          </cell>
          <cell r="B34879">
            <v>0</v>
          </cell>
          <cell r="C34879">
            <v>0</v>
          </cell>
          <cell r="D34879">
            <v>0</v>
          </cell>
        </row>
        <row r="34880">
          <cell r="A34880">
            <v>0</v>
          </cell>
          <cell r="B34880">
            <v>0</v>
          </cell>
          <cell r="C34880">
            <v>0</v>
          </cell>
          <cell r="D34880">
            <v>0</v>
          </cell>
        </row>
        <row r="34881">
          <cell r="A34881">
            <v>0</v>
          </cell>
          <cell r="B34881">
            <v>0</v>
          </cell>
          <cell r="C34881">
            <v>0</v>
          </cell>
          <cell r="D34881">
            <v>0</v>
          </cell>
        </row>
        <row r="34882">
          <cell r="A34882">
            <v>0</v>
          </cell>
          <cell r="B34882">
            <v>0</v>
          </cell>
          <cell r="C34882">
            <v>0</v>
          </cell>
          <cell r="D34882">
            <v>0</v>
          </cell>
        </row>
        <row r="34883">
          <cell r="A34883">
            <v>0</v>
          </cell>
          <cell r="B34883">
            <v>0</v>
          </cell>
          <cell r="C34883">
            <v>0</v>
          </cell>
          <cell r="D34883">
            <v>0</v>
          </cell>
        </row>
        <row r="34884">
          <cell r="A34884">
            <v>0</v>
          </cell>
          <cell r="B34884">
            <v>0</v>
          </cell>
          <cell r="C34884">
            <v>0</v>
          </cell>
          <cell r="D34884">
            <v>0</v>
          </cell>
        </row>
        <row r="34885">
          <cell r="A34885">
            <v>0</v>
          </cell>
          <cell r="B34885">
            <v>0</v>
          </cell>
          <cell r="C34885">
            <v>0</v>
          </cell>
          <cell r="D34885">
            <v>0</v>
          </cell>
        </row>
        <row r="34886">
          <cell r="A34886">
            <v>0</v>
          </cell>
          <cell r="B34886">
            <v>0</v>
          </cell>
          <cell r="C34886">
            <v>0</v>
          </cell>
          <cell r="D34886">
            <v>0</v>
          </cell>
        </row>
        <row r="34887">
          <cell r="A34887">
            <v>0</v>
          </cell>
          <cell r="B34887">
            <v>0</v>
          </cell>
          <cell r="C34887">
            <v>0</v>
          </cell>
          <cell r="D34887">
            <v>0</v>
          </cell>
        </row>
        <row r="34888">
          <cell r="A34888">
            <v>0</v>
          </cell>
          <cell r="B34888">
            <v>0</v>
          </cell>
          <cell r="C34888">
            <v>0</v>
          </cell>
          <cell r="D34888">
            <v>0</v>
          </cell>
        </row>
        <row r="34889">
          <cell r="A34889">
            <v>0</v>
          </cell>
          <cell r="B34889">
            <v>0</v>
          </cell>
          <cell r="C34889">
            <v>0</v>
          </cell>
          <cell r="D34889">
            <v>0</v>
          </cell>
        </row>
        <row r="34890">
          <cell r="A34890">
            <v>0</v>
          </cell>
          <cell r="B34890">
            <v>0</v>
          </cell>
          <cell r="C34890">
            <v>0</v>
          </cell>
          <cell r="D34890">
            <v>0</v>
          </cell>
        </row>
        <row r="34891">
          <cell r="A34891">
            <v>0</v>
          </cell>
          <cell r="B34891">
            <v>0</v>
          </cell>
          <cell r="C34891">
            <v>0</v>
          </cell>
          <cell r="D34891">
            <v>0</v>
          </cell>
        </row>
        <row r="34892">
          <cell r="A34892">
            <v>0</v>
          </cell>
          <cell r="B34892">
            <v>0</v>
          </cell>
          <cell r="C34892">
            <v>0</v>
          </cell>
          <cell r="D34892">
            <v>0</v>
          </cell>
        </row>
        <row r="34893">
          <cell r="A34893">
            <v>0</v>
          </cell>
          <cell r="B34893">
            <v>0</v>
          </cell>
          <cell r="C34893">
            <v>0</v>
          </cell>
          <cell r="D34893">
            <v>0</v>
          </cell>
        </row>
        <row r="34894">
          <cell r="A34894">
            <v>0</v>
          </cell>
          <cell r="B34894">
            <v>0</v>
          </cell>
          <cell r="C34894">
            <v>0</v>
          </cell>
          <cell r="D34894">
            <v>0</v>
          </cell>
        </row>
        <row r="34895">
          <cell r="A34895">
            <v>0</v>
          </cell>
          <cell r="B34895">
            <v>0</v>
          </cell>
          <cell r="C34895">
            <v>0</v>
          </cell>
          <cell r="D34895">
            <v>0</v>
          </cell>
        </row>
        <row r="34896">
          <cell r="A34896">
            <v>0</v>
          </cell>
          <cell r="B34896">
            <v>0</v>
          </cell>
          <cell r="C34896">
            <v>0</v>
          </cell>
          <cell r="D34896">
            <v>0</v>
          </cell>
        </row>
        <row r="34897">
          <cell r="A34897">
            <v>0</v>
          </cell>
          <cell r="B34897">
            <v>0</v>
          </cell>
          <cell r="C34897">
            <v>0</v>
          </cell>
          <cell r="D34897">
            <v>0</v>
          </cell>
        </row>
        <row r="34898">
          <cell r="A34898">
            <v>0</v>
          </cell>
          <cell r="B34898">
            <v>0</v>
          </cell>
          <cell r="C34898">
            <v>0</v>
          </cell>
          <cell r="D34898">
            <v>0</v>
          </cell>
        </row>
        <row r="34899">
          <cell r="A34899">
            <v>0</v>
          </cell>
          <cell r="B34899">
            <v>0</v>
          </cell>
          <cell r="C34899">
            <v>0</v>
          </cell>
          <cell r="D34899">
            <v>0</v>
          </cell>
        </row>
        <row r="34900">
          <cell r="A34900">
            <v>0</v>
          </cell>
          <cell r="B34900">
            <v>0</v>
          </cell>
          <cell r="C34900">
            <v>0</v>
          </cell>
          <cell r="D34900">
            <v>0</v>
          </cell>
        </row>
        <row r="34901">
          <cell r="A34901">
            <v>0</v>
          </cell>
          <cell r="B34901">
            <v>0</v>
          </cell>
          <cell r="C34901">
            <v>0</v>
          </cell>
          <cell r="D34901">
            <v>0</v>
          </cell>
        </row>
        <row r="34902">
          <cell r="A34902">
            <v>0</v>
          </cell>
          <cell r="B34902">
            <v>0</v>
          </cell>
          <cell r="C34902">
            <v>0</v>
          </cell>
          <cell r="D34902">
            <v>0</v>
          </cell>
        </row>
        <row r="34903">
          <cell r="A34903">
            <v>0</v>
          </cell>
          <cell r="B34903">
            <v>0</v>
          </cell>
          <cell r="C34903">
            <v>0</v>
          </cell>
          <cell r="D34903">
            <v>0</v>
          </cell>
        </row>
        <row r="34904">
          <cell r="A34904">
            <v>0</v>
          </cell>
          <cell r="B34904">
            <v>0</v>
          </cell>
          <cell r="C34904">
            <v>0</v>
          </cell>
          <cell r="D34904">
            <v>0</v>
          </cell>
        </row>
        <row r="34905">
          <cell r="A34905">
            <v>0</v>
          </cell>
          <cell r="B34905">
            <v>0</v>
          </cell>
          <cell r="C34905">
            <v>0</v>
          </cell>
          <cell r="D34905">
            <v>0</v>
          </cell>
        </row>
        <row r="34906">
          <cell r="A34906">
            <v>0</v>
          </cell>
          <cell r="B34906">
            <v>0</v>
          </cell>
          <cell r="C34906">
            <v>0</v>
          </cell>
          <cell r="D34906">
            <v>0</v>
          </cell>
        </row>
        <row r="34907">
          <cell r="A34907">
            <v>0</v>
          </cell>
          <cell r="B34907">
            <v>0</v>
          </cell>
          <cell r="C34907">
            <v>0</v>
          </cell>
          <cell r="D34907">
            <v>0</v>
          </cell>
        </row>
        <row r="34908">
          <cell r="A34908">
            <v>0</v>
          </cell>
          <cell r="B34908">
            <v>0</v>
          </cell>
          <cell r="C34908">
            <v>0</v>
          </cell>
          <cell r="D34908">
            <v>0</v>
          </cell>
        </row>
        <row r="34909">
          <cell r="A34909">
            <v>0</v>
          </cell>
          <cell r="B34909">
            <v>0</v>
          </cell>
          <cell r="C34909">
            <v>0</v>
          </cell>
          <cell r="D34909">
            <v>0</v>
          </cell>
        </row>
        <row r="34910">
          <cell r="A34910">
            <v>0</v>
          </cell>
          <cell r="B34910">
            <v>0</v>
          </cell>
          <cell r="C34910">
            <v>0</v>
          </cell>
          <cell r="D34910">
            <v>0</v>
          </cell>
        </row>
        <row r="34911">
          <cell r="A34911">
            <v>0</v>
          </cell>
          <cell r="B34911">
            <v>0</v>
          </cell>
          <cell r="C34911">
            <v>0</v>
          </cell>
          <cell r="D34911">
            <v>0</v>
          </cell>
        </row>
        <row r="34912">
          <cell r="A34912">
            <v>0</v>
          </cell>
          <cell r="B34912">
            <v>0</v>
          </cell>
          <cell r="C34912">
            <v>0</v>
          </cell>
          <cell r="D34912">
            <v>0</v>
          </cell>
        </row>
        <row r="34913">
          <cell r="A34913">
            <v>0</v>
          </cell>
          <cell r="B34913">
            <v>0</v>
          </cell>
          <cell r="C34913">
            <v>0</v>
          </cell>
          <cell r="D34913">
            <v>0</v>
          </cell>
        </row>
        <row r="34914">
          <cell r="A34914">
            <v>0</v>
          </cell>
          <cell r="B34914">
            <v>0</v>
          </cell>
          <cell r="C34914">
            <v>0</v>
          </cell>
          <cell r="D34914">
            <v>0</v>
          </cell>
        </row>
        <row r="34915">
          <cell r="A34915">
            <v>0</v>
          </cell>
          <cell r="B34915">
            <v>0</v>
          </cell>
          <cell r="C34915">
            <v>0</v>
          </cell>
          <cell r="D34915">
            <v>0</v>
          </cell>
        </row>
        <row r="34916">
          <cell r="A34916">
            <v>0</v>
          </cell>
          <cell r="B34916">
            <v>0</v>
          </cell>
          <cell r="C34916">
            <v>0</v>
          </cell>
          <cell r="D34916">
            <v>0</v>
          </cell>
        </row>
        <row r="34917">
          <cell r="A34917">
            <v>0</v>
          </cell>
          <cell r="B34917">
            <v>0</v>
          </cell>
          <cell r="C34917">
            <v>0</v>
          </cell>
          <cell r="D34917">
            <v>0</v>
          </cell>
        </row>
        <row r="34918">
          <cell r="A34918">
            <v>0</v>
          </cell>
          <cell r="B34918">
            <v>0</v>
          </cell>
          <cell r="C34918">
            <v>0</v>
          </cell>
          <cell r="D34918">
            <v>0</v>
          </cell>
        </row>
        <row r="34919">
          <cell r="A34919">
            <v>0</v>
          </cell>
          <cell r="B34919">
            <v>0</v>
          </cell>
          <cell r="C34919">
            <v>0</v>
          </cell>
          <cell r="D34919">
            <v>0</v>
          </cell>
        </row>
        <row r="34920">
          <cell r="A34920">
            <v>0</v>
          </cell>
          <cell r="B34920">
            <v>0</v>
          </cell>
          <cell r="C34920">
            <v>0</v>
          </cell>
          <cell r="D34920">
            <v>0</v>
          </cell>
        </row>
        <row r="34921">
          <cell r="A34921">
            <v>0</v>
          </cell>
          <cell r="B34921">
            <v>0</v>
          </cell>
          <cell r="C34921">
            <v>0</v>
          </cell>
          <cell r="D34921">
            <v>0</v>
          </cell>
        </row>
        <row r="34922">
          <cell r="A34922">
            <v>0</v>
          </cell>
          <cell r="B34922">
            <v>0</v>
          </cell>
          <cell r="C34922">
            <v>0</v>
          </cell>
          <cell r="D34922">
            <v>0</v>
          </cell>
        </row>
        <row r="34923">
          <cell r="A34923">
            <v>0</v>
          </cell>
          <cell r="B34923">
            <v>0</v>
          </cell>
          <cell r="C34923">
            <v>0</v>
          </cell>
          <cell r="D34923">
            <v>0</v>
          </cell>
        </row>
        <row r="34924">
          <cell r="A34924">
            <v>0</v>
          </cell>
          <cell r="B34924">
            <v>0</v>
          </cell>
          <cell r="C34924">
            <v>0</v>
          </cell>
          <cell r="D34924">
            <v>0</v>
          </cell>
        </row>
        <row r="34925">
          <cell r="A34925">
            <v>0</v>
          </cell>
          <cell r="B34925">
            <v>0</v>
          </cell>
          <cell r="C34925">
            <v>0</v>
          </cell>
          <cell r="D34925">
            <v>0</v>
          </cell>
        </row>
        <row r="34926">
          <cell r="A34926">
            <v>0</v>
          </cell>
          <cell r="B34926">
            <v>0</v>
          </cell>
          <cell r="C34926">
            <v>0</v>
          </cell>
          <cell r="D34926">
            <v>0</v>
          </cell>
        </row>
        <row r="34927">
          <cell r="A34927">
            <v>0</v>
          </cell>
          <cell r="B34927">
            <v>0</v>
          </cell>
          <cell r="C34927">
            <v>0</v>
          </cell>
          <cell r="D34927">
            <v>0</v>
          </cell>
        </row>
        <row r="34928">
          <cell r="A34928">
            <v>0</v>
          </cell>
          <cell r="B34928">
            <v>0</v>
          </cell>
          <cell r="C34928">
            <v>0</v>
          </cell>
          <cell r="D34928">
            <v>0</v>
          </cell>
        </row>
        <row r="34929">
          <cell r="A34929">
            <v>0</v>
          </cell>
          <cell r="B34929">
            <v>0</v>
          </cell>
          <cell r="C34929">
            <v>0</v>
          </cell>
          <cell r="D34929">
            <v>0</v>
          </cell>
        </row>
        <row r="34930">
          <cell r="A34930">
            <v>0</v>
          </cell>
          <cell r="B34930">
            <v>0</v>
          </cell>
          <cell r="C34930">
            <v>0</v>
          </cell>
          <cell r="D34930">
            <v>0</v>
          </cell>
        </row>
        <row r="34931">
          <cell r="A34931">
            <v>0</v>
          </cell>
          <cell r="B34931">
            <v>0</v>
          </cell>
          <cell r="C34931">
            <v>0</v>
          </cell>
          <cell r="D34931">
            <v>0</v>
          </cell>
        </row>
        <row r="34932">
          <cell r="A34932">
            <v>0</v>
          </cell>
          <cell r="B34932">
            <v>0</v>
          </cell>
          <cell r="C34932">
            <v>0</v>
          </cell>
          <cell r="D34932">
            <v>0</v>
          </cell>
        </row>
        <row r="34933">
          <cell r="A34933">
            <v>0</v>
          </cell>
          <cell r="B34933">
            <v>0</v>
          </cell>
          <cell r="C34933">
            <v>0</v>
          </cell>
          <cell r="D34933">
            <v>0</v>
          </cell>
        </row>
        <row r="34934">
          <cell r="A34934">
            <v>0</v>
          </cell>
          <cell r="B34934">
            <v>0</v>
          </cell>
          <cell r="C34934">
            <v>0</v>
          </cell>
          <cell r="D34934">
            <v>0</v>
          </cell>
        </row>
        <row r="34935">
          <cell r="A34935">
            <v>0</v>
          </cell>
          <cell r="B34935">
            <v>0</v>
          </cell>
          <cell r="C34935">
            <v>0</v>
          </cell>
          <cell r="D34935">
            <v>0</v>
          </cell>
        </row>
        <row r="34936">
          <cell r="A34936">
            <v>0</v>
          </cell>
          <cell r="B34936">
            <v>0</v>
          </cell>
          <cell r="C34936">
            <v>0</v>
          </cell>
          <cell r="D34936">
            <v>0</v>
          </cell>
        </row>
        <row r="34937">
          <cell r="A34937">
            <v>0</v>
          </cell>
          <cell r="B34937">
            <v>0</v>
          </cell>
          <cell r="C34937">
            <v>0</v>
          </cell>
          <cell r="D34937">
            <v>0</v>
          </cell>
        </row>
        <row r="34938">
          <cell r="A34938">
            <v>0</v>
          </cell>
          <cell r="B34938">
            <v>0</v>
          </cell>
          <cell r="C34938">
            <v>0</v>
          </cell>
          <cell r="D34938">
            <v>0</v>
          </cell>
        </row>
        <row r="34939">
          <cell r="A34939">
            <v>0</v>
          </cell>
          <cell r="B34939">
            <v>0</v>
          </cell>
          <cell r="C34939">
            <v>0</v>
          </cell>
          <cell r="D34939">
            <v>0</v>
          </cell>
        </row>
        <row r="34940">
          <cell r="A34940">
            <v>0</v>
          </cell>
          <cell r="B34940">
            <v>0</v>
          </cell>
          <cell r="C34940">
            <v>0</v>
          </cell>
          <cell r="D34940">
            <v>0</v>
          </cell>
        </row>
        <row r="34941">
          <cell r="A34941">
            <v>0</v>
          </cell>
          <cell r="B34941">
            <v>0</v>
          </cell>
          <cell r="C34941">
            <v>0</v>
          </cell>
          <cell r="D34941">
            <v>0</v>
          </cell>
        </row>
        <row r="34942">
          <cell r="A34942">
            <v>0</v>
          </cell>
          <cell r="B34942">
            <v>0</v>
          </cell>
          <cell r="C34942">
            <v>0</v>
          </cell>
          <cell r="D34942">
            <v>0</v>
          </cell>
        </row>
        <row r="34943">
          <cell r="A34943">
            <v>0</v>
          </cell>
          <cell r="B34943">
            <v>0</v>
          </cell>
          <cell r="C34943">
            <v>0</v>
          </cell>
          <cell r="D34943">
            <v>0</v>
          </cell>
        </row>
        <row r="34944">
          <cell r="A34944">
            <v>0</v>
          </cell>
          <cell r="B34944">
            <v>0</v>
          </cell>
          <cell r="C34944">
            <v>0</v>
          </cell>
          <cell r="D34944">
            <v>0</v>
          </cell>
        </row>
        <row r="34945">
          <cell r="A34945">
            <v>0</v>
          </cell>
          <cell r="B34945">
            <v>0</v>
          </cell>
          <cell r="C34945">
            <v>0</v>
          </cell>
          <cell r="D34945">
            <v>0</v>
          </cell>
        </row>
        <row r="34946">
          <cell r="A34946">
            <v>0</v>
          </cell>
          <cell r="B34946">
            <v>0</v>
          </cell>
          <cell r="C34946">
            <v>0</v>
          </cell>
          <cell r="D34946">
            <v>0</v>
          </cell>
        </row>
        <row r="34947">
          <cell r="A34947">
            <v>0</v>
          </cell>
          <cell r="B34947">
            <v>0</v>
          </cell>
          <cell r="C34947">
            <v>0</v>
          </cell>
          <cell r="D34947">
            <v>0</v>
          </cell>
        </row>
        <row r="34948">
          <cell r="A34948">
            <v>0</v>
          </cell>
          <cell r="B34948">
            <v>0</v>
          </cell>
          <cell r="C34948">
            <v>0</v>
          </cell>
          <cell r="D34948">
            <v>0</v>
          </cell>
        </row>
        <row r="34949">
          <cell r="A34949">
            <v>0</v>
          </cell>
          <cell r="B34949">
            <v>0</v>
          </cell>
          <cell r="C34949">
            <v>0</v>
          </cell>
          <cell r="D34949">
            <v>0</v>
          </cell>
        </row>
        <row r="34950">
          <cell r="A34950">
            <v>0</v>
          </cell>
          <cell r="B34950">
            <v>0</v>
          </cell>
          <cell r="C34950">
            <v>0</v>
          </cell>
          <cell r="D34950">
            <v>0</v>
          </cell>
        </row>
        <row r="34951">
          <cell r="A34951">
            <v>0</v>
          </cell>
          <cell r="B34951">
            <v>0</v>
          </cell>
          <cell r="C34951">
            <v>0</v>
          </cell>
          <cell r="D34951">
            <v>0</v>
          </cell>
        </row>
        <row r="34952">
          <cell r="A34952">
            <v>0</v>
          </cell>
          <cell r="B34952">
            <v>0</v>
          </cell>
          <cell r="C34952">
            <v>0</v>
          </cell>
          <cell r="D34952">
            <v>0</v>
          </cell>
        </row>
        <row r="34953">
          <cell r="A34953">
            <v>0</v>
          </cell>
          <cell r="B34953">
            <v>0</v>
          </cell>
          <cell r="C34953">
            <v>0</v>
          </cell>
          <cell r="D34953">
            <v>0</v>
          </cell>
        </row>
        <row r="34954">
          <cell r="A34954">
            <v>0</v>
          </cell>
          <cell r="B34954">
            <v>0</v>
          </cell>
          <cell r="C34954">
            <v>0</v>
          </cell>
          <cell r="D34954">
            <v>0</v>
          </cell>
        </row>
        <row r="34955">
          <cell r="A34955">
            <v>0</v>
          </cell>
          <cell r="B34955">
            <v>0</v>
          </cell>
          <cell r="C34955">
            <v>0</v>
          </cell>
          <cell r="D34955">
            <v>0</v>
          </cell>
        </row>
        <row r="34956">
          <cell r="A34956">
            <v>0</v>
          </cell>
          <cell r="B34956">
            <v>0</v>
          </cell>
          <cell r="C34956">
            <v>0</v>
          </cell>
          <cell r="D34956">
            <v>0</v>
          </cell>
        </row>
        <row r="34957">
          <cell r="A34957">
            <v>0</v>
          </cell>
          <cell r="B34957">
            <v>0</v>
          </cell>
          <cell r="C34957">
            <v>0</v>
          </cell>
          <cell r="D34957">
            <v>0</v>
          </cell>
        </row>
        <row r="34958">
          <cell r="A34958">
            <v>0</v>
          </cell>
          <cell r="B34958">
            <v>0</v>
          </cell>
          <cell r="C34958">
            <v>0</v>
          </cell>
          <cell r="D34958">
            <v>0</v>
          </cell>
        </row>
        <row r="34959">
          <cell r="A34959">
            <v>0</v>
          </cell>
          <cell r="B34959">
            <v>0</v>
          </cell>
          <cell r="C34959">
            <v>0</v>
          </cell>
          <cell r="D34959">
            <v>0</v>
          </cell>
        </row>
        <row r="34960">
          <cell r="A34960">
            <v>0</v>
          </cell>
          <cell r="B34960">
            <v>0</v>
          </cell>
          <cell r="C34960">
            <v>0</v>
          </cell>
          <cell r="D34960">
            <v>0</v>
          </cell>
        </row>
        <row r="34961">
          <cell r="A34961">
            <v>0</v>
          </cell>
          <cell r="B34961">
            <v>0</v>
          </cell>
          <cell r="C34961">
            <v>0</v>
          </cell>
          <cell r="D34961">
            <v>0</v>
          </cell>
        </row>
        <row r="34962">
          <cell r="A34962">
            <v>0</v>
          </cell>
          <cell r="B34962">
            <v>0</v>
          </cell>
          <cell r="C34962">
            <v>0</v>
          </cell>
          <cell r="D34962">
            <v>0</v>
          </cell>
        </row>
        <row r="34963">
          <cell r="A34963">
            <v>0</v>
          </cell>
          <cell r="B34963">
            <v>0</v>
          </cell>
          <cell r="C34963">
            <v>0</v>
          </cell>
          <cell r="D34963">
            <v>0</v>
          </cell>
        </row>
        <row r="34964">
          <cell r="A34964">
            <v>0</v>
          </cell>
          <cell r="B34964">
            <v>0</v>
          </cell>
          <cell r="C34964">
            <v>0</v>
          </cell>
          <cell r="D34964">
            <v>0</v>
          </cell>
        </row>
        <row r="34965">
          <cell r="A34965">
            <v>0</v>
          </cell>
          <cell r="B34965">
            <v>0</v>
          </cell>
          <cell r="C34965">
            <v>0</v>
          </cell>
          <cell r="D34965">
            <v>0</v>
          </cell>
        </row>
        <row r="34966">
          <cell r="A34966">
            <v>0</v>
          </cell>
          <cell r="B34966">
            <v>0</v>
          </cell>
          <cell r="C34966">
            <v>0</v>
          </cell>
          <cell r="D34966">
            <v>0</v>
          </cell>
        </row>
        <row r="34967">
          <cell r="A34967">
            <v>0</v>
          </cell>
          <cell r="B34967">
            <v>0</v>
          </cell>
          <cell r="C34967">
            <v>0</v>
          </cell>
          <cell r="D34967">
            <v>0</v>
          </cell>
        </row>
        <row r="34968">
          <cell r="A34968">
            <v>0</v>
          </cell>
          <cell r="B34968">
            <v>0</v>
          </cell>
          <cell r="C34968">
            <v>0</v>
          </cell>
          <cell r="D34968">
            <v>0</v>
          </cell>
        </row>
        <row r="34969">
          <cell r="A34969">
            <v>0</v>
          </cell>
          <cell r="B34969">
            <v>0</v>
          </cell>
          <cell r="C34969">
            <v>0</v>
          </cell>
          <cell r="D34969">
            <v>0</v>
          </cell>
        </row>
        <row r="34970">
          <cell r="A34970">
            <v>0</v>
          </cell>
          <cell r="B34970">
            <v>0</v>
          </cell>
          <cell r="C34970">
            <v>0</v>
          </cell>
          <cell r="D34970">
            <v>0</v>
          </cell>
        </row>
        <row r="34971">
          <cell r="A34971">
            <v>0</v>
          </cell>
          <cell r="B34971">
            <v>0</v>
          </cell>
          <cell r="C34971">
            <v>0</v>
          </cell>
          <cell r="D34971">
            <v>0</v>
          </cell>
        </row>
        <row r="34972">
          <cell r="A34972">
            <v>0</v>
          </cell>
          <cell r="B34972">
            <v>0</v>
          </cell>
          <cell r="C34972">
            <v>0</v>
          </cell>
          <cell r="D34972">
            <v>0</v>
          </cell>
        </row>
        <row r="34973">
          <cell r="A34973">
            <v>0</v>
          </cell>
          <cell r="B34973">
            <v>0</v>
          </cell>
          <cell r="C34973">
            <v>0</v>
          </cell>
          <cell r="D34973">
            <v>0</v>
          </cell>
        </row>
        <row r="34974">
          <cell r="A34974">
            <v>0</v>
          </cell>
          <cell r="B34974">
            <v>0</v>
          </cell>
          <cell r="C34974">
            <v>0</v>
          </cell>
          <cell r="D34974">
            <v>0</v>
          </cell>
        </row>
        <row r="34975">
          <cell r="A34975">
            <v>0</v>
          </cell>
          <cell r="B34975">
            <v>0</v>
          </cell>
          <cell r="C34975">
            <v>0</v>
          </cell>
          <cell r="D34975">
            <v>0</v>
          </cell>
        </row>
        <row r="34976">
          <cell r="A34976">
            <v>0</v>
          </cell>
          <cell r="B34976">
            <v>0</v>
          </cell>
          <cell r="C34976">
            <v>0</v>
          </cell>
          <cell r="D34976">
            <v>0</v>
          </cell>
        </row>
        <row r="34977">
          <cell r="A34977">
            <v>0</v>
          </cell>
          <cell r="B34977">
            <v>0</v>
          </cell>
          <cell r="C34977">
            <v>0</v>
          </cell>
          <cell r="D34977">
            <v>0</v>
          </cell>
        </row>
        <row r="34978">
          <cell r="A34978">
            <v>0</v>
          </cell>
          <cell r="B34978">
            <v>0</v>
          </cell>
          <cell r="C34978">
            <v>0</v>
          </cell>
          <cell r="D34978">
            <v>0</v>
          </cell>
        </row>
        <row r="34979">
          <cell r="A34979">
            <v>0</v>
          </cell>
          <cell r="B34979">
            <v>0</v>
          </cell>
          <cell r="C34979">
            <v>0</v>
          </cell>
          <cell r="D34979">
            <v>0</v>
          </cell>
        </row>
        <row r="34980">
          <cell r="A34980">
            <v>0</v>
          </cell>
          <cell r="B34980">
            <v>0</v>
          </cell>
          <cell r="C34980">
            <v>0</v>
          </cell>
          <cell r="D34980">
            <v>0</v>
          </cell>
        </row>
        <row r="34981">
          <cell r="A34981">
            <v>0</v>
          </cell>
          <cell r="B34981">
            <v>0</v>
          </cell>
          <cell r="C34981">
            <v>0</v>
          </cell>
          <cell r="D34981">
            <v>0</v>
          </cell>
        </row>
        <row r="34982">
          <cell r="A34982">
            <v>0</v>
          </cell>
          <cell r="B34982">
            <v>0</v>
          </cell>
          <cell r="C34982">
            <v>0</v>
          </cell>
          <cell r="D34982">
            <v>0</v>
          </cell>
        </row>
        <row r="34983">
          <cell r="A34983">
            <v>0</v>
          </cell>
          <cell r="B34983">
            <v>0</v>
          </cell>
          <cell r="C34983">
            <v>0</v>
          </cell>
          <cell r="D34983">
            <v>0</v>
          </cell>
        </row>
        <row r="34984">
          <cell r="A34984">
            <v>0</v>
          </cell>
          <cell r="B34984">
            <v>0</v>
          </cell>
          <cell r="C34984">
            <v>0</v>
          </cell>
          <cell r="D34984">
            <v>0</v>
          </cell>
        </row>
        <row r="34985">
          <cell r="A34985">
            <v>0</v>
          </cell>
          <cell r="B34985">
            <v>0</v>
          </cell>
          <cell r="C34985">
            <v>0</v>
          </cell>
          <cell r="D34985">
            <v>0</v>
          </cell>
        </row>
        <row r="34986">
          <cell r="A34986">
            <v>0</v>
          </cell>
          <cell r="B34986">
            <v>0</v>
          </cell>
          <cell r="C34986">
            <v>0</v>
          </cell>
          <cell r="D34986">
            <v>0</v>
          </cell>
        </row>
        <row r="34987">
          <cell r="A34987">
            <v>0</v>
          </cell>
          <cell r="B34987">
            <v>0</v>
          </cell>
          <cell r="C34987">
            <v>0</v>
          </cell>
          <cell r="D34987">
            <v>0</v>
          </cell>
        </row>
        <row r="34988">
          <cell r="A34988">
            <v>0</v>
          </cell>
          <cell r="B34988">
            <v>0</v>
          </cell>
          <cell r="C34988">
            <v>0</v>
          </cell>
          <cell r="D34988">
            <v>0</v>
          </cell>
        </row>
        <row r="34989">
          <cell r="A34989">
            <v>0</v>
          </cell>
          <cell r="B34989">
            <v>0</v>
          </cell>
          <cell r="C34989">
            <v>0</v>
          </cell>
          <cell r="D34989">
            <v>0</v>
          </cell>
        </row>
        <row r="34990">
          <cell r="A34990">
            <v>0</v>
          </cell>
          <cell r="B34990">
            <v>0</v>
          </cell>
          <cell r="C34990">
            <v>0</v>
          </cell>
          <cell r="D34990">
            <v>0</v>
          </cell>
        </row>
        <row r="34991">
          <cell r="A34991">
            <v>0</v>
          </cell>
          <cell r="B34991">
            <v>0</v>
          </cell>
          <cell r="C34991">
            <v>0</v>
          </cell>
          <cell r="D34991">
            <v>0</v>
          </cell>
        </row>
        <row r="34992">
          <cell r="A34992">
            <v>0</v>
          </cell>
          <cell r="B34992">
            <v>0</v>
          </cell>
          <cell r="C34992">
            <v>0</v>
          </cell>
          <cell r="D34992">
            <v>0</v>
          </cell>
        </row>
        <row r="34993">
          <cell r="A34993">
            <v>0</v>
          </cell>
          <cell r="B34993">
            <v>0</v>
          </cell>
          <cell r="C34993">
            <v>0</v>
          </cell>
          <cell r="D34993">
            <v>0</v>
          </cell>
        </row>
        <row r="34994">
          <cell r="A34994">
            <v>0</v>
          </cell>
          <cell r="B34994">
            <v>0</v>
          </cell>
          <cell r="C34994">
            <v>0</v>
          </cell>
          <cell r="D34994">
            <v>0</v>
          </cell>
        </row>
        <row r="34995">
          <cell r="A34995">
            <v>0</v>
          </cell>
          <cell r="B34995">
            <v>0</v>
          </cell>
          <cell r="C34995">
            <v>0</v>
          </cell>
          <cell r="D34995">
            <v>0</v>
          </cell>
        </row>
        <row r="34996">
          <cell r="A34996">
            <v>0</v>
          </cell>
          <cell r="B34996">
            <v>0</v>
          </cell>
          <cell r="C34996">
            <v>0</v>
          </cell>
          <cell r="D34996">
            <v>0</v>
          </cell>
        </row>
        <row r="34997">
          <cell r="A34997">
            <v>0</v>
          </cell>
          <cell r="B34997">
            <v>0</v>
          </cell>
          <cell r="C34997">
            <v>0</v>
          </cell>
          <cell r="D34997">
            <v>0</v>
          </cell>
        </row>
        <row r="34998">
          <cell r="A34998">
            <v>0</v>
          </cell>
          <cell r="B34998">
            <v>0</v>
          </cell>
          <cell r="C34998">
            <v>0</v>
          </cell>
          <cell r="D34998">
            <v>0</v>
          </cell>
        </row>
        <row r="34999">
          <cell r="A34999">
            <v>0</v>
          </cell>
          <cell r="B34999">
            <v>0</v>
          </cell>
          <cell r="C34999">
            <v>0</v>
          </cell>
          <cell r="D34999">
            <v>0</v>
          </cell>
        </row>
        <row r="35000">
          <cell r="A35000">
            <v>0</v>
          </cell>
          <cell r="B35000">
            <v>0</v>
          </cell>
          <cell r="C35000">
            <v>0</v>
          </cell>
          <cell r="D35000">
            <v>0</v>
          </cell>
        </row>
        <row r="35001">
          <cell r="A35001">
            <v>0</v>
          </cell>
          <cell r="B35001">
            <v>0</v>
          </cell>
          <cell r="C35001">
            <v>0</v>
          </cell>
          <cell r="D35001">
            <v>0</v>
          </cell>
        </row>
        <row r="35002">
          <cell r="A35002">
            <v>0</v>
          </cell>
          <cell r="B35002">
            <v>0</v>
          </cell>
          <cell r="C35002">
            <v>0</v>
          </cell>
          <cell r="D35002">
            <v>0</v>
          </cell>
        </row>
        <row r="35003">
          <cell r="A35003">
            <v>0</v>
          </cell>
          <cell r="B35003">
            <v>0</v>
          </cell>
          <cell r="C35003">
            <v>0</v>
          </cell>
          <cell r="D35003">
            <v>0</v>
          </cell>
        </row>
        <row r="35004">
          <cell r="A35004">
            <v>0</v>
          </cell>
          <cell r="B35004">
            <v>0</v>
          </cell>
          <cell r="C35004">
            <v>0</v>
          </cell>
          <cell r="D35004">
            <v>0</v>
          </cell>
        </row>
        <row r="35005">
          <cell r="A35005">
            <v>0</v>
          </cell>
          <cell r="B35005">
            <v>0</v>
          </cell>
          <cell r="C35005">
            <v>0</v>
          </cell>
          <cell r="D35005">
            <v>0</v>
          </cell>
        </row>
        <row r="35006">
          <cell r="A35006">
            <v>0</v>
          </cell>
          <cell r="B35006">
            <v>0</v>
          </cell>
          <cell r="C35006">
            <v>0</v>
          </cell>
          <cell r="D35006">
            <v>0</v>
          </cell>
        </row>
        <row r="35007">
          <cell r="A35007">
            <v>0</v>
          </cell>
          <cell r="B35007">
            <v>0</v>
          </cell>
          <cell r="C35007">
            <v>0</v>
          </cell>
          <cell r="D35007">
            <v>0</v>
          </cell>
        </row>
        <row r="35008">
          <cell r="A35008">
            <v>0</v>
          </cell>
          <cell r="B35008">
            <v>0</v>
          </cell>
          <cell r="C35008">
            <v>0</v>
          </cell>
          <cell r="D35008">
            <v>0</v>
          </cell>
        </row>
        <row r="35009">
          <cell r="A35009">
            <v>0</v>
          </cell>
          <cell r="B35009">
            <v>0</v>
          </cell>
          <cell r="C35009">
            <v>0</v>
          </cell>
          <cell r="D35009">
            <v>0</v>
          </cell>
        </row>
        <row r="35010">
          <cell r="A35010">
            <v>0</v>
          </cell>
          <cell r="B35010">
            <v>0</v>
          </cell>
          <cell r="C35010">
            <v>0</v>
          </cell>
          <cell r="D35010">
            <v>0</v>
          </cell>
        </row>
        <row r="35011">
          <cell r="A35011">
            <v>0</v>
          </cell>
          <cell r="B35011">
            <v>0</v>
          </cell>
          <cell r="C35011">
            <v>0</v>
          </cell>
          <cell r="D35011">
            <v>0</v>
          </cell>
        </row>
        <row r="35012">
          <cell r="A35012">
            <v>0</v>
          </cell>
          <cell r="B35012">
            <v>0</v>
          </cell>
          <cell r="C35012">
            <v>0</v>
          </cell>
          <cell r="D35012">
            <v>0</v>
          </cell>
        </row>
        <row r="35013">
          <cell r="A35013">
            <v>0</v>
          </cell>
          <cell r="B35013">
            <v>0</v>
          </cell>
          <cell r="C35013">
            <v>0</v>
          </cell>
          <cell r="D35013">
            <v>0</v>
          </cell>
        </row>
        <row r="35014">
          <cell r="A35014">
            <v>0</v>
          </cell>
          <cell r="B35014">
            <v>0</v>
          </cell>
          <cell r="C35014">
            <v>0</v>
          </cell>
          <cell r="D35014">
            <v>0</v>
          </cell>
        </row>
        <row r="35015">
          <cell r="A35015">
            <v>0</v>
          </cell>
          <cell r="B35015">
            <v>0</v>
          </cell>
          <cell r="C35015">
            <v>0</v>
          </cell>
          <cell r="D35015">
            <v>0</v>
          </cell>
        </row>
        <row r="35016">
          <cell r="A35016">
            <v>0</v>
          </cell>
          <cell r="B35016">
            <v>0</v>
          </cell>
          <cell r="C35016">
            <v>0</v>
          </cell>
          <cell r="D35016">
            <v>0</v>
          </cell>
        </row>
        <row r="35017">
          <cell r="A35017">
            <v>0</v>
          </cell>
          <cell r="B35017">
            <v>0</v>
          </cell>
          <cell r="C35017">
            <v>0</v>
          </cell>
          <cell r="D35017">
            <v>0</v>
          </cell>
        </row>
        <row r="35018">
          <cell r="A35018">
            <v>0</v>
          </cell>
          <cell r="B35018">
            <v>0</v>
          </cell>
          <cell r="C35018">
            <v>0</v>
          </cell>
          <cell r="D35018">
            <v>0</v>
          </cell>
        </row>
        <row r="35019">
          <cell r="A35019">
            <v>0</v>
          </cell>
          <cell r="B35019">
            <v>0</v>
          </cell>
          <cell r="C35019">
            <v>0</v>
          </cell>
          <cell r="D35019">
            <v>0</v>
          </cell>
        </row>
        <row r="35020">
          <cell r="A35020">
            <v>0</v>
          </cell>
          <cell r="B35020">
            <v>0</v>
          </cell>
          <cell r="C35020">
            <v>0</v>
          </cell>
          <cell r="D35020">
            <v>0</v>
          </cell>
        </row>
        <row r="35021">
          <cell r="A35021">
            <v>0</v>
          </cell>
          <cell r="B35021">
            <v>0</v>
          </cell>
          <cell r="C35021">
            <v>0</v>
          </cell>
          <cell r="D35021">
            <v>0</v>
          </cell>
        </row>
        <row r="35022">
          <cell r="A35022">
            <v>0</v>
          </cell>
          <cell r="B35022">
            <v>0</v>
          </cell>
          <cell r="C35022">
            <v>0</v>
          </cell>
          <cell r="D35022">
            <v>0</v>
          </cell>
        </row>
        <row r="35023">
          <cell r="A35023">
            <v>0</v>
          </cell>
          <cell r="B35023">
            <v>0</v>
          </cell>
          <cell r="C35023">
            <v>0</v>
          </cell>
          <cell r="D35023">
            <v>0</v>
          </cell>
        </row>
        <row r="35024">
          <cell r="A35024">
            <v>0</v>
          </cell>
          <cell r="B35024">
            <v>0</v>
          </cell>
          <cell r="C35024">
            <v>0</v>
          </cell>
          <cell r="D35024">
            <v>0</v>
          </cell>
        </row>
        <row r="35025">
          <cell r="A35025">
            <v>0</v>
          </cell>
          <cell r="B35025">
            <v>0</v>
          </cell>
          <cell r="C35025">
            <v>0</v>
          </cell>
          <cell r="D35025">
            <v>0</v>
          </cell>
        </row>
        <row r="35026">
          <cell r="A35026">
            <v>0</v>
          </cell>
          <cell r="B35026">
            <v>0</v>
          </cell>
          <cell r="C35026">
            <v>0</v>
          </cell>
          <cell r="D35026">
            <v>0</v>
          </cell>
        </row>
        <row r="35027">
          <cell r="A35027">
            <v>0</v>
          </cell>
          <cell r="B35027">
            <v>0</v>
          </cell>
          <cell r="C35027">
            <v>0</v>
          </cell>
          <cell r="D35027">
            <v>0</v>
          </cell>
        </row>
        <row r="35028">
          <cell r="A35028">
            <v>0</v>
          </cell>
          <cell r="B35028">
            <v>0</v>
          </cell>
          <cell r="C35028">
            <v>0</v>
          </cell>
          <cell r="D35028">
            <v>0</v>
          </cell>
        </row>
        <row r="35029">
          <cell r="A35029">
            <v>0</v>
          </cell>
          <cell r="B35029">
            <v>0</v>
          </cell>
          <cell r="C35029">
            <v>0</v>
          </cell>
          <cell r="D35029">
            <v>0</v>
          </cell>
        </row>
        <row r="35030">
          <cell r="A35030">
            <v>0</v>
          </cell>
          <cell r="B35030">
            <v>0</v>
          </cell>
          <cell r="C35030">
            <v>0</v>
          </cell>
          <cell r="D35030">
            <v>0</v>
          </cell>
        </row>
        <row r="35031">
          <cell r="A35031">
            <v>0</v>
          </cell>
          <cell r="B35031">
            <v>0</v>
          </cell>
          <cell r="C35031">
            <v>0</v>
          </cell>
          <cell r="D35031">
            <v>0</v>
          </cell>
        </row>
        <row r="35032">
          <cell r="A35032">
            <v>0</v>
          </cell>
          <cell r="B35032">
            <v>0</v>
          </cell>
          <cell r="C35032">
            <v>0</v>
          </cell>
          <cell r="D35032">
            <v>0</v>
          </cell>
        </row>
        <row r="35033">
          <cell r="A35033">
            <v>0</v>
          </cell>
          <cell r="B35033">
            <v>0</v>
          </cell>
          <cell r="C35033">
            <v>0</v>
          </cell>
          <cell r="D35033">
            <v>0</v>
          </cell>
        </row>
        <row r="35034">
          <cell r="A35034">
            <v>0</v>
          </cell>
          <cell r="B35034">
            <v>0</v>
          </cell>
          <cell r="C35034">
            <v>0</v>
          </cell>
          <cell r="D35034">
            <v>0</v>
          </cell>
        </row>
        <row r="35035">
          <cell r="A35035">
            <v>0</v>
          </cell>
          <cell r="B35035">
            <v>0</v>
          </cell>
          <cell r="C35035">
            <v>0</v>
          </cell>
          <cell r="D35035">
            <v>0</v>
          </cell>
        </row>
        <row r="35036">
          <cell r="A35036">
            <v>0</v>
          </cell>
          <cell r="B35036">
            <v>0</v>
          </cell>
          <cell r="C35036">
            <v>0</v>
          </cell>
          <cell r="D35036">
            <v>0</v>
          </cell>
        </row>
        <row r="35037">
          <cell r="A35037">
            <v>0</v>
          </cell>
          <cell r="B35037">
            <v>0</v>
          </cell>
          <cell r="C35037">
            <v>0</v>
          </cell>
          <cell r="D35037">
            <v>0</v>
          </cell>
        </row>
        <row r="35038">
          <cell r="A35038">
            <v>0</v>
          </cell>
          <cell r="B35038">
            <v>0</v>
          </cell>
          <cell r="C35038">
            <v>0</v>
          </cell>
          <cell r="D35038">
            <v>0</v>
          </cell>
        </row>
        <row r="35039">
          <cell r="A35039">
            <v>0</v>
          </cell>
          <cell r="B35039">
            <v>0</v>
          </cell>
          <cell r="C35039">
            <v>0</v>
          </cell>
          <cell r="D35039">
            <v>0</v>
          </cell>
        </row>
        <row r="35040">
          <cell r="A35040">
            <v>0</v>
          </cell>
          <cell r="B35040">
            <v>0</v>
          </cell>
          <cell r="C35040">
            <v>0</v>
          </cell>
          <cell r="D35040">
            <v>0</v>
          </cell>
        </row>
        <row r="35041">
          <cell r="A35041">
            <v>0</v>
          </cell>
          <cell r="B35041">
            <v>0</v>
          </cell>
          <cell r="C35041">
            <v>0</v>
          </cell>
          <cell r="D35041">
            <v>0</v>
          </cell>
        </row>
        <row r="35042">
          <cell r="A35042">
            <v>0</v>
          </cell>
          <cell r="B35042">
            <v>0</v>
          </cell>
          <cell r="C35042">
            <v>0</v>
          </cell>
          <cell r="D35042">
            <v>0</v>
          </cell>
        </row>
        <row r="35043">
          <cell r="A35043">
            <v>0</v>
          </cell>
          <cell r="B35043">
            <v>0</v>
          </cell>
          <cell r="C35043">
            <v>0</v>
          </cell>
          <cell r="D35043">
            <v>0</v>
          </cell>
        </row>
        <row r="35044">
          <cell r="A35044">
            <v>0</v>
          </cell>
          <cell r="B35044">
            <v>0</v>
          </cell>
          <cell r="C35044">
            <v>0</v>
          </cell>
          <cell r="D35044">
            <v>0</v>
          </cell>
        </row>
        <row r="35045">
          <cell r="A35045">
            <v>0</v>
          </cell>
          <cell r="B35045">
            <v>0</v>
          </cell>
          <cell r="C35045">
            <v>0</v>
          </cell>
          <cell r="D35045">
            <v>0</v>
          </cell>
        </row>
        <row r="35046">
          <cell r="A35046">
            <v>0</v>
          </cell>
          <cell r="B35046">
            <v>0</v>
          </cell>
          <cell r="C35046">
            <v>0</v>
          </cell>
          <cell r="D35046">
            <v>0</v>
          </cell>
        </row>
        <row r="35047">
          <cell r="A35047">
            <v>0</v>
          </cell>
          <cell r="B35047">
            <v>0</v>
          </cell>
          <cell r="C35047">
            <v>0</v>
          </cell>
          <cell r="D35047">
            <v>0</v>
          </cell>
        </row>
        <row r="35048">
          <cell r="A35048">
            <v>0</v>
          </cell>
          <cell r="B35048">
            <v>0</v>
          </cell>
          <cell r="C35048">
            <v>0</v>
          </cell>
          <cell r="D35048">
            <v>0</v>
          </cell>
        </row>
        <row r="35049">
          <cell r="A35049">
            <v>0</v>
          </cell>
          <cell r="B35049">
            <v>0</v>
          </cell>
          <cell r="C35049">
            <v>0</v>
          </cell>
          <cell r="D35049">
            <v>0</v>
          </cell>
        </row>
        <row r="35050">
          <cell r="A35050">
            <v>0</v>
          </cell>
          <cell r="B35050">
            <v>0</v>
          </cell>
          <cell r="C35050">
            <v>0</v>
          </cell>
          <cell r="D35050">
            <v>0</v>
          </cell>
        </row>
        <row r="35051">
          <cell r="A35051">
            <v>0</v>
          </cell>
          <cell r="B35051">
            <v>0</v>
          </cell>
          <cell r="C35051">
            <v>0</v>
          </cell>
          <cell r="D35051">
            <v>0</v>
          </cell>
        </row>
        <row r="35052">
          <cell r="A35052">
            <v>0</v>
          </cell>
          <cell r="B35052">
            <v>0</v>
          </cell>
          <cell r="C35052">
            <v>0</v>
          </cell>
          <cell r="D35052">
            <v>0</v>
          </cell>
        </row>
        <row r="35053">
          <cell r="A35053">
            <v>0</v>
          </cell>
          <cell r="B35053">
            <v>0</v>
          </cell>
          <cell r="C35053">
            <v>0</v>
          </cell>
          <cell r="D35053">
            <v>0</v>
          </cell>
        </row>
        <row r="35054">
          <cell r="A35054">
            <v>0</v>
          </cell>
          <cell r="B35054">
            <v>0</v>
          </cell>
          <cell r="C35054">
            <v>0</v>
          </cell>
          <cell r="D35054">
            <v>0</v>
          </cell>
        </row>
        <row r="35055">
          <cell r="A35055">
            <v>0</v>
          </cell>
          <cell r="B35055">
            <v>0</v>
          </cell>
          <cell r="C35055">
            <v>0</v>
          </cell>
          <cell r="D35055">
            <v>0</v>
          </cell>
        </row>
        <row r="35056">
          <cell r="A35056">
            <v>0</v>
          </cell>
          <cell r="B35056">
            <v>0</v>
          </cell>
          <cell r="C35056">
            <v>0</v>
          </cell>
          <cell r="D35056">
            <v>0</v>
          </cell>
        </row>
        <row r="35057">
          <cell r="A35057">
            <v>0</v>
          </cell>
          <cell r="B35057">
            <v>0</v>
          </cell>
          <cell r="C35057">
            <v>0</v>
          </cell>
          <cell r="D35057">
            <v>0</v>
          </cell>
        </row>
        <row r="35058">
          <cell r="A35058">
            <v>0</v>
          </cell>
          <cell r="B35058">
            <v>0</v>
          </cell>
          <cell r="C35058">
            <v>0</v>
          </cell>
          <cell r="D35058">
            <v>0</v>
          </cell>
        </row>
        <row r="35059">
          <cell r="A35059">
            <v>0</v>
          </cell>
          <cell r="B35059">
            <v>0</v>
          </cell>
          <cell r="C35059">
            <v>0</v>
          </cell>
          <cell r="D35059">
            <v>0</v>
          </cell>
        </row>
        <row r="35060">
          <cell r="A35060">
            <v>0</v>
          </cell>
          <cell r="B35060">
            <v>0</v>
          </cell>
          <cell r="C35060">
            <v>0</v>
          </cell>
          <cell r="D35060">
            <v>0</v>
          </cell>
        </row>
        <row r="35061">
          <cell r="A35061">
            <v>0</v>
          </cell>
          <cell r="B35061">
            <v>0</v>
          </cell>
          <cell r="C35061">
            <v>0</v>
          </cell>
          <cell r="D35061">
            <v>0</v>
          </cell>
        </row>
        <row r="35062">
          <cell r="A35062">
            <v>0</v>
          </cell>
          <cell r="B35062">
            <v>0</v>
          </cell>
          <cell r="C35062">
            <v>0</v>
          </cell>
          <cell r="D35062">
            <v>0</v>
          </cell>
        </row>
        <row r="35063">
          <cell r="A35063">
            <v>0</v>
          </cell>
          <cell r="B35063">
            <v>0</v>
          </cell>
          <cell r="C35063">
            <v>0</v>
          </cell>
          <cell r="D35063">
            <v>0</v>
          </cell>
        </row>
        <row r="35064">
          <cell r="A35064">
            <v>0</v>
          </cell>
          <cell r="B35064">
            <v>0</v>
          </cell>
          <cell r="C35064">
            <v>0</v>
          </cell>
          <cell r="D35064">
            <v>0</v>
          </cell>
        </row>
        <row r="35065">
          <cell r="A35065">
            <v>0</v>
          </cell>
          <cell r="B35065">
            <v>0</v>
          </cell>
          <cell r="C35065">
            <v>0</v>
          </cell>
          <cell r="D35065">
            <v>0</v>
          </cell>
        </row>
        <row r="35066">
          <cell r="A35066">
            <v>0</v>
          </cell>
          <cell r="B35066">
            <v>0</v>
          </cell>
          <cell r="C35066">
            <v>0</v>
          </cell>
          <cell r="D35066">
            <v>0</v>
          </cell>
        </row>
        <row r="35067">
          <cell r="A35067">
            <v>0</v>
          </cell>
          <cell r="B35067">
            <v>0</v>
          </cell>
          <cell r="C35067">
            <v>0</v>
          </cell>
          <cell r="D35067">
            <v>0</v>
          </cell>
        </row>
        <row r="35068">
          <cell r="A35068">
            <v>0</v>
          </cell>
          <cell r="B35068">
            <v>0</v>
          </cell>
          <cell r="C35068">
            <v>0</v>
          </cell>
          <cell r="D35068">
            <v>0</v>
          </cell>
        </row>
        <row r="35069">
          <cell r="A35069">
            <v>0</v>
          </cell>
          <cell r="B35069">
            <v>0</v>
          </cell>
          <cell r="C35069">
            <v>0</v>
          </cell>
          <cell r="D35069">
            <v>0</v>
          </cell>
        </row>
        <row r="35070">
          <cell r="A35070">
            <v>0</v>
          </cell>
          <cell r="B35070">
            <v>0</v>
          </cell>
          <cell r="C35070">
            <v>0</v>
          </cell>
          <cell r="D35070">
            <v>0</v>
          </cell>
        </row>
        <row r="35071">
          <cell r="A35071">
            <v>0</v>
          </cell>
          <cell r="B35071">
            <v>0</v>
          </cell>
          <cell r="C35071">
            <v>0</v>
          </cell>
          <cell r="D35071">
            <v>0</v>
          </cell>
        </row>
        <row r="35072">
          <cell r="A35072">
            <v>0</v>
          </cell>
          <cell r="B35072">
            <v>0</v>
          </cell>
          <cell r="C35072">
            <v>0</v>
          </cell>
          <cell r="D35072">
            <v>0</v>
          </cell>
        </row>
        <row r="35073">
          <cell r="A35073">
            <v>0</v>
          </cell>
          <cell r="B35073">
            <v>0</v>
          </cell>
          <cell r="C35073">
            <v>0</v>
          </cell>
          <cell r="D35073">
            <v>0</v>
          </cell>
        </row>
        <row r="35074">
          <cell r="A35074">
            <v>0</v>
          </cell>
          <cell r="B35074">
            <v>0</v>
          </cell>
          <cell r="C35074">
            <v>0</v>
          </cell>
          <cell r="D35074">
            <v>0</v>
          </cell>
        </row>
        <row r="35075">
          <cell r="A35075">
            <v>0</v>
          </cell>
          <cell r="B35075">
            <v>0</v>
          </cell>
          <cell r="C35075">
            <v>0</v>
          </cell>
          <cell r="D35075">
            <v>0</v>
          </cell>
        </row>
        <row r="35076">
          <cell r="A35076">
            <v>0</v>
          </cell>
          <cell r="B35076">
            <v>0</v>
          </cell>
          <cell r="C35076">
            <v>0</v>
          </cell>
          <cell r="D35076">
            <v>0</v>
          </cell>
        </row>
        <row r="35077">
          <cell r="A35077">
            <v>0</v>
          </cell>
          <cell r="B35077">
            <v>0</v>
          </cell>
          <cell r="C35077">
            <v>0</v>
          </cell>
          <cell r="D35077">
            <v>0</v>
          </cell>
        </row>
        <row r="35078">
          <cell r="A35078">
            <v>0</v>
          </cell>
          <cell r="B35078">
            <v>0</v>
          </cell>
          <cell r="C35078">
            <v>0</v>
          </cell>
          <cell r="D35078">
            <v>0</v>
          </cell>
        </row>
        <row r="35079">
          <cell r="A35079">
            <v>0</v>
          </cell>
          <cell r="B35079">
            <v>0</v>
          </cell>
          <cell r="C35079">
            <v>0</v>
          </cell>
          <cell r="D35079">
            <v>0</v>
          </cell>
        </row>
        <row r="35080">
          <cell r="A35080">
            <v>0</v>
          </cell>
          <cell r="B35080">
            <v>0</v>
          </cell>
          <cell r="C35080">
            <v>0</v>
          </cell>
          <cell r="D35080">
            <v>0</v>
          </cell>
        </row>
        <row r="35081">
          <cell r="A35081">
            <v>0</v>
          </cell>
          <cell r="B35081">
            <v>0</v>
          </cell>
          <cell r="C35081">
            <v>0</v>
          </cell>
          <cell r="D35081">
            <v>0</v>
          </cell>
        </row>
        <row r="35082">
          <cell r="A35082">
            <v>0</v>
          </cell>
          <cell r="B35082">
            <v>0</v>
          </cell>
          <cell r="C35082">
            <v>0</v>
          </cell>
          <cell r="D35082">
            <v>0</v>
          </cell>
        </row>
        <row r="35083">
          <cell r="A35083">
            <v>0</v>
          </cell>
          <cell r="B35083">
            <v>0</v>
          </cell>
          <cell r="C35083">
            <v>0</v>
          </cell>
          <cell r="D35083">
            <v>0</v>
          </cell>
        </row>
        <row r="35084">
          <cell r="A35084">
            <v>0</v>
          </cell>
          <cell r="B35084">
            <v>0</v>
          </cell>
          <cell r="C35084">
            <v>0</v>
          </cell>
          <cell r="D35084">
            <v>0</v>
          </cell>
        </row>
        <row r="35085">
          <cell r="A35085">
            <v>0</v>
          </cell>
          <cell r="B35085">
            <v>0</v>
          </cell>
          <cell r="C35085">
            <v>0</v>
          </cell>
          <cell r="D35085">
            <v>0</v>
          </cell>
        </row>
        <row r="35086">
          <cell r="A35086">
            <v>0</v>
          </cell>
          <cell r="B35086">
            <v>0</v>
          </cell>
          <cell r="C35086">
            <v>0</v>
          </cell>
          <cell r="D35086">
            <v>0</v>
          </cell>
        </row>
        <row r="35087">
          <cell r="A35087">
            <v>0</v>
          </cell>
          <cell r="B35087">
            <v>0</v>
          </cell>
          <cell r="C35087">
            <v>0</v>
          </cell>
          <cell r="D35087">
            <v>0</v>
          </cell>
        </row>
        <row r="35088">
          <cell r="A35088">
            <v>0</v>
          </cell>
          <cell r="B35088">
            <v>0</v>
          </cell>
          <cell r="C35088">
            <v>0</v>
          </cell>
          <cell r="D35088">
            <v>0</v>
          </cell>
        </row>
        <row r="35089">
          <cell r="A35089">
            <v>0</v>
          </cell>
          <cell r="B35089">
            <v>0</v>
          </cell>
          <cell r="C35089">
            <v>0</v>
          </cell>
          <cell r="D35089">
            <v>0</v>
          </cell>
        </row>
        <row r="35090">
          <cell r="A35090">
            <v>0</v>
          </cell>
          <cell r="B35090">
            <v>0</v>
          </cell>
          <cell r="C35090">
            <v>0</v>
          </cell>
          <cell r="D35090">
            <v>0</v>
          </cell>
        </row>
        <row r="35091">
          <cell r="A35091">
            <v>0</v>
          </cell>
          <cell r="B35091">
            <v>0</v>
          </cell>
          <cell r="C35091">
            <v>0</v>
          </cell>
          <cell r="D35091">
            <v>0</v>
          </cell>
        </row>
        <row r="35092">
          <cell r="A35092">
            <v>0</v>
          </cell>
          <cell r="B35092">
            <v>0</v>
          </cell>
          <cell r="C35092">
            <v>0</v>
          </cell>
          <cell r="D35092">
            <v>0</v>
          </cell>
        </row>
        <row r="35093">
          <cell r="A35093">
            <v>0</v>
          </cell>
          <cell r="B35093">
            <v>0</v>
          </cell>
          <cell r="C35093">
            <v>0</v>
          </cell>
          <cell r="D35093">
            <v>0</v>
          </cell>
        </row>
        <row r="35094">
          <cell r="A35094">
            <v>0</v>
          </cell>
          <cell r="B35094">
            <v>0</v>
          </cell>
          <cell r="C35094">
            <v>0</v>
          </cell>
          <cell r="D35094">
            <v>0</v>
          </cell>
        </row>
        <row r="35095">
          <cell r="A35095">
            <v>0</v>
          </cell>
          <cell r="B35095">
            <v>0</v>
          </cell>
          <cell r="C35095">
            <v>0</v>
          </cell>
          <cell r="D35095">
            <v>0</v>
          </cell>
        </row>
        <row r="35096">
          <cell r="A35096">
            <v>0</v>
          </cell>
          <cell r="B35096">
            <v>0</v>
          </cell>
          <cell r="C35096">
            <v>0</v>
          </cell>
          <cell r="D35096">
            <v>0</v>
          </cell>
        </row>
        <row r="35097">
          <cell r="A35097">
            <v>0</v>
          </cell>
          <cell r="B35097">
            <v>0</v>
          </cell>
          <cell r="C35097">
            <v>0</v>
          </cell>
          <cell r="D35097">
            <v>0</v>
          </cell>
        </row>
        <row r="35098">
          <cell r="A35098">
            <v>0</v>
          </cell>
          <cell r="B35098">
            <v>0</v>
          </cell>
          <cell r="C35098">
            <v>0</v>
          </cell>
          <cell r="D35098">
            <v>0</v>
          </cell>
        </row>
        <row r="35099">
          <cell r="A35099">
            <v>0</v>
          </cell>
          <cell r="B35099">
            <v>0</v>
          </cell>
          <cell r="C35099">
            <v>0</v>
          </cell>
          <cell r="D35099">
            <v>0</v>
          </cell>
        </row>
        <row r="35100">
          <cell r="A35100">
            <v>0</v>
          </cell>
          <cell r="B35100">
            <v>0</v>
          </cell>
          <cell r="C35100">
            <v>0</v>
          </cell>
          <cell r="D35100">
            <v>0</v>
          </cell>
        </row>
        <row r="35101">
          <cell r="A35101">
            <v>0</v>
          </cell>
          <cell r="B35101">
            <v>0</v>
          </cell>
          <cell r="C35101">
            <v>0</v>
          </cell>
          <cell r="D35101">
            <v>0</v>
          </cell>
        </row>
        <row r="35102">
          <cell r="A35102">
            <v>0</v>
          </cell>
          <cell r="B35102">
            <v>0</v>
          </cell>
          <cell r="C35102">
            <v>0</v>
          </cell>
          <cell r="D35102">
            <v>0</v>
          </cell>
        </row>
        <row r="35103">
          <cell r="A35103">
            <v>0</v>
          </cell>
          <cell r="B35103">
            <v>0</v>
          </cell>
          <cell r="C35103">
            <v>0</v>
          </cell>
          <cell r="D35103">
            <v>0</v>
          </cell>
        </row>
        <row r="35104">
          <cell r="A35104">
            <v>0</v>
          </cell>
          <cell r="B35104">
            <v>0</v>
          </cell>
          <cell r="C35104">
            <v>0</v>
          </cell>
          <cell r="D35104">
            <v>0</v>
          </cell>
        </row>
        <row r="35105">
          <cell r="A35105">
            <v>0</v>
          </cell>
          <cell r="B35105">
            <v>0</v>
          </cell>
          <cell r="C35105">
            <v>0</v>
          </cell>
          <cell r="D35105">
            <v>0</v>
          </cell>
        </row>
        <row r="35106">
          <cell r="A35106">
            <v>0</v>
          </cell>
          <cell r="B35106">
            <v>0</v>
          </cell>
          <cell r="C35106">
            <v>0</v>
          </cell>
          <cell r="D35106">
            <v>0</v>
          </cell>
        </row>
        <row r="35107">
          <cell r="A35107">
            <v>0</v>
          </cell>
          <cell r="B35107">
            <v>0</v>
          </cell>
          <cell r="C35107">
            <v>0</v>
          </cell>
          <cell r="D35107">
            <v>0</v>
          </cell>
        </row>
        <row r="35108">
          <cell r="A35108">
            <v>0</v>
          </cell>
          <cell r="B35108">
            <v>0</v>
          </cell>
          <cell r="C35108">
            <v>0</v>
          </cell>
          <cell r="D35108">
            <v>0</v>
          </cell>
        </row>
        <row r="35109">
          <cell r="A35109">
            <v>0</v>
          </cell>
          <cell r="B35109">
            <v>0</v>
          </cell>
          <cell r="C35109">
            <v>0</v>
          </cell>
          <cell r="D35109">
            <v>0</v>
          </cell>
        </row>
        <row r="35110">
          <cell r="A35110">
            <v>0</v>
          </cell>
          <cell r="B35110">
            <v>0</v>
          </cell>
          <cell r="C35110">
            <v>0</v>
          </cell>
          <cell r="D35110">
            <v>0</v>
          </cell>
        </row>
        <row r="35111">
          <cell r="A35111">
            <v>0</v>
          </cell>
          <cell r="B35111">
            <v>0</v>
          </cell>
          <cell r="C35111">
            <v>0</v>
          </cell>
          <cell r="D35111">
            <v>0</v>
          </cell>
        </row>
        <row r="35112">
          <cell r="A35112">
            <v>0</v>
          </cell>
          <cell r="B35112">
            <v>0</v>
          </cell>
          <cell r="C35112">
            <v>0</v>
          </cell>
          <cell r="D35112">
            <v>0</v>
          </cell>
        </row>
        <row r="35113">
          <cell r="A35113">
            <v>0</v>
          </cell>
          <cell r="B35113">
            <v>0</v>
          </cell>
          <cell r="C35113">
            <v>0</v>
          </cell>
          <cell r="D35113">
            <v>0</v>
          </cell>
        </row>
        <row r="35114">
          <cell r="A35114">
            <v>0</v>
          </cell>
          <cell r="B35114">
            <v>0</v>
          </cell>
          <cell r="C35114">
            <v>0</v>
          </cell>
          <cell r="D35114">
            <v>0</v>
          </cell>
        </row>
        <row r="35115">
          <cell r="A35115">
            <v>0</v>
          </cell>
          <cell r="B35115">
            <v>0</v>
          </cell>
          <cell r="C35115">
            <v>0</v>
          </cell>
          <cell r="D35115">
            <v>0</v>
          </cell>
        </row>
        <row r="35116">
          <cell r="A35116">
            <v>0</v>
          </cell>
          <cell r="B35116">
            <v>0</v>
          </cell>
          <cell r="C35116">
            <v>0</v>
          </cell>
          <cell r="D35116">
            <v>0</v>
          </cell>
        </row>
        <row r="35117">
          <cell r="A35117">
            <v>0</v>
          </cell>
          <cell r="B35117">
            <v>0</v>
          </cell>
          <cell r="C35117">
            <v>0</v>
          </cell>
          <cell r="D35117">
            <v>0</v>
          </cell>
        </row>
        <row r="35118">
          <cell r="A35118">
            <v>0</v>
          </cell>
          <cell r="B35118">
            <v>0</v>
          </cell>
          <cell r="C35118">
            <v>0</v>
          </cell>
          <cell r="D35118">
            <v>0</v>
          </cell>
        </row>
        <row r="35119">
          <cell r="A35119">
            <v>0</v>
          </cell>
          <cell r="B35119">
            <v>0</v>
          </cell>
          <cell r="C35119">
            <v>0</v>
          </cell>
          <cell r="D35119">
            <v>0</v>
          </cell>
        </row>
        <row r="35120">
          <cell r="A35120">
            <v>0</v>
          </cell>
          <cell r="B35120">
            <v>0</v>
          </cell>
          <cell r="C35120">
            <v>0</v>
          </cell>
          <cell r="D35120">
            <v>0</v>
          </cell>
        </row>
        <row r="35121">
          <cell r="A35121">
            <v>0</v>
          </cell>
          <cell r="B35121">
            <v>0</v>
          </cell>
          <cell r="C35121">
            <v>0</v>
          </cell>
          <cell r="D35121">
            <v>0</v>
          </cell>
        </row>
        <row r="35122">
          <cell r="A35122">
            <v>0</v>
          </cell>
          <cell r="B35122">
            <v>0</v>
          </cell>
          <cell r="C35122">
            <v>0</v>
          </cell>
          <cell r="D35122">
            <v>0</v>
          </cell>
        </row>
        <row r="35123">
          <cell r="A35123">
            <v>0</v>
          </cell>
          <cell r="B35123">
            <v>0</v>
          </cell>
          <cell r="C35123">
            <v>0</v>
          </cell>
          <cell r="D35123">
            <v>0</v>
          </cell>
        </row>
        <row r="35124">
          <cell r="A35124">
            <v>0</v>
          </cell>
          <cell r="B35124">
            <v>0</v>
          </cell>
          <cell r="C35124">
            <v>0</v>
          </cell>
          <cell r="D35124">
            <v>0</v>
          </cell>
        </row>
        <row r="35125">
          <cell r="A35125">
            <v>0</v>
          </cell>
          <cell r="B35125">
            <v>0</v>
          </cell>
          <cell r="C35125">
            <v>0</v>
          </cell>
          <cell r="D35125">
            <v>0</v>
          </cell>
        </row>
        <row r="35126">
          <cell r="A35126">
            <v>0</v>
          </cell>
          <cell r="B35126">
            <v>0</v>
          </cell>
          <cell r="C35126">
            <v>0</v>
          </cell>
          <cell r="D35126">
            <v>0</v>
          </cell>
        </row>
        <row r="35127">
          <cell r="A35127">
            <v>0</v>
          </cell>
          <cell r="B35127">
            <v>0</v>
          </cell>
          <cell r="C35127">
            <v>0</v>
          </cell>
          <cell r="D35127">
            <v>0</v>
          </cell>
        </row>
        <row r="35128">
          <cell r="A35128">
            <v>0</v>
          </cell>
          <cell r="B35128">
            <v>0</v>
          </cell>
          <cell r="C35128">
            <v>0</v>
          </cell>
          <cell r="D35128">
            <v>0</v>
          </cell>
        </row>
        <row r="35129">
          <cell r="A35129">
            <v>0</v>
          </cell>
          <cell r="B35129">
            <v>0</v>
          </cell>
          <cell r="C35129">
            <v>0</v>
          </cell>
          <cell r="D35129">
            <v>0</v>
          </cell>
        </row>
        <row r="35130">
          <cell r="A35130">
            <v>0</v>
          </cell>
          <cell r="B35130">
            <v>0</v>
          </cell>
          <cell r="C35130">
            <v>0</v>
          </cell>
          <cell r="D35130">
            <v>0</v>
          </cell>
        </row>
        <row r="35131">
          <cell r="A35131">
            <v>0</v>
          </cell>
          <cell r="B35131">
            <v>0</v>
          </cell>
          <cell r="C35131">
            <v>0</v>
          </cell>
          <cell r="D35131">
            <v>0</v>
          </cell>
        </row>
        <row r="35132">
          <cell r="A35132">
            <v>0</v>
          </cell>
          <cell r="B35132">
            <v>0</v>
          </cell>
          <cell r="C35132">
            <v>0</v>
          </cell>
          <cell r="D35132">
            <v>0</v>
          </cell>
        </row>
        <row r="35133">
          <cell r="A35133">
            <v>0</v>
          </cell>
          <cell r="B35133">
            <v>0</v>
          </cell>
          <cell r="C35133">
            <v>0</v>
          </cell>
          <cell r="D35133">
            <v>0</v>
          </cell>
        </row>
        <row r="35134">
          <cell r="A35134">
            <v>0</v>
          </cell>
          <cell r="B35134">
            <v>0</v>
          </cell>
          <cell r="C35134">
            <v>0</v>
          </cell>
          <cell r="D35134">
            <v>0</v>
          </cell>
        </row>
        <row r="35135">
          <cell r="A35135">
            <v>0</v>
          </cell>
          <cell r="B35135">
            <v>0</v>
          </cell>
          <cell r="C35135">
            <v>0</v>
          </cell>
          <cell r="D35135">
            <v>0</v>
          </cell>
        </row>
        <row r="35136">
          <cell r="A35136">
            <v>0</v>
          </cell>
          <cell r="B35136">
            <v>0</v>
          </cell>
          <cell r="C35136">
            <v>0</v>
          </cell>
          <cell r="D35136">
            <v>0</v>
          </cell>
        </row>
        <row r="35137">
          <cell r="A35137">
            <v>0</v>
          </cell>
          <cell r="B35137">
            <v>0</v>
          </cell>
          <cell r="C35137">
            <v>0</v>
          </cell>
          <cell r="D35137">
            <v>0</v>
          </cell>
        </row>
        <row r="35138">
          <cell r="A35138">
            <v>0</v>
          </cell>
          <cell r="B35138">
            <v>0</v>
          </cell>
          <cell r="C35138">
            <v>0</v>
          </cell>
          <cell r="D35138">
            <v>0</v>
          </cell>
        </row>
        <row r="35139">
          <cell r="A35139">
            <v>0</v>
          </cell>
          <cell r="B35139">
            <v>0</v>
          </cell>
          <cell r="C35139">
            <v>0</v>
          </cell>
          <cell r="D35139">
            <v>0</v>
          </cell>
        </row>
        <row r="35140">
          <cell r="A35140">
            <v>0</v>
          </cell>
          <cell r="B35140">
            <v>0</v>
          </cell>
          <cell r="C35140">
            <v>0</v>
          </cell>
          <cell r="D35140">
            <v>0</v>
          </cell>
        </row>
        <row r="35141">
          <cell r="A35141">
            <v>0</v>
          </cell>
          <cell r="B35141">
            <v>0</v>
          </cell>
          <cell r="C35141">
            <v>0</v>
          </cell>
          <cell r="D35141">
            <v>0</v>
          </cell>
        </row>
        <row r="35142">
          <cell r="A35142">
            <v>0</v>
          </cell>
          <cell r="B35142">
            <v>0</v>
          </cell>
          <cell r="C35142">
            <v>0</v>
          </cell>
          <cell r="D35142">
            <v>0</v>
          </cell>
        </row>
        <row r="35143">
          <cell r="A35143">
            <v>0</v>
          </cell>
          <cell r="B35143">
            <v>0</v>
          </cell>
          <cell r="C35143">
            <v>0</v>
          </cell>
          <cell r="D35143">
            <v>0</v>
          </cell>
        </row>
        <row r="35144">
          <cell r="A35144">
            <v>0</v>
          </cell>
          <cell r="B35144">
            <v>0</v>
          </cell>
          <cell r="C35144">
            <v>0</v>
          </cell>
          <cell r="D35144">
            <v>0</v>
          </cell>
        </row>
        <row r="35145">
          <cell r="A35145">
            <v>0</v>
          </cell>
          <cell r="B35145">
            <v>0</v>
          </cell>
          <cell r="C35145">
            <v>0</v>
          </cell>
          <cell r="D35145">
            <v>0</v>
          </cell>
        </row>
        <row r="35146">
          <cell r="A35146">
            <v>0</v>
          </cell>
          <cell r="B35146">
            <v>0</v>
          </cell>
          <cell r="C35146">
            <v>0</v>
          </cell>
          <cell r="D35146">
            <v>0</v>
          </cell>
        </row>
        <row r="35147">
          <cell r="A35147">
            <v>0</v>
          </cell>
          <cell r="B35147">
            <v>0</v>
          </cell>
          <cell r="C35147">
            <v>0</v>
          </cell>
          <cell r="D35147">
            <v>0</v>
          </cell>
        </row>
        <row r="35148">
          <cell r="A35148">
            <v>0</v>
          </cell>
          <cell r="B35148">
            <v>0</v>
          </cell>
          <cell r="C35148">
            <v>0</v>
          </cell>
          <cell r="D35148">
            <v>0</v>
          </cell>
        </row>
        <row r="35149">
          <cell r="A35149">
            <v>0</v>
          </cell>
          <cell r="B35149">
            <v>0</v>
          </cell>
          <cell r="C35149">
            <v>0</v>
          </cell>
          <cell r="D35149">
            <v>0</v>
          </cell>
        </row>
        <row r="35150">
          <cell r="A35150">
            <v>0</v>
          </cell>
          <cell r="B35150">
            <v>0</v>
          </cell>
          <cell r="C35150">
            <v>0</v>
          </cell>
          <cell r="D35150">
            <v>0</v>
          </cell>
        </row>
        <row r="35151">
          <cell r="A35151">
            <v>0</v>
          </cell>
          <cell r="B35151">
            <v>0</v>
          </cell>
          <cell r="C35151">
            <v>0</v>
          </cell>
          <cell r="D35151">
            <v>0</v>
          </cell>
        </row>
        <row r="35152">
          <cell r="A35152">
            <v>0</v>
          </cell>
          <cell r="B35152">
            <v>0</v>
          </cell>
          <cell r="C35152">
            <v>0</v>
          </cell>
          <cell r="D35152">
            <v>0</v>
          </cell>
        </row>
        <row r="35153">
          <cell r="A35153">
            <v>0</v>
          </cell>
          <cell r="B35153">
            <v>0</v>
          </cell>
          <cell r="C35153">
            <v>0</v>
          </cell>
          <cell r="D35153">
            <v>0</v>
          </cell>
        </row>
        <row r="35154">
          <cell r="A35154">
            <v>0</v>
          </cell>
          <cell r="B35154">
            <v>0</v>
          </cell>
          <cell r="C35154">
            <v>0</v>
          </cell>
          <cell r="D35154">
            <v>0</v>
          </cell>
        </row>
        <row r="35155">
          <cell r="A35155">
            <v>0</v>
          </cell>
          <cell r="B35155">
            <v>0</v>
          </cell>
          <cell r="C35155">
            <v>0</v>
          </cell>
          <cell r="D35155">
            <v>0</v>
          </cell>
        </row>
        <row r="35156">
          <cell r="A35156">
            <v>0</v>
          </cell>
          <cell r="B35156">
            <v>0</v>
          </cell>
          <cell r="C35156">
            <v>0</v>
          </cell>
          <cell r="D35156">
            <v>0</v>
          </cell>
        </row>
        <row r="35157">
          <cell r="A35157">
            <v>0</v>
          </cell>
          <cell r="B35157">
            <v>0</v>
          </cell>
          <cell r="C35157">
            <v>0</v>
          </cell>
          <cell r="D35157">
            <v>0</v>
          </cell>
        </row>
        <row r="35158">
          <cell r="A35158">
            <v>0</v>
          </cell>
          <cell r="B35158">
            <v>0</v>
          </cell>
          <cell r="C35158">
            <v>0</v>
          </cell>
          <cell r="D35158">
            <v>0</v>
          </cell>
        </row>
        <row r="35159">
          <cell r="A35159">
            <v>0</v>
          </cell>
          <cell r="B35159">
            <v>0</v>
          </cell>
          <cell r="C35159">
            <v>0</v>
          </cell>
          <cell r="D35159">
            <v>0</v>
          </cell>
        </row>
        <row r="35160">
          <cell r="A35160">
            <v>0</v>
          </cell>
          <cell r="B35160">
            <v>0</v>
          </cell>
          <cell r="C35160">
            <v>0</v>
          </cell>
          <cell r="D35160">
            <v>0</v>
          </cell>
        </row>
        <row r="35161">
          <cell r="A35161">
            <v>0</v>
          </cell>
          <cell r="B35161">
            <v>0</v>
          </cell>
          <cell r="C35161">
            <v>0</v>
          </cell>
          <cell r="D35161">
            <v>0</v>
          </cell>
        </row>
        <row r="35162">
          <cell r="A35162">
            <v>0</v>
          </cell>
          <cell r="B35162">
            <v>0</v>
          </cell>
          <cell r="C35162">
            <v>0</v>
          </cell>
          <cell r="D35162">
            <v>0</v>
          </cell>
        </row>
        <row r="35163">
          <cell r="A35163">
            <v>0</v>
          </cell>
          <cell r="B35163">
            <v>0</v>
          </cell>
          <cell r="C35163">
            <v>0</v>
          </cell>
          <cell r="D35163">
            <v>0</v>
          </cell>
        </row>
        <row r="35164">
          <cell r="A35164">
            <v>0</v>
          </cell>
          <cell r="B35164">
            <v>0</v>
          </cell>
          <cell r="C35164">
            <v>0</v>
          </cell>
          <cell r="D35164">
            <v>0</v>
          </cell>
        </row>
        <row r="35165">
          <cell r="A35165">
            <v>0</v>
          </cell>
          <cell r="B35165">
            <v>0</v>
          </cell>
          <cell r="C35165">
            <v>0</v>
          </cell>
          <cell r="D35165">
            <v>0</v>
          </cell>
        </row>
        <row r="35166">
          <cell r="A35166">
            <v>0</v>
          </cell>
          <cell r="B35166">
            <v>0</v>
          </cell>
          <cell r="C35166">
            <v>0</v>
          </cell>
          <cell r="D35166">
            <v>0</v>
          </cell>
        </row>
        <row r="35167">
          <cell r="A35167">
            <v>0</v>
          </cell>
          <cell r="B35167">
            <v>0</v>
          </cell>
          <cell r="C35167">
            <v>0</v>
          </cell>
          <cell r="D35167">
            <v>0</v>
          </cell>
        </row>
        <row r="35168">
          <cell r="A35168">
            <v>0</v>
          </cell>
          <cell r="B35168">
            <v>0</v>
          </cell>
          <cell r="C35168">
            <v>0</v>
          </cell>
          <cell r="D35168">
            <v>0</v>
          </cell>
        </row>
        <row r="35169">
          <cell r="A35169">
            <v>0</v>
          </cell>
          <cell r="B35169">
            <v>0</v>
          </cell>
          <cell r="C35169">
            <v>0</v>
          </cell>
          <cell r="D35169">
            <v>0</v>
          </cell>
        </row>
        <row r="35170">
          <cell r="A35170">
            <v>0</v>
          </cell>
          <cell r="B35170">
            <v>0</v>
          </cell>
          <cell r="C35170">
            <v>0</v>
          </cell>
          <cell r="D35170">
            <v>0</v>
          </cell>
        </row>
        <row r="35171">
          <cell r="A35171">
            <v>0</v>
          </cell>
          <cell r="B35171">
            <v>0</v>
          </cell>
          <cell r="C35171">
            <v>0</v>
          </cell>
          <cell r="D35171">
            <v>0</v>
          </cell>
        </row>
        <row r="35172">
          <cell r="A35172">
            <v>0</v>
          </cell>
          <cell r="B35172">
            <v>0</v>
          </cell>
          <cell r="C35172">
            <v>0</v>
          </cell>
          <cell r="D35172">
            <v>0</v>
          </cell>
        </row>
        <row r="35173">
          <cell r="A35173">
            <v>0</v>
          </cell>
          <cell r="B35173">
            <v>0</v>
          </cell>
          <cell r="C35173">
            <v>0</v>
          </cell>
          <cell r="D35173">
            <v>0</v>
          </cell>
        </row>
        <row r="35174">
          <cell r="A35174">
            <v>0</v>
          </cell>
          <cell r="B35174">
            <v>0</v>
          </cell>
          <cell r="C35174">
            <v>0</v>
          </cell>
          <cell r="D35174">
            <v>0</v>
          </cell>
        </row>
        <row r="35175">
          <cell r="A35175">
            <v>0</v>
          </cell>
          <cell r="B35175">
            <v>0</v>
          </cell>
          <cell r="C35175">
            <v>0</v>
          </cell>
          <cell r="D35175">
            <v>0</v>
          </cell>
        </row>
        <row r="35176">
          <cell r="A35176">
            <v>0</v>
          </cell>
          <cell r="B35176">
            <v>0</v>
          </cell>
          <cell r="C35176">
            <v>0</v>
          </cell>
          <cell r="D35176">
            <v>0</v>
          </cell>
        </row>
        <row r="35177">
          <cell r="A35177">
            <v>0</v>
          </cell>
          <cell r="B35177">
            <v>0</v>
          </cell>
          <cell r="C35177">
            <v>0</v>
          </cell>
          <cell r="D35177">
            <v>0</v>
          </cell>
        </row>
        <row r="35178">
          <cell r="A35178">
            <v>0</v>
          </cell>
          <cell r="B35178">
            <v>0</v>
          </cell>
          <cell r="C35178">
            <v>0</v>
          </cell>
          <cell r="D35178">
            <v>0</v>
          </cell>
        </row>
        <row r="35179">
          <cell r="A35179">
            <v>0</v>
          </cell>
          <cell r="B35179">
            <v>0</v>
          </cell>
          <cell r="C35179">
            <v>0</v>
          </cell>
          <cell r="D35179">
            <v>0</v>
          </cell>
        </row>
        <row r="35180">
          <cell r="A35180">
            <v>0</v>
          </cell>
          <cell r="B35180">
            <v>0</v>
          </cell>
          <cell r="C35180">
            <v>0</v>
          </cell>
          <cell r="D35180">
            <v>0</v>
          </cell>
        </row>
        <row r="35181">
          <cell r="A35181">
            <v>0</v>
          </cell>
          <cell r="B35181">
            <v>0</v>
          </cell>
          <cell r="C35181">
            <v>0</v>
          </cell>
          <cell r="D35181">
            <v>0</v>
          </cell>
        </row>
        <row r="35182">
          <cell r="A35182">
            <v>0</v>
          </cell>
          <cell r="B35182">
            <v>0</v>
          </cell>
          <cell r="C35182">
            <v>0</v>
          </cell>
          <cell r="D35182">
            <v>0</v>
          </cell>
        </row>
        <row r="35183">
          <cell r="A35183">
            <v>0</v>
          </cell>
          <cell r="B35183">
            <v>0</v>
          </cell>
          <cell r="C35183">
            <v>0</v>
          </cell>
          <cell r="D35183">
            <v>0</v>
          </cell>
        </row>
        <row r="35184">
          <cell r="A35184">
            <v>0</v>
          </cell>
          <cell r="B35184">
            <v>0</v>
          </cell>
          <cell r="C35184">
            <v>0</v>
          </cell>
          <cell r="D35184">
            <v>0</v>
          </cell>
        </row>
        <row r="35185">
          <cell r="A35185">
            <v>0</v>
          </cell>
          <cell r="B35185">
            <v>0</v>
          </cell>
          <cell r="C35185">
            <v>0</v>
          </cell>
          <cell r="D35185">
            <v>0</v>
          </cell>
        </row>
        <row r="35186">
          <cell r="A35186">
            <v>0</v>
          </cell>
          <cell r="B35186">
            <v>0</v>
          </cell>
          <cell r="C35186">
            <v>0</v>
          </cell>
          <cell r="D35186">
            <v>0</v>
          </cell>
        </row>
        <row r="35187">
          <cell r="A35187">
            <v>0</v>
          </cell>
          <cell r="B35187">
            <v>0</v>
          </cell>
          <cell r="C35187">
            <v>0</v>
          </cell>
          <cell r="D35187">
            <v>0</v>
          </cell>
        </row>
        <row r="35188">
          <cell r="A35188">
            <v>0</v>
          </cell>
          <cell r="B35188">
            <v>0</v>
          </cell>
          <cell r="C35188">
            <v>0</v>
          </cell>
          <cell r="D35188">
            <v>0</v>
          </cell>
        </row>
        <row r="35189">
          <cell r="A35189">
            <v>0</v>
          </cell>
          <cell r="B35189">
            <v>0</v>
          </cell>
          <cell r="C35189">
            <v>0</v>
          </cell>
          <cell r="D35189">
            <v>0</v>
          </cell>
        </row>
        <row r="35190">
          <cell r="A35190">
            <v>0</v>
          </cell>
          <cell r="B35190">
            <v>0</v>
          </cell>
          <cell r="C35190">
            <v>0</v>
          </cell>
          <cell r="D35190">
            <v>0</v>
          </cell>
        </row>
        <row r="35191">
          <cell r="A35191">
            <v>0</v>
          </cell>
          <cell r="B35191">
            <v>0</v>
          </cell>
          <cell r="C35191">
            <v>0</v>
          </cell>
          <cell r="D35191">
            <v>0</v>
          </cell>
        </row>
        <row r="35192">
          <cell r="A35192">
            <v>0</v>
          </cell>
          <cell r="B35192">
            <v>0</v>
          </cell>
          <cell r="C35192">
            <v>0</v>
          </cell>
          <cell r="D35192">
            <v>0</v>
          </cell>
        </row>
        <row r="35193">
          <cell r="A35193">
            <v>0</v>
          </cell>
          <cell r="B35193">
            <v>0</v>
          </cell>
          <cell r="C35193">
            <v>0</v>
          </cell>
          <cell r="D35193">
            <v>0</v>
          </cell>
        </row>
        <row r="35194">
          <cell r="A35194">
            <v>0</v>
          </cell>
          <cell r="B35194">
            <v>0</v>
          </cell>
          <cell r="C35194">
            <v>0</v>
          </cell>
          <cell r="D35194">
            <v>0</v>
          </cell>
        </row>
        <row r="35195">
          <cell r="A35195">
            <v>0</v>
          </cell>
          <cell r="B35195">
            <v>0</v>
          </cell>
          <cell r="C35195">
            <v>0</v>
          </cell>
          <cell r="D35195">
            <v>0</v>
          </cell>
        </row>
        <row r="35196">
          <cell r="A35196">
            <v>0</v>
          </cell>
          <cell r="B35196">
            <v>0</v>
          </cell>
          <cell r="C35196">
            <v>0</v>
          </cell>
          <cell r="D35196">
            <v>0</v>
          </cell>
        </row>
        <row r="35197">
          <cell r="A35197">
            <v>0</v>
          </cell>
          <cell r="B35197">
            <v>0</v>
          </cell>
          <cell r="C35197">
            <v>0</v>
          </cell>
          <cell r="D35197">
            <v>0</v>
          </cell>
        </row>
        <row r="35198">
          <cell r="A35198">
            <v>0</v>
          </cell>
          <cell r="B35198">
            <v>0</v>
          </cell>
          <cell r="C35198">
            <v>0</v>
          </cell>
          <cell r="D35198">
            <v>0</v>
          </cell>
        </row>
        <row r="35199">
          <cell r="A35199">
            <v>0</v>
          </cell>
          <cell r="B35199">
            <v>0</v>
          </cell>
          <cell r="C35199">
            <v>0</v>
          </cell>
          <cell r="D35199">
            <v>0</v>
          </cell>
        </row>
        <row r="35200">
          <cell r="A35200">
            <v>0</v>
          </cell>
          <cell r="B35200">
            <v>0</v>
          </cell>
          <cell r="C35200">
            <v>0</v>
          </cell>
          <cell r="D35200">
            <v>0</v>
          </cell>
        </row>
        <row r="35201">
          <cell r="A35201">
            <v>0</v>
          </cell>
          <cell r="B35201">
            <v>0</v>
          </cell>
          <cell r="C35201">
            <v>0</v>
          </cell>
          <cell r="D35201">
            <v>0</v>
          </cell>
        </row>
        <row r="35202">
          <cell r="A35202">
            <v>0</v>
          </cell>
          <cell r="B35202">
            <v>0</v>
          </cell>
          <cell r="C35202">
            <v>0</v>
          </cell>
          <cell r="D35202">
            <v>0</v>
          </cell>
        </row>
        <row r="35203">
          <cell r="A35203">
            <v>0</v>
          </cell>
          <cell r="B35203">
            <v>0</v>
          </cell>
          <cell r="C35203">
            <v>0</v>
          </cell>
          <cell r="D35203">
            <v>0</v>
          </cell>
        </row>
        <row r="35204">
          <cell r="A35204">
            <v>0</v>
          </cell>
          <cell r="B35204">
            <v>0</v>
          </cell>
          <cell r="C35204">
            <v>0</v>
          </cell>
          <cell r="D35204">
            <v>0</v>
          </cell>
        </row>
        <row r="35205">
          <cell r="A35205">
            <v>0</v>
          </cell>
          <cell r="B35205">
            <v>0</v>
          </cell>
          <cell r="C35205">
            <v>0</v>
          </cell>
          <cell r="D35205">
            <v>0</v>
          </cell>
        </row>
        <row r="35206">
          <cell r="A35206">
            <v>0</v>
          </cell>
          <cell r="B35206">
            <v>0</v>
          </cell>
          <cell r="C35206">
            <v>0</v>
          </cell>
          <cell r="D35206">
            <v>0</v>
          </cell>
        </row>
        <row r="35207">
          <cell r="A35207">
            <v>0</v>
          </cell>
          <cell r="B35207">
            <v>0</v>
          </cell>
          <cell r="C35207">
            <v>0</v>
          </cell>
          <cell r="D35207">
            <v>0</v>
          </cell>
        </row>
        <row r="35208">
          <cell r="A35208">
            <v>0</v>
          </cell>
          <cell r="B35208">
            <v>0</v>
          </cell>
          <cell r="C35208">
            <v>0</v>
          </cell>
          <cell r="D35208">
            <v>0</v>
          </cell>
        </row>
        <row r="35209">
          <cell r="A35209">
            <v>0</v>
          </cell>
          <cell r="B35209">
            <v>0</v>
          </cell>
          <cell r="C35209">
            <v>0</v>
          </cell>
          <cell r="D35209">
            <v>0</v>
          </cell>
        </row>
        <row r="35210">
          <cell r="A35210">
            <v>0</v>
          </cell>
          <cell r="B35210">
            <v>0</v>
          </cell>
          <cell r="C35210">
            <v>0</v>
          </cell>
          <cell r="D35210">
            <v>0</v>
          </cell>
        </row>
        <row r="35211">
          <cell r="A35211">
            <v>0</v>
          </cell>
          <cell r="B35211">
            <v>0</v>
          </cell>
          <cell r="C35211">
            <v>0</v>
          </cell>
          <cell r="D35211">
            <v>0</v>
          </cell>
        </row>
        <row r="35212">
          <cell r="A35212">
            <v>0</v>
          </cell>
          <cell r="B35212">
            <v>0</v>
          </cell>
          <cell r="C35212">
            <v>0</v>
          </cell>
          <cell r="D35212">
            <v>0</v>
          </cell>
        </row>
        <row r="35213">
          <cell r="A35213">
            <v>0</v>
          </cell>
          <cell r="B35213">
            <v>0</v>
          </cell>
          <cell r="C35213">
            <v>0</v>
          </cell>
          <cell r="D35213">
            <v>0</v>
          </cell>
        </row>
        <row r="35214">
          <cell r="A35214">
            <v>0</v>
          </cell>
          <cell r="B35214">
            <v>0</v>
          </cell>
          <cell r="C35214">
            <v>0</v>
          </cell>
          <cell r="D35214">
            <v>0</v>
          </cell>
        </row>
        <row r="35215">
          <cell r="A35215">
            <v>0</v>
          </cell>
          <cell r="B35215">
            <v>0</v>
          </cell>
          <cell r="C35215">
            <v>0</v>
          </cell>
          <cell r="D35215">
            <v>0</v>
          </cell>
        </row>
        <row r="35216">
          <cell r="A35216">
            <v>0</v>
          </cell>
          <cell r="B35216">
            <v>0</v>
          </cell>
          <cell r="C35216">
            <v>0</v>
          </cell>
          <cell r="D35216">
            <v>0</v>
          </cell>
        </row>
        <row r="35217">
          <cell r="A35217">
            <v>0</v>
          </cell>
          <cell r="B35217">
            <v>0</v>
          </cell>
          <cell r="C35217">
            <v>0</v>
          </cell>
          <cell r="D35217">
            <v>0</v>
          </cell>
        </row>
        <row r="35218">
          <cell r="A35218">
            <v>0</v>
          </cell>
          <cell r="B35218">
            <v>0</v>
          </cell>
          <cell r="C35218">
            <v>0</v>
          </cell>
          <cell r="D35218">
            <v>0</v>
          </cell>
        </row>
        <row r="35219">
          <cell r="A35219">
            <v>0</v>
          </cell>
          <cell r="B35219">
            <v>0</v>
          </cell>
          <cell r="C35219">
            <v>0</v>
          </cell>
          <cell r="D35219">
            <v>0</v>
          </cell>
        </row>
        <row r="35220">
          <cell r="A35220">
            <v>0</v>
          </cell>
          <cell r="B35220">
            <v>0</v>
          </cell>
          <cell r="C35220">
            <v>0</v>
          </cell>
          <cell r="D35220">
            <v>0</v>
          </cell>
        </row>
        <row r="35221">
          <cell r="A35221">
            <v>0</v>
          </cell>
          <cell r="B35221">
            <v>0</v>
          </cell>
          <cell r="C35221">
            <v>0</v>
          </cell>
          <cell r="D35221">
            <v>0</v>
          </cell>
        </row>
        <row r="35222">
          <cell r="A35222">
            <v>0</v>
          </cell>
          <cell r="B35222">
            <v>0</v>
          </cell>
          <cell r="C35222">
            <v>0</v>
          </cell>
          <cell r="D35222">
            <v>0</v>
          </cell>
        </row>
        <row r="35223">
          <cell r="A35223">
            <v>0</v>
          </cell>
          <cell r="B35223">
            <v>0</v>
          </cell>
          <cell r="C35223">
            <v>0</v>
          </cell>
          <cell r="D35223">
            <v>0</v>
          </cell>
        </row>
        <row r="35224">
          <cell r="A35224">
            <v>0</v>
          </cell>
          <cell r="B35224">
            <v>0</v>
          </cell>
          <cell r="C35224">
            <v>0</v>
          </cell>
          <cell r="D35224">
            <v>0</v>
          </cell>
        </row>
        <row r="35225">
          <cell r="A35225">
            <v>0</v>
          </cell>
          <cell r="B35225">
            <v>0</v>
          </cell>
          <cell r="C35225">
            <v>0</v>
          </cell>
          <cell r="D35225">
            <v>0</v>
          </cell>
        </row>
        <row r="35226">
          <cell r="A35226">
            <v>0</v>
          </cell>
          <cell r="B35226">
            <v>0</v>
          </cell>
          <cell r="C35226">
            <v>0</v>
          </cell>
          <cell r="D35226">
            <v>0</v>
          </cell>
        </row>
        <row r="35227">
          <cell r="A35227">
            <v>0</v>
          </cell>
          <cell r="B35227">
            <v>0</v>
          </cell>
          <cell r="C35227">
            <v>0</v>
          </cell>
          <cell r="D35227">
            <v>0</v>
          </cell>
        </row>
        <row r="35228">
          <cell r="A35228">
            <v>0</v>
          </cell>
          <cell r="B35228">
            <v>0</v>
          </cell>
          <cell r="C35228">
            <v>0</v>
          </cell>
          <cell r="D35228">
            <v>0</v>
          </cell>
        </row>
        <row r="35229">
          <cell r="A35229">
            <v>0</v>
          </cell>
          <cell r="B35229">
            <v>0</v>
          </cell>
          <cell r="C35229">
            <v>0</v>
          </cell>
          <cell r="D35229">
            <v>0</v>
          </cell>
        </row>
        <row r="35230">
          <cell r="A35230">
            <v>0</v>
          </cell>
          <cell r="B35230">
            <v>0</v>
          </cell>
          <cell r="C35230">
            <v>0</v>
          </cell>
          <cell r="D35230">
            <v>0</v>
          </cell>
        </row>
        <row r="35231">
          <cell r="A35231">
            <v>0</v>
          </cell>
          <cell r="B35231">
            <v>0</v>
          </cell>
          <cell r="C35231">
            <v>0</v>
          </cell>
          <cell r="D35231">
            <v>0</v>
          </cell>
        </row>
        <row r="35232">
          <cell r="A35232">
            <v>0</v>
          </cell>
          <cell r="B35232">
            <v>0</v>
          </cell>
          <cell r="C35232">
            <v>0</v>
          </cell>
          <cell r="D35232">
            <v>0</v>
          </cell>
        </row>
        <row r="35233">
          <cell r="A35233">
            <v>0</v>
          </cell>
          <cell r="B35233">
            <v>0</v>
          </cell>
          <cell r="C35233">
            <v>0</v>
          </cell>
          <cell r="D35233">
            <v>0</v>
          </cell>
        </row>
        <row r="35234">
          <cell r="A35234">
            <v>0</v>
          </cell>
          <cell r="B35234">
            <v>0</v>
          </cell>
          <cell r="C35234">
            <v>0</v>
          </cell>
          <cell r="D35234">
            <v>0</v>
          </cell>
        </row>
        <row r="35235">
          <cell r="A35235">
            <v>0</v>
          </cell>
          <cell r="B35235">
            <v>0</v>
          </cell>
          <cell r="C35235">
            <v>0</v>
          </cell>
          <cell r="D35235">
            <v>0</v>
          </cell>
        </row>
        <row r="35236">
          <cell r="A35236">
            <v>0</v>
          </cell>
          <cell r="B35236">
            <v>0</v>
          </cell>
          <cell r="C35236">
            <v>0</v>
          </cell>
          <cell r="D35236">
            <v>0</v>
          </cell>
        </row>
        <row r="35237">
          <cell r="A35237">
            <v>0</v>
          </cell>
          <cell r="B35237">
            <v>0</v>
          </cell>
          <cell r="C35237">
            <v>0</v>
          </cell>
          <cell r="D35237">
            <v>0</v>
          </cell>
        </row>
        <row r="35238">
          <cell r="A35238">
            <v>0</v>
          </cell>
          <cell r="B35238">
            <v>0</v>
          </cell>
          <cell r="C35238">
            <v>0</v>
          </cell>
          <cell r="D35238">
            <v>0</v>
          </cell>
        </row>
        <row r="35239">
          <cell r="A35239">
            <v>0</v>
          </cell>
          <cell r="B35239">
            <v>0</v>
          </cell>
          <cell r="C35239">
            <v>0</v>
          </cell>
          <cell r="D35239">
            <v>0</v>
          </cell>
        </row>
        <row r="35240">
          <cell r="A35240">
            <v>0</v>
          </cell>
          <cell r="B35240">
            <v>0</v>
          </cell>
          <cell r="C35240">
            <v>0</v>
          </cell>
          <cell r="D35240">
            <v>0</v>
          </cell>
        </row>
        <row r="35241">
          <cell r="A35241">
            <v>0</v>
          </cell>
          <cell r="B35241">
            <v>0</v>
          </cell>
          <cell r="C35241">
            <v>0</v>
          </cell>
          <cell r="D35241">
            <v>0</v>
          </cell>
        </row>
        <row r="35242">
          <cell r="A35242">
            <v>0</v>
          </cell>
          <cell r="B35242">
            <v>0</v>
          </cell>
          <cell r="C35242">
            <v>0</v>
          </cell>
          <cell r="D35242">
            <v>0</v>
          </cell>
        </row>
        <row r="35243">
          <cell r="A35243">
            <v>0</v>
          </cell>
          <cell r="B35243">
            <v>0</v>
          </cell>
          <cell r="C35243">
            <v>0</v>
          </cell>
          <cell r="D35243">
            <v>0</v>
          </cell>
        </row>
        <row r="35244">
          <cell r="A35244">
            <v>0</v>
          </cell>
          <cell r="B35244">
            <v>0</v>
          </cell>
          <cell r="C35244">
            <v>0</v>
          </cell>
          <cell r="D35244">
            <v>0</v>
          </cell>
        </row>
        <row r="35245">
          <cell r="A35245">
            <v>0</v>
          </cell>
          <cell r="B35245">
            <v>0</v>
          </cell>
          <cell r="C35245">
            <v>0</v>
          </cell>
          <cell r="D35245">
            <v>0</v>
          </cell>
        </row>
        <row r="35246">
          <cell r="A35246">
            <v>0</v>
          </cell>
          <cell r="B35246">
            <v>0</v>
          </cell>
          <cell r="C35246">
            <v>0</v>
          </cell>
          <cell r="D35246">
            <v>0</v>
          </cell>
        </row>
        <row r="35247">
          <cell r="A35247">
            <v>0</v>
          </cell>
          <cell r="B35247">
            <v>0</v>
          </cell>
          <cell r="C35247">
            <v>0</v>
          </cell>
          <cell r="D35247">
            <v>0</v>
          </cell>
        </row>
        <row r="35248">
          <cell r="A35248">
            <v>0</v>
          </cell>
          <cell r="B35248">
            <v>0</v>
          </cell>
          <cell r="C35248">
            <v>0</v>
          </cell>
          <cell r="D35248">
            <v>0</v>
          </cell>
        </row>
        <row r="35249">
          <cell r="A35249">
            <v>0</v>
          </cell>
          <cell r="B35249">
            <v>0</v>
          </cell>
          <cell r="C35249">
            <v>0</v>
          </cell>
          <cell r="D35249">
            <v>0</v>
          </cell>
        </row>
        <row r="35250">
          <cell r="A35250">
            <v>0</v>
          </cell>
          <cell r="B35250">
            <v>0</v>
          </cell>
          <cell r="C35250">
            <v>0</v>
          </cell>
          <cell r="D35250">
            <v>0</v>
          </cell>
        </row>
        <row r="35251">
          <cell r="A35251">
            <v>0</v>
          </cell>
          <cell r="B35251">
            <v>0</v>
          </cell>
          <cell r="C35251">
            <v>0</v>
          </cell>
          <cell r="D35251">
            <v>0</v>
          </cell>
        </row>
        <row r="35252">
          <cell r="A35252">
            <v>0</v>
          </cell>
          <cell r="B35252">
            <v>0</v>
          </cell>
          <cell r="C35252">
            <v>0</v>
          </cell>
          <cell r="D35252">
            <v>0</v>
          </cell>
        </row>
        <row r="35253">
          <cell r="A35253">
            <v>0</v>
          </cell>
          <cell r="B35253">
            <v>0</v>
          </cell>
          <cell r="C35253">
            <v>0</v>
          </cell>
          <cell r="D35253">
            <v>0</v>
          </cell>
        </row>
        <row r="35254">
          <cell r="A35254">
            <v>0</v>
          </cell>
          <cell r="B35254">
            <v>0</v>
          </cell>
          <cell r="C35254">
            <v>0</v>
          </cell>
          <cell r="D35254">
            <v>0</v>
          </cell>
        </row>
        <row r="35255">
          <cell r="A35255">
            <v>0</v>
          </cell>
          <cell r="B35255">
            <v>0</v>
          </cell>
          <cell r="C35255">
            <v>0</v>
          </cell>
          <cell r="D35255">
            <v>0</v>
          </cell>
        </row>
        <row r="35256">
          <cell r="A35256">
            <v>0</v>
          </cell>
          <cell r="B35256">
            <v>0</v>
          </cell>
          <cell r="C35256">
            <v>0</v>
          </cell>
          <cell r="D35256">
            <v>0</v>
          </cell>
        </row>
        <row r="35257">
          <cell r="A35257">
            <v>0</v>
          </cell>
          <cell r="B35257">
            <v>0</v>
          </cell>
          <cell r="C35257">
            <v>0</v>
          </cell>
          <cell r="D35257">
            <v>0</v>
          </cell>
        </row>
        <row r="35258">
          <cell r="A35258">
            <v>0</v>
          </cell>
          <cell r="B35258">
            <v>0</v>
          </cell>
          <cell r="C35258">
            <v>0</v>
          </cell>
          <cell r="D35258">
            <v>0</v>
          </cell>
        </row>
        <row r="35259">
          <cell r="A35259">
            <v>0</v>
          </cell>
          <cell r="B35259">
            <v>0</v>
          </cell>
          <cell r="C35259">
            <v>0</v>
          </cell>
          <cell r="D35259">
            <v>0</v>
          </cell>
        </row>
        <row r="35260">
          <cell r="A35260">
            <v>0</v>
          </cell>
          <cell r="B35260">
            <v>0</v>
          </cell>
          <cell r="C35260">
            <v>0</v>
          </cell>
          <cell r="D35260">
            <v>0</v>
          </cell>
        </row>
        <row r="35261">
          <cell r="A35261">
            <v>0</v>
          </cell>
          <cell r="B35261">
            <v>0</v>
          </cell>
          <cell r="C35261">
            <v>0</v>
          </cell>
          <cell r="D35261">
            <v>0</v>
          </cell>
        </row>
        <row r="35262">
          <cell r="A35262">
            <v>0</v>
          </cell>
          <cell r="B35262">
            <v>0</v>
          </cell>
          <cell r="C35262">
            <v>0</v>
          </cell>
          <cell r="D35262">
            <v>0</v>
          </cell>
        </row>
        <row r="35263">
          <cell r="A35263">
            <v>0</v>
          </cell>
          <cell r="B35263">
            <v>0</v>
          </cell>
          <cell r="C35263">
            <v>0</v>
          </cell>
          <cell r="D35263">
            <v>0</v>
          </cell>
        </row>
        <row r="35264">
          <cell r="A35264">
            <v>0</v>
          </cell>
          <cell r="B35264">
            <v>0</v>
          </cell>
          <cell r="C35264">
            <v>0</v>
          </cell>
          <cell r="D35264">
            <v>0</v>
          </cell>
        </row>
        <row r="35265">
          <cell r="A35265">
            <v>0</v>
          </cell>
          <cell r="B35265">
            <v>0</v>
          </cell>
          <cell r="C35265">
            <v>0</v>
          </cell>
          <cell r="D35265">
            <v>0</v>
          </cell>
        </row>
        <row r="35266">
          <cell r="A35266">
            <v>0</v>
          </cell>
          <cell r="B35266">
            <v>0</v>
          </cell>
          <cell r="C35266">
            <v>0</v>
          </cell>
          <cell r="D35266">
            <v>0</v>
          </cell>
        </row>
        <row r="35267">
          <cell r="A35267">
            <v>0</v>
          </cell>
          <cell r="B35267">
            <v>0</v>
          </cell>
          <cell r="C35267">
            <v>0</v>
          </cell>
          <cell r="D35267">
            <v>0</v>
          </cell>
        </row>
        <row r="35268">
          <cell r="A35268">
            <v>0</v>
          </cell>
          <cell r="B35268">
            <v>0</v>
          </cell>
          <cell r="C35268">
            <v>0</v>
          </cell>
          <cell r="D35268">
            <v>0</v>
          </cell>
        </row>
        <row r="35269">
          <cell r="A35269">
            <v>0</v>
          </cell>
          <cell r="B35269">
            <v>0</v>
          </cell>
          <cell r="C35269">
            <v>0</v>
          </cell>
          <cell r="D35269">
            <v>0</v>
          </cell>
        </row>
        <row r="35270">
          <cell r="A35270">
            <v>0</v>
          </cell>
          <cell r="B35270">
            <v>0</v>
          </cell>
          <cell r="C35270">
            <v>0</v>
          </cell>
          <cell r="D35270">
            <v>0</v>
          </cell>
        </row>
        <row r="35271">
          <cell r="A35271">
            <v>0</v>
          </cell>
          <cell r="B35271">
            <v>0</v>
          </cell>
          <cell r="C35271">
            <v>0</v>
          </cell>
          <cell r="D35271">
            <v>0</v>
          </cell>
        </row>
        <row r="35272">
          <cell r="A35272">
            <v>0</v>
          </cell>
          <cell r="B35272">
            <v>0</v>
          </cell>
          <cell r="C35272">
            <v>0</v>
          </cell>
          <cell r="D35272">
            <v>0</v>
          </cell>
        </row>
        <row r="35273">
          <cell r="A35273">
            <v>0</v>
          </cell>
          <cell r="B35273">
            <v>0</v>
          </cell>
          <cell r="C35273">
            <v>0</v>
          </cell>
          <cell r="D35273">
            <v>0</v>
          </cell>
        </row>
        <row r="35274">
          <cell r="A35274">
            <v>0</v>
          </cell>
          <cell r="B35274">
            <v>0</v>
          </cell>
          <cell r="C35274">
            <v>0</v>
          </cell>
          <cell r="D35274">
            <v>0</v>
          </cell>
        </row>
        <row r="35275">
          <cell r="A35275">
            <v>0</v>
          </cell>
          <cell r="B35275">
            <v>0</v>
          </cell>
          <cell r="C35275">
            <v>0</v>
          </cell>
          <cell r="D35275">
            <v>0</v>
          </cell>
        </row>
        <row r="35276">
          <cell r="A35276">
            <v>0</v>
          </cell>
          <cell r="B35276">
            <v>0</v>
          </cell>
          <cell r="C35276">
            <v>0</v>
          </cell>
          <cell r="D35276">
            <v>0</v>
          </cell>
        </row>
        <row r="35277">
          <cell r="A35277">
            <v>0</v>
          </cell>
          <cell r="B35277">
            <v>0</v>
          </cell>
          <cell r="C35277">
            <v>0</v>
          </cell>
          <cell r="D35277">
            <v>0</v>
          </cell>
        </row>
        <row r="35278">
          <cell r="A35278">
            <v>0</v>
          </cell>
          <cell r="B35278">
            <v>0</v>
          </cell>
          <cell r="C35278">
            <v>0</v>
          </cell>
          <cell r="D35278">
            <v>0</v>
          </cell>
        </row>
        <row r="35279">
          <cell r="A35279">
            <v>0</v>
          </cell>
          <cell r="B35279">
            <v>0</v>
          </cell>
          <cell r="C35279">
            <v>0</v>
          </cell>
          <cell r="D35279">
            <v>0</v>
          </cell>
        </row>
        <row r="35280">
          <cell r="A35280">
            <v>0</v>
          </cell>
          <cell r="B35280">
            <v>0</v>
          </cell>
          <cell r="C35280">
            <v>0</v>
          </cell>
          <cell r="D35280">
            <v>0</v>
          </cell>
        </row>
        <row r="35281">
          <cell r="A35281">
            <v>0</v>
          </cell>
          <cell r="B35281">
            <v>0</v>
          </cell>
          <cell r="C35281">
            <v>0</v>
          </cell>
          <cell r="D35281">
            <v>0</v>
          </cell>
        </row>
        <row r="35282">
          <cell r="A35282">
            <v>0</v>
          </cell>
          <cell r="B35282">
            <v>0</v>
          </cell>
          <cell r="C35282">
            <v>0</v>
          </cell>
          <cell r="D35282">
            <v>0</v>
          </cell>
        </row>
        <row r="35283">
          <cell r="A35283">
            <v>0</v>
          </cell>
          <cell r="B35283">
            <v>0</v>
          </cell>
          <cell r="C35283">
            <v>0</v>
          </cell>
          <cell r="D35283">
            <v>0</v>
          </cell>
        </row>
        <row r="35284">
          <cell r="A35284">
            <v>0</v>
          </cell>
          <cell r="B35284">
            <v>0</v>
          </cell>
          <cell r="C35284">
            <v>0</v>
          </cell>
          <cell r="D35284">
            <v>0</v>
          </cell>
        </row>
        <row r="35285">
          <cell r="A35285">
            <v>0</v>
          </cell>
          <cell r="B35285">
            <v>0</v>
          </cell>
          <cell r="C35285">
            <v>0</v>
          </cell>
          <cell r="D35285">
            <v>0</v>
          </cell>
        </row>
        <row r="35286">
          <cell r="A35286">
            <v>0</v>
          </cell>
          <cell r="B35286">
            <v>0</v>
          </cell>
          <cell r="C35286">
            <v>0</v>
          </cell>
          <cell r="D35286">
            <v>0</v>
          </cell>
        </row>
        <row r="35287">
          <cell r="A35287">
            <v>0</v>
          </cell>
          <cell r="B35287">
            <v>0</v>
          </cell>
          <cell r="C35287">
            <v>0</v>
          </cell>
          <cell r="D35287">
            <v>0</v>
          </cell>
        </row>
        <row r="35288">
          <cell r="A35288">
            <v>0</v>
          </cell>
          <cell r="B35288">
            <v>0</v>
          </cell>
          <cell r="C35288">
            <v>0</v>
          </cell>
          <cell r="D35288">
            <v>0</v>
          </cell>
        </row>
        <row r="35289">
          <cell r="A35289">
            <v>0</v>
          </cell>
          <cell r="B35289">
            <v>0</v>
          </cell>
          <cell r="C35289">
            <v>0</v>
          </cell>
          <cell r="D35289">
            <v>0</v>
          </cell>
        </row>
        <row r="35290">
          <cell r="A35290">
            <v>0</v>
          </cell>
          <cell r="B35290">
            <v>0</v>
          </cell>
          <cell r="C35290">
            <v>0</v>
          </cell>
          <cell r="D35290">
            <v>0</v>
          </cell>
        </row>
        <row r="35291">
          <cell r="A35291">
            <v>0</v>
          </cell>
          <cell r="B35291">
            <v>0</v>
          </cell>
          <cell r="C35291">
            <v>0</v>
          </cell>
          <cell r="D35291">
            <v>0</v>
          </cell>
        </row>
        <row r="35292">
          <cell r="A35292">
            <v>0</v>
          </cell>
          <cell r="B35292">
            <v>0</v>
          </cell>
          <cell r="C35292">
            <v>0</v>
          </cell>
          <cell r="D35292">
            <v>0</v>
          </cell>
        </row>
        <row r="35293">
          <cell r="A35293">
            <v>0</v>
          </cell>
          <cell r="B35293">
            <v>0</v>
          </cell>
          <cell r="C35293">
            <v>0</v>
          </cell>
          <cell r="D35293">
            <v>0</v>
          </cell>
        </row>
        <row r="35294">
          <cell r="A35294">
            <v>0</v>
          </cell>
          <cell r="B35294">
            <v>0</v>
          </cell>
          <cell r="C35294">
            <v>0</v>
          </cell>
          <cell r="D35294">
            <v>0</v>
          </cell>
        </row>
        <row r="35295">
          <cell r="A35295">
            <v>0</v>
          </cell>
          <cell r="B35295">
            <v>0</v>
          </cell>
          <cell r="C35295">
            <v>0</v>
          </cell>
          <cell r="D35295">
            <v>0</v>
          </cell>
        </row>
        <row r="35296">
          <cell r="A35296">
            <v>0</v>
          </cell>
          <cell r="B35296">
            <v>0</v>
          </cell>
          <cell r="C35296">
            <v>0</v>
          </cell>
          <cell r="D35296">
            <v>0</v>
          </cell>
        </row>
        <row r="35297">
          <cell r="A35297">
            <v>0</v>
          </cell>
          <cell r="B35297">
            <v>0</v>
          </cell>
          <cell r="C35297">
            <v>0</v>
          </cell>
          <cell r="D35297">
            <v>0</v>
          </cell>
        </row>
        <row r="35298">
          <cell r="A35298">
            <v>0</v>
          </cell>
          <cell r="B35298">
            <v>0</v>
          </cell>
          <cell r="C35298">
            <v>0</v>
          </cell>
          <cell r="D35298">
            <v>0</v>
          </cell>
        </row>
        <row r="35299">
          <cell r="A35299">
            <v>0</v>
          </cell>
          <cell r="B35299">
            <v>0</v>
          </cell>
          <cell r="C35299">
            <v>0</v>
          </cell>
          <cell r="D35299">
            <v>0</v>
          </cell>
        </row>
        <row r="35300">
          <cell r="A35300">
            <v>0</v>
          </cell>
          <cell r="B35300">
            <v>0</v>
          </cell>
          <cell r="C35300">
            <v>0</v>
          </cell>
          <cell r="D35300">
            <v>0</v>
          </cell>
        </row>
        <row r="35301">
          <cell r="A35301">
            <v>0</v>
          </cell>
          <cell r="B35301">
            <v>0</v>
          </cell>
          <cell r="C35301">
            <v>0</v>
          </cell>
          <cell r="D35301">
            <v>0</v>
          </cell>
        </row>
        <row r="35302">
          <cell r="A35302">
            <v>0</v>
          </cell>
          <cell r="B35302">
            <v>0</v>
          </cell>
          <cell r="C35302">
            <v>0</v>
          </cell>
          <cell r="D35302">
            <v>0</v>
          </cell>
        </row>
        <row r="35303">
          <cell r="A35303">
            <v>0</v>
          </cell>
          <cell r="B35303">
            <v>0</v>
          </cell>
          <cell r="C35303">
            <v>0</v>
          </cell>
          <cell r="D35303">
            <v>0</v>
          </cell>
        </row>
        <row r="35304">
          <cell r="A35304">
            <v>0</v>
          </cell>
          <cell r="B35304">
            <v>0</v>
          </cell>
          <cell r="C35304">
            <v>0</v>
          </cell>
          <cell r="D35304">
            <v>0</v>
          </cell>
        </row>
        <row r="35305">
          <cell r="A35305">
            <v>0</v>
          </cell>
          <cell r="B35305">
            <v>0</v>
          </cell>
          <cell r="C35305">
            <v>0</v>
          </cell>
          <cell r="D35305">
            <v>0</v>
          </cell>
        </row>
        <row r="35306">
          <cell r="A35306">
            <v>0</v>
          </cell>
          <cell r="B35306">
            <v>0</v>
          </cell>
          <cell r="C35306">
            <v>0</v>
          </cell>
          <cell r="D35306">
            <v>0</v>
          </cell>
        </row>
        <row r="35307">
          <cell r="A35307">
            <v>0</v>
          </cell>
          <cell r="B35307">
            <v>0</v>
          </cell>
          <cell r="C35307">
            <v>0</v>
          </cell>
          <cell r="D35307">
            <v>0</v>
          </cell>
        </row>
        <row r="35308">
          <cell r="A35308">
            <v>0</v>
          </cell>
          <cell r="B35308">
            <v>0</v>
          </cell>
          <cell r="C35308">
            <v>0</v>
          </cell>
          <cell r="D35308">
            <v>0</v>
          </cell>
        </row>
        <row r="35309">
          <cell r="A35309">
            <v>0</v>
          </cell>
          <cell r="B35309">
            <v>0</v>
          </cell>
          <cell r="C35309">
            <v>0</v>
          </cell>
          <cell r="D35309">
            <v>0</v>
          </cell>
        </row>
        <row r="35310">
          <cell r="A35310">
            <v>0</v>
          </cell>
          <cell r="B35310">
            <v>0</v>
          </cell>
          <cell r="C35310">
            <v>0</v>
          </cell>
          <cell r="D35310">
            <v>0</v>
          </cell>
        </row>
        <row r="35311">
          <cell r="A35311">
            <v>0</v>
          </cell>
          <cell r="B35311">
            <v>0</v>
          </cell>
          <cell r="C35311">
            <v>0</v>
          </cell>
          <cell r="D35311">
            <v>0</v>
          </cell>
        </row>
        <row r="35312">
          <cell r="A35312">
            <v>0</v>
          </cell>
          <cell r="B35312">
            <v>0</v>
          </cell>
          <cell r="C35312">
            <v>0</v>
          </cell>
          <cell r="D35312">
            <v>0</v>
          </cell>
        </row>
        <row r="35313">
          <cell r="A35313">
            <v>0</v>
          </cell>
          <cell r="B35313">
            <v>0</v>
          </cell>
          <cell r="C35313">
            <v>0</v>
          </cell>
          <cell r="D35313">
            <v>0</v>
          </cell>
        </row>
        <row r="35314">
          <cell r="A35314">
            <v>0</v>
          </cell>
          <cell r="B35314">
            <v>0</v>
          </cell>
          <cell r="C35314">
            <v>0</v>
          </cell>
          <cell r="D35314">
            <v>0</v>
          </cell>
        </row>
        <row r="35315">
          <cell r="A35315">
            <v>0</v>
          </cell>
          <cell r="B35315">
            <v>0</v>
          </cell>
          <cell r="C35315">
            <v>0</v>
          </cell>
          <cell r="D35315">
            <v>0</v>
          </cell>
        </row>
        <row r="35316">
          <cell r="A35316">
            <v>0</v>
          </cell>
          <cell r="B35316">
            <v>0</v>
          </cell>
          <cell r="C35316">
            <v>0</v>
          </cell>
          <cell r="D35316">
            <v>0</v>
          </cell>
        </row>
        <row r="35317">
          <cell r="A35317">
            <v>0</v>
          </cell>
          <cell r="B35317">
            <v>0</v>
          </cell>
          <cell r="C35317">
            <v>0</v>
          </cell>
          <cell r="D35317">
            <v>0</v>
          </cell>
        </row>
        <row r="35318">
          <cell r="A35318">
            <v>0</v>
          </cell>
          <cell r="B35318">
            <v>0</v>
          </cell>
          <cell r="C35318">
            <v>0</v>
          </cell>
          <cell r="D35318">
            <v>0</v>
          </cell>
        </row>
        <row r="35319">
          <cell r="A35319">
            <v>0</v>
          </cell>
          <cell r="B35319">
            <v>0</v>
          </cell>
          <cell r="C35319">
            <v>0</v>
          </cell>
          <cell r="D35319">
            <v>0</v>
          </cell>
        </row>
        <row r="35320">
          <cell r="A35320">
            <v>0</v>
          </cell>
          <cell r="B35320">
            <v>0</v>
          </cell>
          <cell r="C35320">
            <v>0</v>
          </cell>
          <cell r="D35320">
            <v>0</v>
          </cell>
        </row>
        <row r="35321">
          <cell r="A35321">
            <v>0</v>
          </cell>
          <cell r="B35321">
            <v>0</v>
          </cell>
          <cell r="C35321">
            <v>0</v>
          </cell>
          <cell r="D35321">
            <v>0</v>
          </cell>
        </row>
        <row r="35322">
          <cell r="A35322">
            <v>0</v>
          </cell>
          <cell r="B35322">
            <v>0</v>
          </cell>
          <cell r="C35322">
            <v>0</v>
          </cell>
          <cell r="D35322">
            <v>0</v>
          </cell>
        </row>
        <row r="35323">
          <cell r="A35323">
            <v>0</v>
          </cell>
          <cell r="B35323">
            <v>0</v>
          </cell>
          <cell r="C35323">
            <v>0</v>
          </cell>
          <cell r="D35323">
            <v>0</v>
          </cell>
        </row>
        <row r="35324">
          <cell r="A35324">
            <v>0</v>
          </cell>
          <cell r="B35324">
            <v>0</v>
          </cell>
          <cell r="C35324">
            <v>0</v>
          </cell>
          <cell r="D35324">
            <v>0</v>
          </cell>
        </row>
        <row r="35325">
          <cell r="A35325">
            <v>0</v>
          </cell>
          <cell r="B35325">
            <v>0</v>
          </cell>
          <cell r="C35325">
            <v>0</v>
          </cell>
          <cell r="D35325">
            <v>0</v>
          </cell>
        </row>
        <row r="35326">
          <cell r="A35326">
            <v>0</v>
          </cell>
          <cell r="B35326">
            <v>0</v>
          </cell>
          <cell r="C35326">
            <v>0</v>
          </cell>
          <cell r="D35326">
            <v>0</v>
          </cell>
        </row>
        <row r="35327">
          <cell r="A35327">
            <v>0</v>
          </cell>
          <cell r="B35327">
            <v>0</v>
          </cell>
          <cell r="C35327">
            <v>0</v>
          </cell>
          <cell r="D35327">
            <v>0</v>
          </cell>
        </row>
        <row r="35328">
          <cell r="A35328">
            <v>0</v>
          </cell>
          <cell r="B35328">
            <v>0</v>
          </cell>
          <cell r="C35328">
            <v>0</v>
          </cell>
          <cell r="D35328">
            <v>0</v>
          </cell>
        </row>
        <row r="35329">
          <cell r="A35329">
            <v>0</v>
          </cell>
          <cell r="B35329">
            <v>0</v>
          </cell>
          <cell r="C35329">
            <v>0</v>
          </cell>
          <cell r="D35329">
            <v>0</v>
          </cell>
        </row>
        <row r="35330">
          <cell r="A35330">
            <v>0</v>
          </cell>
          <cell r="B35330">
            <v>0</v>
          </cell>
          <cell r="C35330">
            <v>0</v>
          </cell>
          <cell r="D35330">
            <v>0</v>
          </cell>
        </row>
        <row r="35331">
          <cell r="A35331">
            <v>0</v>
          </cell>
          <cell r="B35331">
            <v>0</v>
          </cell>
          <cell r="C35331">
            <v>0</v>
          </cell>
          <cell r="D35331">
            <v>0</v>
          </cell>
        </row>
        <row r="35332">
          <cell r="A35332">
            <v>0</v>
          </cell>
          <cell r="B35332">
            <v>0</v>
          </cell>
          <cell r="C35332">
            <v>0</v>
          </cell>
          <cell r="D35332">
            <v>0</v>
          </cell>
        </row>
        <row r="35333">
          <cell r="A35333">
            <v>0</v>
          </cell>
          <cell r="B35333">
            <v>0</v>
          </cell>
          <cell r="C35333">
            <v>0</v>
          </cell>
          <cell r="D35333">
            <v>0</v>
          </cell>
        </row>
        <row r="35334">
          <cell r="A35334">
            <v>0</v>
          </cell>
          <cell r="B35334">
            <v>0</v>
          </cell>
          <cell r="C35334">
            <v>0</v>
          </cell>
          <cell r="D35334">
            <v>0</v>
          </cell>
        </row>
        <row r="35335">
          <cell r="A35335">
            <v>0</v>
          </cell>
          <cell r="B35335">
            <v>0</v>
          </cell>
          <cell r="C35335">
            <v>0</v>
          </cell>
          <cell r="D35335">
            <v>0</v>
          </cell>
        </row>
        <row r="35336">
          <cell r="A35336">
            <v>0</v>
          </cell>
          <cell r="B35336">
            <v>0</v>
          </cell>
          <cell r="C35336">
            <v>0</v>
          </cell>
          <cell r="D35336">
            <v>0</v>
          </cell>
        </row>
        <row r="35337">
          <cell r="A35337">
            <v>0</v>
          </cell>
          <cell r="B35337">
            <v>0</v>
          </cell>
          <cell r="C35337">
            <v>0</v>
          </cell>
          <cell r="D35337">
            <v>0</v>
          </cell>
        </row>
        <row r="35338">
          <cell r="A35338">
            <v>0</v>
          </cell>
          <cell r="B35338">
            <v>0</v>
          </cell>
          <cell r="C35338">
            <v>0</v>
          </cell>
          <cell r="D35338">
            <v>0</v>
          </cell>
        </row>
        <row r="35339">
          <cell r="A35339">
            <v>0</v>
          </cell>
          <cell r="B35339">
            <v>0</v>
          </cell>
          <cell r="C35339">
            <v>0</v>
          </cell>
          <cell r="D35339">
            <v>0</v>
          </cell>
        </row>
        <row r="35340">
          <cell r="A35340">
            <v>0</v>
          </cell>
          <cell r="B35340">
            <v>0</v>
          </cell>
          <cell r="C35340">
            <v>0</v>
          </cell>
          <cell r="D35340">
            <v>0</v>
          </cell>
        </row>
        <row r="35341">
          <cell r="A35341">
            <v>0</v>
          </cell>
          <cell r="B35341">
            <v>0</v>
          </cell>
          <cell r="C35341">
            <v>0</v>
          </cell>
          <cell r="D35341">
            <v>0</v>
          </cell>
        </row>
        <row r="35342">
          <cell r="A35342">
            <v>0</v>
          </cell>
          <cell r="B35342">
            <v>0</v>
          </cell>
          <cell r="C35342">
            <v>0</v>
          </cell>
          <cell r="D35342">
            <v>0</v>
          </cell>
        </row>
        <row r="35343">
          <cell r="A35343">
            <v>0</v>
          </cell>
          <cell r="B35343">
            <v>0</v>
          </cell>
          <cell r="C35343">
            <v>0</v>
          </cell>
          <cell r="D35343">
            <v>0</v>
          </cell>
        </row>
        <row r="35344">
          <cell r="A35344">
            <v>0</v>
          </cell>
          <cell r="B35344">
            <v>0</v>
          </cell>
          <cell r="C35344">
            <v>0</v>
          </cell>
          <cell r="D35344">
            <v>0</v>
          </cell>
        </row>
        <row r="35345">
          <cell r="A35345">
            <v>0</v>
          </cell>
          <cell r="B35345">
            <v>0</v>
          </cell>
          <cell r="C35345">
            <v>0</v>
          </cell>
          <cell r="D35345">
            <v>0</v>
          </cell>
        </row>
        <row r="35346">
          <cell r="A35346">
            <v>0</v>
          </cell>
          <cell r="B35346">
            <v>0</v>
          </cell>
          <cell r="C35346">
            <v>0</v>
          </cell>
          <cell r="D35346">
            <v>0</v>
          </cell>
        </row>
        <row r="35347">
          <cell r="A35347">
            <v>0</v>
          </cell>
          <cell r="B35347">
            <v>0</v>
          </cell>
          <cell r="C35347">
            <v>0</v>
          </cell>
          <cell r="D35347">
            <v>0</v>
          </cell>
        </row>
        <row r="35348">
          <cell r="A35348">
            <v>0</v>
          </cell>
          <cell r="B35348">
            <v>0</v>
          </cell>
          <cell r="C35348">
            <v>0</v>
          </cell>
          <cell r="D35348">
            <v>0</v>
          </cell>
        </row>
        <row r="35349">
          <cell r="A35349">
            <v>0</v>
          </cell>
          <cell r="B35349">
            <v>0</v>
          </cell>
          <cell r="C35349">
            <v>0</v>
          </cell>
          <cell r="D35349">
            <v>0</v>
          </cell>
        </row>
        <row r="35350">
          <cell r="A35350">
            <v>0</v>
          </cell>
          <cell r="B35350">
            <v>0</v>
          </cell>
          <cell r="C35350">
            <v>0</v>
          </cell>
          <cell r="D35350">
            <v>0</v>
          </cell>
        </row>
        <row r="35351">
          <cell r="A35351">
            <v>0</v>
          </cell>
          <cell r="B35351">
            <v>0</v>
          </cell>
          <cell r="C35351">
            <v>0</v>
          </cell>
          <cell r="D35351">
            <v>0</v>
          </cell>
        </row>
        <row r="35352">
          <cell r="A35352">
            <v>0</v>
          </cell>
          <cell r="B35352">
            <v>0</v>
          </cell>
          <cell r="C35352">
            <v>0</v>
          </cell>
          <cell r="D35352">
            <v>0</v>
          </cell>
        </row>
        <row r="35353">
          <cell r="A35353">
            <v>0</v>
          </cell>
          <cell r="B35353">
            <v>0</v>
          </cell>
          <cell r="C35353">
            <v>0</v>
          </cell>
          <cell r="D35353">
            <v>0</v>
          </cell>
        </row>
        <row r="35354">
          <cell r="A35354">
            <v>0</v>
          </cell>
          <cell r="B35354">
            <v>0</v>
          </cell>
          <cell r="C35354">
            <v>0</v>
          </cell>
          <cell r="D35354">
            <v>0</v>
          </cell>
        </row>
        <row r="35355">
          <cell r="A35355">
            <v>0</v>
          </cell>
          <cell r="B35355">
            <v>0</v>
          </cell>
          <cell r="C35355">
            <v>0</v>
          </cell>
          <cell r="D35355">
            <v>0</v>
          </cell>
        </row>
        <row r="35356">
          <cell r="A35356">
            <v>0</v>
          </cell>
          <cell r="B35356">
            <v>0</v>
          </cell>
          <cell r="C35356">
            <v>0</v>
          </cell>
          <cell r="D35356">
            <v>0</v>
          </cell>
        </row>
        <row r="35357">
          <cell r="A35357">
            <v>0</v>
          </cell>
          <cell r="B35357">
            <v>0</v>
          </cell>
          <cell r="C35357">
            <v>0</v>
          </cell>
          <cell r="D35357">
            <v>0</v>
          </cell>
        </row>
        <row r="35358">
          <cell r="A35358">
            <v>0</v>
          </cell>
          <cell r="B35358">
            <v>0</v>
          </cell>
          <cell r="C35358">
            <v>0</v>
          </cell>
          <cell r="D35358">
            <v>0</v>
          </cell>
        </row>
        <row r="35359">
          <cell r="A35359">
            <v>0</v>
          </cell>
          <cell r="B35359">
            <v>0</v>
          </cell>
          <cell r="C35359">
            <v>0</v>
          </cell>
          <cell r="D35359">
            <v>0</v>
          </cell>
        </row>
        <row r="35360">
          <cell r="A35360">
            <v>0</v>
          </cell>
          <cell r="B35360">
            <v>0</v>
          </cell>
          <cell r="C35360">
            <v>0</v>
          </cell>
          <cell r="D35360">
            <v>0</v>
          </cell>
        </row>
        <row r="35361">
          <cell r="A35361">
            <v>0</v>
          </cell>
          <cell r="B35361">
            <v>0</v>
          </cell>
          <cell r="C35361">
            <v>0</v>
          </cell>
          <cell r="D35361">
            <v>0</v>
          </cell>
        </row>
        <row r="35362">
          <cell r="A35362">
            <v>0</v>
          </cell>
          <cell r="B35362">
            <v>0</v>
          </cell>
          <cell r="C35362">
            <v>0</v>
          </cell>
          <cell r="D35362">
            <v>0</v>
          </cell>
        </row>
        <row r="35363">
          <cell r="A35363">
            <v>0</v>
          </cell>
          <cell r="B35363">
            <v>0</v>
          </cell>
          <cell r="C35363">
            <v>0</v>
          </cell>
          <cell r="D35363">
            <v>0</v>
          </cell>
        </row>
        <row r="35364">
          <cell r="A35364">
            <v>0</v>
          </cell>
          <cell r="B35364">
            <v>0</v>
          </cell>
          <cell r="C35364">
            <v>0</v>
          </cell>
          <cell r="D35364">
            <v>0</v>
          </cell>
        </row>
        <row r="35365">
          <cell r="A35365">
            <v>0</v>
          </cell>
          <cell r="B35365">
            <v>0</v>
          </cell>
          <cell r="C35365">
            <v>0</v>
          </cell>
          <cell r="D35365">
            <v>0</v>
          </cell>
        </row>
        <row r="35366">
          <cell r="A35366">
            <v>0</v>
          </cell>
          <cell r="B35366">
            <v>0</v>
          </cell>
          <cell r="C35366">
            <v>0</v>
          </cell>
          <cell r="D35366">
            <v>0</v>
          </cell>
        </row>
        <row r="35367">
          <cell r="A35367">
            <v>0</v>
          </cell>
          <cell r="B35367">
            <v>0</v>
          </cell>
          <cell r="C35367">
            <v>0</v>
          </cell>
          <cell r="D35367">
            <v>0</v>
          </cell>
        </row>
        <row r="35368">
          <cell r="A35368">
            <v>0</v>
          </cell>
          <cell r="B35368">
            <v>0</v>
          </cell>
          <cell r="C35368">
            <v>0</v>
          </cell>
          <cell r="D35368">
            <v>0</v>
          </cell>
        </row>
        <row r="35369">
          <cell r="A35369">
            <v>0</v>
          </cell>
          <cell r="B35369">
            <v>0</v>
          </cell>
          <cell r="C35369">
            <v>0</v>
          </cell>
          <cell r="D35369">
            <v>0</v>
          </cell>
        </row>
        <row r="35370">
          <cell r="A35370">
            <v>0</v>
          </cell>
          <cell r="B35370">
            <v>0</v>
          </cell>
          <cell r="C35370">
            <v>0</v>
          </cell>
          <cell r="D35370">
            <v>0</v>
          </cell>
        </row>
        <row r="35371">
          <cell r="A35371">
            <v>0</v>
          </cell>
          <cell r="B35371">
            <v>0</v>
          </cell>
          <cell r="C35371">
            <v>0</v>
          </cell>
          <cell r="D35371">
            <v>0</v>
          </cell>
        </row>
        <row r="35372">
          <cell r="A35372">
            <v>0</v>
          </cell>
          <cell r="B35372">
            <v>0</v>
          </cell>
          <cell r="C35372">
            <v>0</v>
          </cell>
          <cell r="D35372">
            <v>0</v>
          </cell>
        </row>
        <row r="35373">
          <cell r="A35373">
            <v>0</v>
          </cell>
          <cell r="B35373">
            <v>0</v>
          </cell>
          <cell r="C35373">
            <v>0</v>
          </cell>
          <cell r="D35373">
            <v>0</v>
          </cell>
        </row>
        <row r="35374">
          <cell r="A35374">
            <v>0</v>
          </cell>
          <cell r="B35374">
            <v>0</v>
          </cell>
          <cell r="C35374">
            <v>0</v>
          </cell>
          <cell r="D35374">
            <v>0</v>
          </cell>
        </row>
        <row r="35375">
          <cell r="A35375">
            <v>0</v>
          </cell>
          <cell r="B35375">
            <v>0</v>
          </cell>
          <cell r="C35375">
            <v>0</v>
          </cell>
          <cell r="D35375">
            <v>0</v>
          </cell>
        </row>
        <row r="35376">
          <cell r="A35376">
            <v>0</v>
          </cell>
          <cell r="B35376">
            <v>0</v>
          </cell>
          <cell r="C35376">
            <v>0</v>
          </cell>
          <cell r="D35376">
            <v>0</v>
          </cell>
        </row>
        <row r="35377">
          <cell r="A35377">
            <v>0</v>
          </cell>
          <cell r="B35377">
            <v>0</v>
          </cell>
          <cell r="C35377">
            <v>0</v>
          </cell>
          <cell r="D35377">
            <v>0</v>
          </cell>
        </row>
        <row r="35378">
          <cell r="A35378">
            <v>0</v>
          </cell>
          <cell r="B35378">
            <v>0</v>
          </cell>
          <cell r="C35378">
            <v>0</v>
          </cell>
          <cell r="D35378">
            <v>0</v>
          </cell>
        </row>
        <row r="35379">
          <cell r="A35379">
            <v>0</v>
          </cell>
          <cell r="B35379">
            <v>0</v>
          </cell>
          <cell r="C35379">
            <v>0</v>
          </cell>
          <cell r="D35379">
            <v>0</v>
          </cell>
        </row>
        <row r="35380">
          <cell r="A35380">
            <v>0</v>
          </cell>
          <cell r="B35380">
            <v>0</v>
          </cell>
          <cell r="C35380">
            <v>0</v>
          </cell>
          <cell r="D35380">
            <v>0</v>
          </cell>
        </row>
        <row r="35381">
          <cell r="A35381">
            <v>0</v>
          </cell>
          <cell r="B35381">
            <v>0</v>
          </cell>
          <cell r="C35381">
            <v>0</v>
          </cell>
          <cell r="D35381">
            <v>0</v>
          </cell>
        </row>
        <row r="35382">
          <cell r="A35382">
            <v>0</v>
          </cell>
          <cell r="B35382">
            <v>0</v>
          </cell>
          <cell r="C35382">
            <v>0</v>
          </cell>
          <cell r="D35382">
            <v>0</v>
          </cell>
        </row>
        <row r="35383">
          <cell r="A35383">
            <v>0</v>
          </cell>
          <cell r="B35383">
            <v>0</v>
          </cell>
          <cell r="C35383">
            <v>0</v>
          </cell>
          <cell r="D35383">
            <v>0</v>
          </cell>
        </row>
        <row r="35384">
          <cell r="A35384">
            <v>0</v>
          </cell>
          <cell r="B35384">
            <v>0</v>
          </cell>
          <cell r="C35384">
            <v>0</v>
          </cell>
          <cell r="D35384">
            <v>0</v>
          </cell>
        </row>
        <row r="35385">
          <cell r="A35385">
            <v>0</v>
          </cell>
          <cell r="B35385">
            <v>0</v>
          </cell>
          <cell r="C35385">
            <v>0</v>
          </cell>
          <cell r="D35385">
            <v>0</v>
          </cell>
        </row>
        <row r="35386">
          <cell r="A35386">
            <v>0</v>
          </cell>
          <cell r="B35386">
            <v>0</v>
          </cell>
          <cell r="C35386">
            <v>0</v>
          </cell>
          <cell r="D35386">
            <v>0</v>
          </cell>
        </row>
        <row r="35387">
          <cell r="A35387">
            <v>0</v>
          </cell>
          <cell r="B35387">
            <v>0</v>
          </cell>
          <cell r="C35387">
            <v>0</v>
          </cell>
          <cell r="D35387">
            <v>0</v>
          </cell>
        </row>
        <row r="35388">
          <cell r="A35388">
            <v>0</v>
          </cell>
          <cell r="B35388">
            <v>0</v>
          </cell>
          <cell r="C35388">
            <v>0</v>
          </cell>
          <cell r="D35388">
            <v>0</v>
          </cell>
        </row>
        <row r="35389">
          <cell r="A35389">
            <v>0</v>
          </cell>
          <cell r="B35389">
            <v>0</v>
          </cell>
          <cell r="C35389">
            <v>0</v>
          </cell>
          <cell r="D35389">
            <v>0</v>
          </cell>
        </row>
        <row r="35390">
          <cell r="A35390">
            <v>0</v>
          </cell>
          <cell r="B35390">
            <v>0</v>
          </cell>
          <cell r="C35390">
            <v>0</v>
          </cell>
          <cell r="D35390">
            <v>0</v>
          </cell>
        </row>
        <row r="35391">
          <cell r="A35391">
            <v>0</v>
          </cell>
          <cell r="B35391">
            <v>0</v>
          </cell>
          <cell r="C35391">
            <v>0</v>
          </cell>
          <cell r="D35391">
            <v>0</v>
          </cell>
        </row>
        <row r="35392">
          <cell r="A35392">
            <v>0</v>
          </cell>
          <cell r="B35392">
            <v>0</v>
          </cell>
          <cell r="C35392">
            <v>0</v>
          </cell>
          <cell r="D35392">
            <v>0</v>
          </cell>
        </row>
        <row r="35393">
          <cell r="A35393">
            <v>0</v>
          </cell>
          <cell r="B35393">
            <v>0</v>
          </cell>
          <cell r="C35393">
            <v>0</v>
          </cell>
          <cell r="D35393">
            <v>0</v>
          </cell>
        </row>
        <row r="35394">
          <cell r="A35394">
            <v>0</v>
          </cell>
          <cell r="B35394">
            <v>0</v>
          </cell>
          <cell r="C35394">
            <v>0</v>
          </cell>
          <cell r="D35394">
            <v>0</v>
          </cell>
        </row>
        <row r="35395">
          <cell r="A35395">
            <v>0</v>
          </cell>
          <cell r="B35395">
            <v>0</v>
          </cell>
          <cell r="C35395">
            <v>0</v>
          </cell>
          <cell r="D35395">
            <v>0</v>
          </cell>
        </row>
        <row r="35396">
          <cell r="A35396">
            <v>0</v>
          </cell>
          <cell r="B35396">
            <v>0</v>
          </cell>
          <cell r="C35396">
            <v>0</v>
          </cell>
          <cell r="D35396">
            <v>0</v>
          </cell>
        </row>
        <row r="35397">
          <cell r="A35397">
            <v>0</v>
          </cell>
          <cell r="B35397">
            <v>0</v>
          </cell>
          <cell r="C35397">
            <v>0</v>
          </cell>
          <cell r="D35397">
            <v>0</v>
          </cell>
        </row>
        <row r="35398">
          <cell r="A35398">
            <v>0</v>
          </cell>
          <cell r="B35398">
            <v>0</v>
          </cell>
          <cell r="C35398">
            <v>0</v>
          </cell>
          <cell r="D35398">
            <v>0</v>
          </cell>
        </row>
        <row r="35399">
          <cell r="A35399">
            <v>0</v>
          </cell>
          <cell r="B35399">
            <v>0</v>
          </cell>
          <cell r="C35399">
            <v>0</v>
          </cell>
          <cell r="D35399">
            <v>0</v>
          </cell>
        </row>
        <row r="35400">
          <cell r="A35400">
            <v>0</v>
          </cell>
          <cell r="B35400">
            <v>0</v>
          </cell>
          <cell r="C35400">
            <v>0</v>
          </cell>
          <cell r="D35400">
            <v>0</v>
          </cell>
        </row>
        <row r="35401">
          <cell r="A35401">
            <v>0</v>
          </cell>
          <cell r="B35401">
            <v>0</v>
          </cell>
          <cell r="C35401">
            <v>0</v>
          </cell>
          <cell r="D35401">
            <v>0</v>
          </cell>
        </row>
        <row r="35402">
          <cell r="A35402">
            <v>0</v>
          </cell>
          <cell r="B35402">
            <v>0</v>
          </cell>
          <cell r="C35402">
            <v>0</v>
          </cell>
          <cell r="D35402">
            <v>0</v>
          </cell>
        </row>
        <row r="35403">
          <cell r="A35403">
            <v>0</v>
          </cell>
          <cell r="B35403">
            <v>0</v>
          </cell>
          <cell r="C35403">
            <v>0</v>
          </cell>
          <cell r="D35403">
            <v>0</v>
          </cell>
        </row>
        <row r="35404">
          <cell r="A35404">
            <v>0</v>
          </cell>
          <cell r="B35404">
            <v>0</v>
          </cell>
          <cell r="C35404">
            <v>0</v>
          </cell>
          <cell r="D35404">
            <v>0</v>
          </cell>
        </row>
        <row r="35405">
          <cell r="A35405">
            <v>0</v>
          </cell>
          <cell r="B35405">
            <v>0</v>
          </cell>
          <cell r="C35405">
            <v>0</v>
          </cell>
          <cell r="D35405">
            <v>0</v>
          </cell>
        </row>
        <row r="35406">
          <cell r="A35406">
            <v>0</v>
          </cell>
          <cell r="B35406">
            <v>0</v>
          </cell>
          <cell r="C35406">
            <v>0</v>
          </cell>
          <cell r="D35406">
            <v>0</v>
          </cell>
        </row>
        <row r="35407">
          <cell r="A35407">
            <v>0</v>
          </cell>
          <cell r="B35407">
            <v>0</v>
          </cell>
          <cell r="C35407">
            <v>0</v>
          </cell>
          <cell r="D35407">
            <v>0</v>
          </cell>
        </row>
        <row r="35408">
          <cell r="A35408">
            <v>0</v>
          </cell>
          <cell r="B35408">
            <v>0</v>
          </cell>
          <cell r="C35408">
            <v>0</v>
          </cell>
          <cell r="D35408">
            <v>0</v>
          </cell>
        </row>
        <row r="35409">
          <cell r="A35409">
            <v>0</v>
          </cell>
          <cell r="B35409">
            <v>0</v>
          </cell>
          <cell r="C35409">
            <v>0</v>
          </cell>
          <cell r="D35409">
            <v>0</v>
          </cell>
        </row>
        <row r="35410">
          <cell r="A35410">
            <v>0</v>
          </cell>
          <cell r="B35410">
            <v>0</v>
          </cell>
          <cell r="C35410">
            <v>0</v>
          </cell>
          <cell r="D35410">
            <v>0</v>
          </cell>
        </row>
        <row r="35411">
          <cell r="A35411">
            <v>0</v>
          </cell>
          <cell r="B35411">
            <v>0</v>
          </cell>
          <cell r="C35411">
            <v>0</v>
          </cell>
          <cell r="D35411">
            <v>0</v>
          </cell>
        </row>
        <row r="35412">
          <cell r="A35412">
            <v>0</v>
          </cell>
          <cell r="B35412">
            <v>0</v>
          </cell>
          <cell r="C35412">
            <v>0</v>
          </cell>
          <cell r="D35412">
            <v>0</v>
          </cell>
        </row>
        <row r="35413">
          <cell r="A35413">
            <v>0</v>
          </cell>
          <cell r="B35413">
            <v>0</v>
          </cell>
          <cell r="C35413">
            <v>0</v>
          </cell>
          <cell r="D35413">
            <v>0</v>
          </cell>
        </row>
        <row r="35414">
          <cell r="A35414">
            <v>0</v>
          </cell>
          <cell r="B35414">
            <v>0</v>
          </cell>
          <cell r="C35414">
            <v>0</v>
          </cell>
          <cell r="D35414">
            <v>0</v>
          </cell>
        </row>
        <row r="35415">
          <cell r="A35415">
            <v>0</v>
          </cell>
          <cell r="B35415">
            <v>0</v>
          </cell>
          <cell r="C35415">
            <v>0</v>
          </cell>
          <cell r="D35415">
            <v>0</v>
          </cell>
        </row>
        <row r="35416">
          <cell r="A35416">
            <v>0</v>
          </cell>
          <cell r="B35416">
            <v>0</v>
          </cell>
          <cell r="C35416">
            <v>0</v>
          </cell>
          <cell r="D35416">
            <v>0</v>
          </cell>
        </row>
        <row r="35417">
          <cell r="A35417">
            <v>0</v>
          </cell>
          <cell r="B35417">
            <v>0</v>
          </cell>
          <cell r="C35417">
            <v>0</v>
          </cell>
          <cell r="D35417">
            <v>0</v>
          </cell>
        </row>
        <row r="35418">
          <cell r="A35418">
            <v>0</v>
          </cell>
          <cell r="B35418">
            <v>0</v>
          </cell>
          <cell r="C35418">
            <v>0</v>
          </cell>
          <cell r="D35418">
            <v>0</v>
          </cell>
        </row>
        <row r="35419">
          <cell r="A35419">
            <v>0</v>
          </cell>
          <cell r="B35419">
            <v>0</v>
          </cell>
          <cell r="C35419">
            <v>0</v>
          </cell>
          <cell r="D35419">
            <v>0</v>
          </cell>
        </row>
        <row r="35420">
          <cell r="A35420">
            <v>0</v>
          </cell>
          <cell r="B35420">
            <v>0</v>
          </cell>
          <cell r="C35420">
            <v>0</v>
          </cell>
          <cell r="D35420">
            <v>0</v>
          </cell>
        </row>
        <row r="35421">
          <cell r="A35421">
            <v>0</v>
          </cell>
          <cell r="B35421">
            <v>0</v>
          </cell>
          <cell r="C35421">
            <v>0</v>
          </cell>
          <cell r="D35421">
            <v>0</v>
          </cell>
        </row>
        <row r="35422">
          <cell r="A35422">
            <v>0</v>
          </cell>
          <cell r="B35422">
            <v>0</v>
          </cell>
          <cell r="C35422">
            <v>0</v>
          </cell>
          <cell r="D35422">
            <v>0</v>
          </cell>
        </row>
        <row r="35423">
          <cell r="A35423">
            <v>0</v>
          </cell>
          <cell r="B35423">
            <v>0</v>
          </cell>
          <cell r="C35423">
            <v>0</v>
          </cell>
          <cell r="D35423">
            <v>0</v>
          </cell>
        </row>
        <row r="35424">
          <cell r="A35424">
            <v>0</v>
          </cell>
          <cell r="B35424">
            <v>0</v>
          </cell>
          <cell r="C35424">
            <v>0</v>
          </cell>
          <cell r="D35424">
            <v>0</v>
          </cell>
        </row>
        <row r="35425">
          <cell r="A35425">
            <v>0</v>
          </cell>
          <cell r="B35425">
            <v>0</v>
          </cell>
          <cell r="C35425">
            <v>0</v>
          </cell>
          <cell r="D35425">
            <v>0</v>
          </cell>
        </row>
        <row r="35426">
          <cell r="A35426">
            <v>0</v>
          </cell>
          <cell r="B35426">
            <v>0</v>
          </cell>
          <cell r="C35426">
            <v>0</v>
          </cell>
          <cell r="D35426">
            <v>0</v>
          </cell>
        </row>
        <row r="35427">
          <cell r="A35427">
            <v>0</v>
          </cell>
          <cell r="B35427">
            <v>0</v>
          </cell>
          <cell r="C35427">
            <v>0</v>
          </cell>
          <cell r="D35427">
            <v>0</v>
          </cell>
        </row>
        <row r="35428">
          <cell r="A35428">
            <v>0</v>
          </cell>
          <cell r="B35428">
            <v>0</v>
          </cell>
          <cell r="C35428">
            <v>0</v>
          </cell>
          <cell r="D35428">
            <v>0</v>
          </cell>
        </row>
        <row r="35429">
          <cell r="A35429">
            <v>0</v>
          </cell>
          <cell r="B35429">
            <v>0</v>
          </cell>
          <cell r="C35429">
            <v>0</v>
          </cell>
          <cell r="D35429">
            <v>0</v>
          </cell>
        </row>
        <row r="35430">
          <cell r="A35430">
            <v>0</v>
          </cell>
          <cell r="B35430">
            <v>0</v>
          </cell>
          <cell r="C35430">
            <v>0</v>
          </cell>
          <cell r="D35430">
            <v>0</v>
          </cell>
        </row>
        <row r="35431">
          <cell r="A35431">
            <v>0</v>
          </cell>
          <cell r="B35431">
            <v>0</v>
          </cell>
          <cell r="C35431">
            <v>0</v>
          </cell>
          <cell r="D35431">
            <v>0</v>
          </cell>
        </row>
        <row r="35432">
          <cell r="A35432">
            <v>0</v>
          </cell>
          <cell r="B35432">
            <v>0</v>
          </cell>
          <cell r="C35432">
            <v>0</v>
          </cell>
          <cell r="D35432">
            <v>0</v>
          </cell>
        </row>
        <row r="35433">
          <cell r="A35433">
            <v>0</v>
          </cell>
          <cell r="B35433">
            <v>0</v>
          </cell>
          <cell r="C35433">
            <v>0</v>
          </cell>
          <cell r="D35433">
            <v>0</v>
          </cell>
        </row>
        <row r="35434">
          <cell r="A35434">
            <v>0</v>
          </cell>
          <cell r="B35434">
            <v>0</v>
          </cell>
          <cell r="C35434">
            <v>0</v>
          </cell>
          <cell r="D35434">
            <v>0</v>
          </cell>
        </row>
        <row r="35435">
          <cell r="A35435">
            <v>0</v>
          </cell>
          <cell r="B35435">
            <v>0</v>
          </cell>
          <cell r="C35435">
            <v>0</v>
          </cell>
          <cell r="D35435">
            <v>0</v>
          </cell>
        </row>
        <row r="35436">
          <cell r="A35436">
            <v>0</v>
          </cell>
          <cell r="B35436">
            <v>0</v>
          </cell>
          <cell r="C35436">
            <v>0</v>
          </cell>
          <cell r="D35436">
            <v>0</v>
          </cell>
        </row>
        <row r="35437">
          <cell r="A35437">
            <v>0</v>
          </cell>
          <cell r="B35437">
            <v>0</v>
          </cell>
          <cell r="C35437">
            <v>0</v>
          </cell>
          <cell r="D35437">
            <v>0</v>
          </cell>
        </row>
        <row r="35438">
          <cell r="A35438">
            <v>0</v>
          </cell>
          <cell r="B35438">
            <v>0</v>
          </cell>
          <cell r="C35438">
            <v>0</v>
          </cell>
          <cell r="D35438">
            <v>0</v>
          </cell>
        </row>
        <row r="35439">
          <cell r="A35439">
            <v>0</v>
          </cell>
          <cell r="B35439">
            <v>0</v>
          </cell>
          <cell r="C35439">
            <v>0</v>
          </cell>
          <cell r="D35439">
            <v>0</v>
          </cell>
        </row>
        <row r="35440">
          <cell r="A35440">
            <v>0</v>
          </cell>
          <cell r="B35440">
            <v>0</v>
          </cell>
          <cell r="C35440">
            <v>0</v>
          </cell>
          <cell r="D35440">
            <v>0</v>
          </cell>
        </row>
        <row r="35441">
          <cell r="A35441">
            <v>0</v>
          </cell>
          <cell r="B35441">
            <v>0</v>
          </cell>
          <cell r="C35441">
            <v>0</v>
          </cell>
          <cell r="D35441">
            <v>0</v>
          </cell>
        </row>
        <row r="35442">
          <cell r="A35442">
            <v>0</v>
          </cell>
          <cell r="B35442">
            <v>0</v>
          </cell>
          <cell r="C35442">
            <v>0</v>
          </cell>
          <cell r="D35442">
            <v>0</v>
          </cell>
        </row>
        <row r="35443">
          <cell r="A35443">
            <v>0</v>
          </cell>
          <cell r="B35443">
            <v>0</v>
          </cell>
          <cell r="C35443">
            <v>0</v>
          </cell>
          <cell r="D35443">
            <v>0</v>
          </cell>
        </row>
        <row r="35444">
          <cell r="A35444">
            <v>0</v>
          </cell>
          <cell r="B35444">
            <v>0</v>
          </cell>
          <cell r="C35444">
            <v>0</v>
          </cell>
          <cell r="D35444">
            <v>0</v>
          </cell>
        </row>
        <row r="35445">
          <cell r="A35445">
            <v>0</v>
          </cell>
          <cell r="B35445">
            <v>0</v>
          </cell>
          <cell r="C35445">
            <v>0</v>
          </cell>
          <cell r="D35445">
            <v>0</v>
          </cell>
        </row>
        <row r="35446">
          <cell r="A35446">
            <v>0</v>
          </cell>
          <cell r="B35446">
            <v>0</v>
          </cell>
          <cell r="C35446">
            <v>0</v>
          </cell>
          <cell r="D35446">
            <v>0</v>
          </cell>
        </row>
        <row r="35447">
          <cell r="A35447">
            <v>0</v>
          </cell>
          <cell r="B35447">
            <v>0</v>
          </cell>
          <cell r="C35447">
            <v>0</v>
          </cell>
          <cell r="D35447">
            <v>0</v>
          </cell>
        </row>
        <row r="35448">
          <cell r="A35448">
            <v>0</v>
          </cell>
          <cell r="B35448">
            <v>0</v>
          </cell>
          <cell r="C35448">
            <v>0</v>
          </cell>
          <cell r="D35448">
            <v>0</v>
          </cell>
        </row>
        <row r="35449">
          <cell r="A35449">
            <v>0</v>
          </cell>
          <cell r="B35449">
            <v>0</v>
          </cell>
          <cell r="C35449">
            <v>0</v>
          </cell>
          <cell r="D35449">
            <v>0</v>
          </cell>
        </row>
        <row r="35450">
          <cell r="A35450">
            <v>0</v>
          </cell>
          <cell r="B35450">
            <v>0</v>
          </cell>
          <cell r="C35450">
            <v>0</v>
          </cell>
          <cell r="D35450">
            <v>0</v>
          </cell>
        </row>
        <row r="35451">
          <cell r="A35451">
            <v>0</v>
          </cell>
          <cell r="B35451">
            <v>0</v>
          </cell>
          <cell r="C35451">
            <v>0</v>
          </cell>
          <cell r="D35451">
            <v>0</v>
          </cell>
        </row>
        <row r="35452">
          <cell r="A35452">
            <v>0</v>
          </cell>
          <cell r="B35452">
            <v>0</v>
          </cell>
          <cell r="C35452">
            <v>0</v>
          </cell>
          <cell r="D35452">
            <v>0</v>
          </cell>
        </row>
        <row r="35453">
          <cell r="A35453">
            <v>0</v>
          </cell>
          <cell r="B35453">
            <v>0</v>
          </cell>
          <cell r="C35453">
            <v>0</v>
          </cell>
          <cell r="D35453">
            <v>0</v>
          </cell>
        </row>
        <row r="35454">
          <cell r="A35454">
            <v>0</v>
          </cell>
          <cell r="B35454">
            <v>0</v>
          </cell>
          <cell r="C35454">
            <v>0</v>
          </cell>
          <cell r="D35454">
            <v>0</v>
          </cell>
        </row>
        <row r="35455">
          <cell r="A35455">
            <v>0</v>
          </cell>
          <cell r="B35455">
            <v>0</v>
          </cell>
          <cell r="C35455">
            <v>0</v>
          </cell>
          <cell r="D35455">
            <v>0</v>
          </cell>
        </row>
        <row r="35456">
          <cell r="A35456">
            <v>0</v>
          </cell>
          <cell r="B35456">
            <v>0</v>
          </cell>
          <cell r="C35456">
            <v>0</v>
          </cell>
          <cell r="D35456">
            <v>0</v>
          </cell>
        </row>
        <row r="35457">
          <cell r="A35457">
            <v>0</v>
          </cell>
          <cell r="B35457">
            <v>0</v>
          </cell>
          <cell r="C35457">
            <v>0</v>
          </cell>
          <cell r="D35457">
            <v>0</v>
          </cell>
        </row>
        <row r="35458">
          <cell r="A35458">
            <v>0</v>
          </cell>
          <cell r="B35458">
            <v>0</v>
          </cell>
          <cell r="C35458">
            <v>0</v>
          </cell>
          <cell r="D35458">
            <v>0</v>
          </cell>
        </row>
        <row r="35459">
          <cell r="A35459">
            <v>0</v>
          </cell>
          <cell r="B35459">
            <v>0</v>
          </cell>
          <cell r="C35459">
            <v>0</v>
          </cell>
          <cell r="D35459">
            <v>0</v>
          </cell>
        </row>
        <row r="35460">
          <cell r="A35460">
            <v>0</v>
          </cell>
          <cell r="B35460">
            <v>0</v>
          </cell>
          <cell r="C35460">
            <v>0</v>
          </cell>
          <cell r="D35460">
            <v>0</v>
          </cell>
        </row>
        <row r="35461">
          <cell r="A35461">
            <v>0</v>
          </cell>
          <cell r="B35461">
            <v>0</v>
          </cell>
          <cell r="C35461">
            <v>0</v>
          </cell>
          <cell r="D35461">
            <v>0</v>
          </cell>
        </row>
        <row r="35462">
          <cell r="A35462">
            <v>0</v>
          </cell>
          <cell r="B35462">
            <v>0</v>
          </cell>
          <cell r="C35462">
            <v>0</v>
          </cell>
          <cell r="D35462">
            <v>0</v>
          </cell>
        </row>
        <row r="35463">
          <cell r="A35463">
            <v>0</v>
          </cell>
          <cell r="B35463">
            <v>0</v>
          </cell>
          <cell r="C35463">
            <v>0</v>
          </cell>
          <cell r="D35463">
            <v>0</v>
          </cell>
        </row>
        <row r="35464">
          <cell r="A35464">
            <v>0</v>
          </cell>
          <cell r="B35464">
            <v>0</v>
          </cell>
          <cell r="C35464">
            <v>0</v>
          </cell>
          <cell r="D35464">
            <v>0</v>
          </cell>
        </row>
        <row r="35465">
          <cell r="A35465">
            <v>0</v>
          </cell>
          <cell r="B35465">
            <v>0</v>
          </cell>
          <cell r="C35465">
            <v>0</v>
          </cell>
          <cell r="D35465">
            <v>0</v>
          </cell>
        </row>
        <row r="35466">
          <cell r="A35466">
            <v>0</v>
          </cell>
          <cell r="B35466">
            <v>0</v>
          </cell>
          <cell r="C35466">
            <v>0</v>
          </cell>
          <cell r="D35466">
            <v>0</v>
          </cell>
        </row>
        <row r="35467">
          <cell r="A35467">
            <v>0</v>
          </cell>
          <cell r="B35467">
            <v>0</v>
          </cell>
          <cell r="C35467">
            <v>0</v>
          </cell>
          <cell r="D35467">
            <v>0</v>
          </cell>
        </row>
        <row r="35468">
          <cell r="A35468">
            <v>0</v>
          </cell>
          <cell r="B35468">
            <v>0</v>
          </cell>
          <cell r="C35468">
            <v>0</v>
          </cell>
          <cell r="D35468">
            <v>0</v>
          </cell>
        </row>
        <row r="35469">
          <cell r="A35469">
            <v>0</v>
          </cell>
          <cell r="B35469">
            <v>0</v>
          </cell>
          <cell r="C35469">
            <v>0</v>
          </cell>
          <cell r="D35469">
            <v>0</v>
          </cell>
        </row>
        <row r="35470">
          <cell r="A35470">
            <v>0</v>
          </cell>
          <cell r="B35470">
            <v>0</v>
          </cell>
          <cell r="C35470">
            <v>0</v>
          </cell>
          <cell r="D35470">
            <v>0</v>
          </cell>
        </row>
        <row r="35471">
          <cell r="A35471">
            <v>0</v>
          </cell>
          <cell r="B35471">
            <v>0</v>
          </cell>
          <cell r="C35471">
            <v>0</v>
          </cell>
          <cell r="D35471">
            <v>0</v>
          </cell>
        </row>
        <row r="35472">
          <cell r="A35472">
            <v>0</v>
          </cell>
          <cell r="B35472">
            <v>0</v>
          </cell>
          <cell r="C35472">
            <v>0</v>
          </cell>
          <cell r="D35472">
            <v>0</v>
          </cell>
        </row>
        <row r="35473">
          <cell r="A35473">
            <v>0</v>
          </cell>
          <cell r="B35473">
            <v>0</v>
          </cell>
          <cell r="C35473">
            <v>0</v>
          </cell>
          <cell r="D35473">
            <v>0</v>
          </cell>
        </row>
        <row r="35474">
          <cell r="A35474">
            <v>0</v>
          </cell>
          <cell r="B35474">
            <v>0</v>
          </cell>
          <cell r="C35474">
            <v>0</v>
          </cell>
          <cell r="D35474">
            <v>0</v>
          </cell>
        </row>
        <row r="35475">
          <cell r="A35475">
            <v>0</v>
          </cell>
          <cell r="B35475">
            <v>0</v>
          </cell>
          <cell r="C35475">
            <v>0</v>
          </cell>
          <cell r="D35475">
            <v>0</v>
          </cell>
        </row>
        <row r="35476">
          <cell r="A35476">
            <v>0</v>
          </cell>
          <cell r="B35476">
            <v>0</v>
          </cell>
          <cell r="C35476">
            <v>0</v>
          </cell>
          <cell r="D35476">
            <v>0</v>
          </cell>
        </row>
        <row r="35477">
          <cell r="A35477">
            <v>0</v>
          </cell>
          <cell r="B35477">
            <v>0</v>
          </cell>
          <cell r="C35477">
            <v>0</v>
          </cell>
          <cell r="D35477">
            <v>0</v>
          </cell>
        </row>
        <row r="35478">
          <cell r="A35478">
            <v>0</v>
          </cell>
          <cell r="B35478">
            <v>0</v>
          </cell>
          <cell r="C35478">
            <v>0</v>
          </cell>
          <cell r="D35478">
            <v>0</v>
          </cell>
        </row>
        <row r="35479">
          <cell r="A35479">
            <v>0</v>
          </cell>
          <cell r="B35479">
            <v>0</v>
          </cell>
          <cell r="C35479">
            <v>0</v>
          </cell>
          <cell r="D35479">
            <v>0</v>
          </cell>
        </row>
        <row r="35480">
          <cell r="A35480">
            <v>0</v>
          </cell>
          <cell r="B35480">
            <v>0</v>
          </cell>
          <cell r="C35480">
            <v>0</v>
          </cell>
          <cell r="D35480">
            <v>0</v>
          </cell>
        </row>
        <row r="35481">
          <cell r="A35481">
            <v>0</v>
          </cell>
          <cell r="B35481">
            <v>0</v>
          </cell>
          <cell r="C35481">
            <v>0</v>
          </cell>
          <cell r="D35481">
            <v>0</v>
          </cell>
        </row>
        <row r="35482">
          <cell r="A35482">
            <v>0</v>
          </cell>
          <cell r="B35482">
            <v>0</v>
          </cell>
          <cell r="C35482">
            <v>0</v>
          </cell>
          <cell r="D35482">
            <v>0</v>
          </cell>
        </row>
        <row r="35483">
          <cell r="A35483">
            <v>0</v>
          </cell>
          <cell r="B35483">
            <v>0</v>
          </cell>
          <cell r="C35483">
            <v>0</v>
          </cell>
          <cell r="D35483">
            <v>0</v>
          </cell>
        </row>
        <row r="35484">
          <cell r="A35484">
            <v>0</v>
          </cell>
          <cell r="B35484">
            <v>0</v>
          </cell>
          <cell r="C35484">
            <v>0</v>
          </cell>
          <cell r="D35484">
            <v>0</v>
          </cell>
        </row>
        <row r="35485">
          <cell r="A35485">
            <v>0</v>
          </cell>
          <cell r="B35485">
            <v>0</v>
          </cell>
          <cell r="C35485">
            <v>0</v>
          </cell>
          <cell r="D35485">
            <v>0</v>
          </cell>
        </row>
        <row r="35486">
          <cell r="A35486">
            <v>0</v>
          </cell>
          <cell r="B35486">
            <v>0</v>
          </cell>
          <cell r="C35486">
            <v>0</v>
          </cell>
          <cell r="D35486">
            <v>0</v>
          </cell>
        </row>
        <row r="35487">
          <cell r="A35487">
            <v>0</v>
          </cell>
          <cell r="B35487">
            <v>0</v>
          </cell>
          <cell r="C35487">
            <v>0</v>
          </cell>
          <cell r="D35487">
            <v>0</v>
          </cell>
        </row>
        <row r="35488">
          <cell r="A35488">
            <v>0</v>
          </cell>
          <cell r="B35488">
            <v>0</v>
          </cell>
          <cell r="C35488">
            <v>0</v>
          </cell>
          <cell r="D35488">
            <v>0</v>
          </cell>
        </row>
        <row r="35489">
          <cell r="A35489">
            <v>0</v>
          </cell>
          <cell r="B35489">
            <v>0</v>
          </cell>
          <cell r="C35489">
            <v>0</v>
          </cell>
          <cell r="D35489">
            <v>0</v>
          </cell>
        </row>
        <row r="35490">
          <cell r="A35490">
            <v>0</v>
          </cell>
          <cell r="B35490">
            <v>0</v>
          </cell>
          <cell r="C35490">
            <v>0</v>
          </cell>
          <cell r="D35490">
            <v>0</v>
          </cell>
        </row>
        <row r="35491">
          <cell r="A35491">
            <v>0</v>
          </cell>
          <cell r="B35491">
            <v>0</v>
          </cell>
          <cell r="C35491">
            <v>0</v>
          </cell>
          <cell r="D35491">
            <v>0</v>
          </cell>
        </row>
        <row r="35492">
          <cell r="A35492">
            <v>0</v>
          </cell>
          <cell r="B35492">
            <v>0</v>
          </cell>
          <cell r="C35492">
            <v>0</v>
          </cell>
          <cell r="D35492">
            <v>0</v>
          </cell>
        </row>
        <row r="35493">
          <cell r="A35493">
            <v>0</v>
          </cell>
          <cell r="B35493">
            <v>0</v>
          </cell>
          <cell r="C35493">
            <v>0</v>
          </cell>
          <cell r="D35493">
            <v>0</v>
          </cell>
        </row>
        <row r="35494">
          <cell r="A35494">
            <v>0</v>
          </cell>
          <cell r="B35494">
            <v>0</v>
          </cell>
          <cell r="C35494">
            <v>0</v>
          </cell>
          <cell r="D35494">
            <v>0</v>
          </cell>
        </row>
        <row r="35495">
          <cell r="A35495">
            <v>0</v>
          </cell>
          <cell r="B35495">
            <v>0</v>
          </cell>
          <cell r="C35495">
            <v>0</v>
          </cell>
          <cell r="D35495">
            <v>0</v>
          </cell>
        </row>
        <row r="35496">
          <cell r="A35496">
            <v>0</v>
          </cell>
          <cell r="B35496">
            <v>0</v>
          </cell>
          <cell r="C35496">
            <v>0</v>
          </cell>
          <cell r="D35496">
            <v>0</v>
          </cell>
        </row>
        <row r="35497">
          <cell r="A35497">
            <v>0</v>
          </cell>
          <cell r="B35497">
            <v>0</v>
          </cell>
          <cell r="C35497">
            <v>0</v>
          </cell>
          <cell r="D35497">
            <v>0</v>
          </cell>
        </row>
        <row r="35498">
          <cell r="A35498">
            <v>0</v>
          </cell>
          <cell r="B35498">
            <v>0</v>
          </cell>
          <cell r="C35498">
            <v>0</v>
          </cell>
          <cell r="D35498">
            <v>0</v>
          </cell>
        </row>
        <row r="35499">
          <cell r="A35499">
            <v>0</v>
          </cell>
          <cell r="B35499">
            <v>0</v>
          </cell>
          <cell r="C35499">
            <v>0</v>
          </cell>
          <cell r="D35499">
            <v>0</v>
          </cell>
        </row>
        <row r="35500">
          <cell r="A35500">
            <v>0</v>
          </cell>
          <cell r="B35500">
            <v>0</v>
          </cell>
          <cell r="C35500">
            <v>0</v>
          </cell>
          <cell r="D35500">
            <v>0</v>
          </cell>
        </row>
        <row r="35501">
          <cell r="A35501">
            <v>0</v>
          </cell>
          <cell r="B35501">
            <v>0</v>
          </cell>
          <cell r="C35501">
            <v>0</v>
          </cell>
          <cell r="D35501">
            <v>0</v>
          </cell>
        </row>
        <row r="35502">
          <cell r="A35502">
            <v>0</v>
          </cell>
          <cell r="B35502">
            <v>0</v>
          </cell>
          <cell r="C35502">
            <v>0</v>
          </cell>
          <cell r="D35502">
            <v>0</v>
          </cell>
        </row>
        <row r="35503">
          <cell r="A35503">
            <v>0</v>
          </cell>
          <cell r="B35503">
            <v>0</v>
          </cell>
          <cell r="C35503">
            <v>0</v>
          </cell>
          <cell r="D35503">
            <v>0</v>
          </cell>
        </row>
        <row r="35504">
          <cell r="A35504">
            <v>0</v>
          </cell>
          <cell r="B35504">
            <v>0</v>
          </cell>
          <cell r="C35504">
            <v>0</v>
          </cell>
          <cell r="D35504">
            <v>0</v>
          </cell>
        </row>
        <row r="35505">
          <cell r="A35505">
            <v>0</v>
          </cell>
          <cell r="B35505">
            <v>0</v>
          </cell>
          <cell r="C35505">
            <v>0</v>
          </cell>
          <cell r="D35505">
            <v>0</v>
          </cell>
        </row>
        <row r="35506">
          <cell r="A35506">
            <v>0</v>
          </cell>
          <cell r="B35506">
            <v>0</v>
          </cell>
          <cell r="C35506">
            <v>0</v>
          </cell>
          <cell r="D35506">
            <v>0</v>
          </cell>
        </row>
        <row r="35507">
          <cell r="A35507">
            <v>0</v>
          </cell>
          <cell r="B35507">
            <v>0</v>
          </cell>
          <cell r="C35507">
            <v>0</v>
          </cell>
          <cell r="D35507">
            <v>0</v>
          </cell>
        </row>
        <row r="35508">
          <cell r="A35508">
            <v>0</v>
          </cell>
          <cell r="B35508">
            <v>0</v>
          </cell>
          <cell r="C35508">
            <v>0</v>
          </cell>
          <cell r="D35508">
            <v>0</v>
          </cell>
        </row>
        <row r="35509">
          <cell r="A35509">
            <v>0</v>
          </cell>
          <cell r="B35509">
            <v>0</v>
          </cell>
          <cell r="C35509">
            <v>0</v>
          </cell>
          <cell r="D35509">
            <v>0</v>
          </cell>
        </row>
        <row r="35510">
          <cell r="A35510">
            <v>0</v>
          </cell>
          <cell r="B35510">
            <v>0</v>
          </cell>
          <cell r="C35510">
            <v>0</v>
          </cell>
          <cell r="D35510">
            <v>0</v>
          </cell>
        </row>
        <row r="35511">
          <cell r="A35511">
            <v>0</v>
          </cell>
          <cell r="B35511">
            <v>0</v>
          </cell>
          <cell r="C35511">
            <v>0</v>
          </cell>
          <cell r="D35511">
            <v>0</v>
          </cell>
        </row>
        <row r="35512">
          <cell r="A35512">
            <v>0</v>
          </cell>
          <cell r="B35512">
            <v>0</v>
          </cell>
          <cell r="C35512">
            <v>0</v>
          </cell>
          <cell r="D35512">
            <v>0</v>
          </cell>
        </row>
        <row r="35513">
          <cell r="A35513">
            <v>0</v>
          </cell>
          <cell r="B35513">
            <v>0</v>
          </cell>
          <cell r="C35513">
            <v>0</v>
          </cell>
          <cell r="D35513">
            <v>0</v>
          </cell>
        </row>
        <row r="35514">
          <cell r="A35514">
            <v>0</v>
          </cell>
          <cell r="B35514">
            <v>0</v>
          </cell>
          <cell r="C35514">
            <v>0</v>
          </cell>
          <cell r="D35514">
            <v>0</v>
          </cell>
        </row>
        <row r="35515">
          <cell r="A35515">
            <v>0</v>
          </cell>
          <cell r="B35515">
            <v>0</v>
          </cell>
          <cell r="C35515">
            <v>0</v>
          </cell>
          <cell r="D35515">
            <v>0</v>
          </cell>
        </row>
        <row r="35516">
          <cell r="A35516">
            <v>0</v>
          </cell>
          <cell r="B35516">
            <v>0</v>
          </cell>
          <cell r="C35516">
            <v>0</v>
          </cell>
          <cell r="D35516">
            <v>0</v>
          </cell>
        </row>
        <row r="35517">
          <cell r="A35517">
            <v>0</v>
          </cell>
          <cell r="B35517">
            <v>0</v>
          </cell>
          <cell r="C35517">
            <v>0</v>
          </cell>
          <cell r="D35517">
            <v>0</v>
          </cell>
        </row>
        <row r="35518">
          <cell r="A35518">
            <v>0</v>
          </cell>
          <cell r="B35518">
            <v>0</v>
          </cell>
          <cell r="C35518">
            <v>0</v>
          </cell>
          <cell r="D35518">
            <v>0</v>
          </cell>
        </row>
        <row r="35519">
          <cell r="A35519">
            <v>0</v>
          </cell>
          <cell r="B35519">
            <v>0</v>
          </cell>
          <cell r="C35519">
            <v>0</v>
          </cell>
          <cell r="D35519">
            <v>0</v>
          </cell>
        </row>
        <row r="35520">
          <cell r="A35520">
            <v>0</v>
          </cell>
          <cell r="B35520">
            <v>0</v>
          </cell>
          <cell r="C35520">
            <v>0</v>
          </cell>
          <cell r="D35520">
            <v>0</v>
          </cell>
        </row>
        <row r="35521">
          <cell r="A35521">
            <v>0</v>
          </cell>
          <cell r="B35521">
            <v>0</v>
          </cell>
          <cell r="C35521">
            <v>0</v>
          </cell>
          <cell r="D35521">
            <v>0</v>
          </cell>
        </row>
        <row r="35522">
          <cell r="A35522">
            <v>0</v>
          </cell>
          <cell r="B35522">
            <v>0</v>
          </cell>
          <cell r="C35522">
            <v>0</v>
          </cell>
          <cell r="D35522">
            <v>0</v>
          </cell>
        </row>
        <row r="35523">
          <cell r="A35523">
            <v>0</v>
          </cell>
          <cell r="B35523">
            <v>0</v>
          </cell>
          <cell r="C35523">
            <v>0</v>
          </cell>
          <cell r="D35523">
            <v>0</v>
          </cell>
        </row>
        <row r="35524">
          <cell r="A35524">
            <v>0</v>
          </cell>
          <cell r="B35524">
            <v>0</v>
          </cell>
          <cell r="C35524">
            <v>0</v>
          </cell>
          <cell r="D35524">
            <v>0</v>
          </cell>
        </row>
        <row r="35525">
          <cell r="A35525">
            <v>0</v>
          </cell>
          <cell r="B35525">
            <v>0</v>
          </cell>
          <cell r="C35525">
            <v>0</v>
          </cell>
          <cell r="D35525">
            <v>0</v>
          </cell>
        </row>
        <row r="35526">
          <cell r="A35526">
            <v>0</v>
          </cell>
          <cell r="B35526">
            <v>0</v>
          </cell>
          <cell r="C35526">
            <v>0</v>
          </cell>
          <cell r="D35526">
            <v>0</v>
          </cell>
        </row>
        <row r="35527">
          <cell r="A35527">
            <v>0</v>
          </cell>
          <cell r="B35527">
            <v>0</v>
          </cell>
          <cell r="C35527">
            <v>0</v>
          </cell>
          <cell r="D35527">
            <v>0</v>
          </cell>
        </row>
        <row r="35528">
          <cell r="A35528">
            <v>0</v>
          </cell>
          <cell r="B35528">
            <v>0</v>
          </cell>
          <cell r="C35528">
            <v>0</v>
          </cell>
          <cell r="D35528">
            <v>0</v>
          </cell>
        </row>
        <row r="35529">
          <cell r="A35529">
            <v>0</v>
          </cell>
          <cell r="B35529">
            <v>0</v>
          </cell>
          <cell r="C35529">
            <v>0</v>
          </cell>
          <cell r="D35529">
            <v>0</v>
          </cell>
        </row>
        <row r="35530">
          <cell r="A35530">
            <v>0</v>
          </cell>
          <cell r="B35530">
            <v>0</v>
          </cell>
          <cell r="C35530">
            <v>0</v>
          </cell>
          <cell r="D35530">
            <v>0</v>
          </cell>
        </row>
        <row r="35531">
          <cell r="A35531">
            <v>0</v>
          </cell>
          <cell r="B35531">
            <v>0</v>
          </cell>
          <cell r="C35531">
            <v>0</v>
          </cell>
          <cell r="D35531">
            <v>0</v>
          </cell>
        </row>
        <row r="35532">
          <cell r="A35532">
            <v>0</v>
          </cell>
          <cell r="B35532">
            <v>0</v>
          </cell>
          <cell r="C35532">
            <v>0</v>
          </cell>
          <cell r="D35532">
            <v>0</v>
          </cell>
        </row>
        <row r="35533">
          <cell r="A35533">
            <v>0</v>
          </cell>
          <cell r="B35533">
            <v>0</v>
          </cell>
          <cell r="C35533">
            <v>0</v>
          </cell>
          <cell r="D35533">
            <v>0</v>
          </cell>
        </row>
        <row r="35534">
          <cell r="A35534">
            <v>0</v>
          </cell>
          <cell r="B35534">
            <v>0</v>
          </cell>
          <cell r="C35534">
            <v>0</v>
          </cell>
          <cell r="D35534">
            <v>0</v>
          </cell>
        </row>
        <row r="35535">
          <cell r="A35535">
            <v>0</v>
          </cell>
          <cell r="B35535">
            <v>0</v>
          </cell>
          <cell r="C35535">
            <v>0</v>
          </cell>
          <cell r="D35535">
            <v>0</v>
          </cell>
        </row>
        <row r="35536">
          <cell r="A35536">
            <v>0</v>
          </cell>
          <cell r="B35536">
            <v>0</v>
          </cell>
          <cell r="C35536">
            <v>0</v>
          </cell>
          <cell r="D35536">
            <v>0</v>
          </cell>
        </row>
        <row r="35537">
          <cell r="A35537">
            <v>0</v>
          </cell>
          <cell r="B35537">
            <v>0</v>
          </cell>
          <cell r="C35537">
            <v>0</v>
          </cell>
          <cell r="D35537">
            <v>0</v>
          </cell>
        </row>
        <row r="35538">
          <cell r="A35538">
            <v>0</v>
          </cell>
          <cell r="B35538">
            <v>0</v>
          </cell>
          <cell r="C35538">
            <v>0</v>
          </cell>
          <cell r="D35538">
            <v>0</v>
          </cell>
        </row>
        <row r="35539">
          <cell r="A35539">
            <v>0</v>
          </cell>
          <cell r="B35539">
            <v>0</v>
          </cell>
          <cell r="C35539">
            <v>0</v>
          </cell>
          <cell r="D35539">
            <v>0</v>
          </cell>
        </row>
        <row r="35540">
          <cell r="A35540">
            <v>0</v>
          </cell>
          <cell r="B35540">
            <v>0</v>
          </cell>
          <cell r="C35540">
            <v>0</v>
          </cell>
          <cell r="D35540">
            <v>0</v>
          </cell>
        </row>
        <row r="35541">
          <cell r="A35541">
            <v>0</v>
          </cell>
          <cell r="B35541">
            <v>0</v>
          </cell>
          <cell r="C35541">
            <v>0</v>
          </cell>
          <cell r="D35541">
            <v>0</v>
          </cell>
        </row>
        <row r="35542">
          <cell r="A35542">
            <v>0</v>
          </cell>
          <cell r="B35542">
            <v>0</v>
          </cell>
          <cell r="C35542">
            <v>0</v>
          </cell>
          <cell r="D35542">
            <v>0</v>
          </cell>
        </row>
        <row r="35543">
          <cell r="A35543">
            <v>0</v>
          </cell>
          <cell r="B35543">
            <v>0</v>
          </cell>
          <cell r="C35543">
            <v>0</v>
          </cell>
          <cell r="D35543">
            <v>0</v>
          </cell>
        </row>
        <row r="35544">
          <cell r="A35544">
            <v>0</v>
          </cell>
          <cell r="B35544">
            <v>0</v>
          </cell>
          <cell r="C35544">
            <v>0</v>
          </cell>
          <cell r="D35544">
            <v>0</v>
          </cell>
        </row>
        <row r="35545">
          <cell r="A35545">
            <v>0</v>
          </cell>
          <cell r="B35545">
            <v>0</v>
          </cell>
          <cell r="C35545">
            <v>0</v>
          </cell>
          <cell r="D35545">
            <v>0</v>
          </cell>
        </row>
        <row r="35546">
          <cell r="A35546">
            <v>0</v>
          </cell>
          <cell r="B35546">
            <v>0</v>
          </cell>
          <cell r="C35546">
            <v>0</v>
          </cell>
          <cell r="D35546">
            <v>0</v>
          </cell>
        </row>
        <row r="35547">
          <cell r="A35547">
            <v>0</v>
          </cell>
          <cell r="B35547">
            <v>0</v>
          </cell>
          <cell r="C35547">
            <v>0</v>
          </cell>
          <cell r="D35547">
            <v>0</v>
          </cell>
        </row>
        <row r="35548">
          <cell r="A35548">
            <v>0</v>
          </cell>
          <cell r="B35548">
            <v>0</v>
          </cell>
          <cell r="C35548">
            <v>0</v>
          </cell>
          <cell r="D35548">
            <v>0</v>
          </cell>
        </row>
        <row r="35549">
          <cell r="A35549">
            <v>0</v>
          </cell>
          <cell r="B35549">
            <v>0</v>
          </cell>
          <cell r="C35549">
            <v>0</v>
          </cell>
          <cell r="D35549">
            <v>0</v>
          </cell>
        </row>
        <row r="35550">
          <cell r="A35550">
            <v>0</v>
          </cell>
          <cell r="B35550">
            <v>0</v>
          </cell>
          <cell r="C35550">
            <v>0</v>
          </cell>
          <cell r="D35550">
            <v>0</v>
          </cell>
        </row>
        <row r="35551">
          <cell r="A35551">
            <v>0</v>
          </cell>
          <cell r="B35551">
            <v>0</v>
          </cell>
          <cell r="C35551">
            <v>0</v>
          </cell>
          <cell r="D35551">
            <v>0</v>
          </cell>
        </row>
        <row r="35552">
          <cell r="A35552">
            <v>0</v>
          </cell>
          <cell r="B35552">
            <v>0</v>
          </cell>
          <cell r="C35552">
            <v>0</v>
          </cell>
          <cell r="D35552">
            <v>0</v>
          </cell>
        </row>
        <row r="35553">
          <cell r="A35553">
            <v>0</v>
          </cell>
          <cell r="B35553">
            <v>0</v>
          </cell>
          <cell r="C35553">
            <v>0</v>
          </cell>
          <cell r="D35553">
            <v>0</v>
          </cell>
        </row>
        <row r="35554">
          <cell r="A35554">
            <v>0</v>
          </cell>
          <cell r="B35554">
            <v>0</v>
          </cell>
          <cell r="C35554">
            <v>0</v>
          </cell>
          <cell r="D35554">
            <v>0</v>
          </cell>
        </row>
        <row r="35555">
          <cell r="A35555">
            <v>0</v>
          </cell>
          <cell r="B35555">
            <v>0</v>
          </cell>
          <cell r="C35555">
            <v>0</v>
          </cell>
          <cell r="D35555">
            <v>0</v>
          </cell>
        </row>
        <row r="35556">
          <cell r="A35556">
            <v>0</v>
          </cell>
          <cell r="B35556">
            <v>0</v>
          </cell>
          <cell r="C35556">
            <v>0</v>
          </cell>
          <cell r="D35556">
            <v>0</v>
          </cell>
        </row>
        <row r="35557">
          <cell r="A35557">
            <v>0</v>
          </cell>
          <cell r="B35557">
            <v>0</v>
          </cell>
          <cell r="C35557">
            <v>0</v>
          </cell>
          <cell r="D35557">
            <v>0</v>
          </cell>
        </row>
        <row r="35558">
          <cell r="A35558">
            <v>0</v>
          </cell>
          <cell r="B35558">
            <v>0</v>
          </cell>
          <cell r="C35558">
            <v>0</v>
          </cell>
          <cell r="D35558">
            <v>0</v>
          </cell>
        </row>
        <row r="35559">
          <cell r="A35559">
            <v>0</v>
          </cell>
          <cell r="B35559">
            <v>0</v>
          </cell>
          <cell r="C35559">
            <v>0</v>
          </cell>
          <cell r="D35559">
            <v>0</v>
          </cell>
        </row>
        <row r="35560">
          <cell r="A35560">
            <v>0</v>
          </cell>
          <cell r="B35560">
            <v>0</v>
          </cell>
          <cell r="C35560">
            <v>0</v>
          </cell>
          <cell r="D35560">
            <v>0</v>
          </cell>
        </row>
        <row r="35561">
          <cell r="A35561">
            <v>0</v>
          </cell>
          <cell r="B35561">
            <v>0</v>
          </cell>
          <cell r="C35561">
            <v>0</v>
          </cell>
          <cell r="D35561">
            <v>0</v>
          </cell>
        </row>
        <row r="35562">
          <cell r="A35562">
            <v>0</v>
          </cell>
          <cell r="B35562">
            <v>0</v>
          </cell>
          <cell r="C35562">
            <v>0</v>
          </cell>
          <cell r="D35562">
            <v>0</v>
          </cell>
        </row>
        <row r="35563">
          <cell r="A35563">
            <v>0</v>
          </cell>
          <cell r="B35563">
            <v>0</v>
          </cell>
          <cell r="C35563">
            <v>0</v>
          </cell>
          <cell r="D35563">
            <v>0</v>
          </cell>
        </row>
        <row r="35564">
          <cell r="A35564">
            <v>0</v>
          </cell>
          <cell r="B35564">
            <v>0</v>
          </cell>
          <cell r="C35564">
            <v>0</v>
          </cell>
          <cell r="D35564">
            <v>0</v>
          </cell>
        </row>
        <row r="35565">
          <cell r="A35565">
            <v>0</v>
          </cell>
          <cell r="B35565">
            <v>0</v>
          </cell>
          <cell r="C35565">
            <v>0</v>
          </cell>
          <cell r="D35565">
            <v>0</v>
          </cell>
        </row>
        <row r="35566">
          <cell r="A35566">
            <v>0</v>
          </cell>
          <cell r="B35566">
            <v>0</v>
          </cell>
          <cell r="C35566">
            <v>0</v>
          </cell>
          <cell r="D35566">
            <v>0</v>
          </cell>
        </row>
        <row r="35567">
          <cell r="A35567">
            <v>0</v>
          </cell>
          <cell r="B35567">
            <v>0</v>
          </cell>
          <cell r="C35567">
            <v>0</v>
          </cell>
          <cell r="D35567">
            <v>0</v>
          </cell>
        </row>
        <row r="35568">
          <cell r="A35568">
            <v>0</v>
          </cell>
          <cell r="B35568">
            <v>0</v>
          </cell>
          <cell r="C35568">
            <v>0</v>
          </cell>
          <cell r="D35568">
            <v>0</v>
          </cell>
        </row>
        <row r="35569">
          <cell r="A35569">
            <v>0</v>
          </cell>
          <cell r="B35569">
            <v>0</v>
          </cell>
          <cell r="C35569">
            <v>0</v>
          </cell>
          <cell r="D35569">
            <v>0</v>
          </cell>
        </row>
        <row r="35570">
          <cell r="A35570">
            <v>0</v>
          </cell>
          <cell r="B35570">
            <v>0</v>
          </cell>
          <cell r="C35570">
            <v>0</v>
          </cell>
          <cell r="D35570">
            <v>0</v>
          </cell>
        </row>
        <row r="35571">
          <cell r="A35571">
            <v>0</v>
          </cell>
          <cell r="B35571">
            <v>0</v>
          </cell>
          <cell r="C35571">
            <v>0</v>
          </cell>
          <cell r="D35571">
            <v>0</v>
          </cell>
        </row>
        <row r="35572">
          <cell r="A35572">
            <v>0</v>
          </cell>
          <cell r="B35572">
            <v>0</v>
          </cell>
          <cell r="C35572">
            <v>0</v>
          </cell>
          <cell r="D35572">
            <v>0</v>
          </cell>
        </row>
        <row r="35573">
          <cell r="A35573">
            <v>0</v>
          </cell>
          <cell r="B35573">
            <v>0</v>
          </cell>
          <cell r="C35573">
            <v>0</v>
          </cell>
          <cell r="D35573">
            <v>0</v>
          </cell>
        </row>
        <row r="35574">
          <cell r="A35574">
            <v>0</v>
          </cell>
          <cell r="B35574">
            <v>0</v>
          </cell>
          <cell r="C35574">
            <v>0</v>
          </cell>
          <cell r="D35574">
            <v>0</v>
          </cell>
        </row>
        <row r="35575">
          <cell r="A35575">
            <v>0</v>
          </cell>
          <cell r="B35575">
            <v>0</v>
          </cell>
          <cell r="C35575">
            <v>0</v>
          </cell>
          <cell r="D35575">
            <v>0</v>
          </cell>
        </row>
        <row r="35576">
          <cell r="A35576">
            <v>0</v>
          </cell>
          <cell r="B35576">
            <v>0</v>
          </cell>
          <cell r="C35576">
            <v>0</v>
          </cell>
          <cell r="D35576">
            <v>0</v>
          </cell>
        </row>
        <row r="35577">
          <cell r="A35577">
            <v>0</v>
          </cell>
          <cell r="B35577">
            <v>0</v>
          </cell>
          <cell r="C35577">
            <v>0</v>
          </cell>
          <cell r="D35577">
            <v>0</v>
          </cell>
        </row>
        <row r="35578">
          <cell r="A35578">
            <v>0</v>
          </cell>
          <cell r="B35578">
            <v>0</v>
          </cell>
          <cell r="C35578">
            <v>0</v>
          </cell>
          <cell r="D35578">
            <v>0</v>
          </cell>
        </row>
        <row r="35579">
          <cell r="A35579">
            <v>0</v>
          </cell>
          <cell r="B35579">
            <v>0</v>
          </cell>
          <cell r="C35579">
            <v>0</v>
          </cell>
          <cell r="D35579">
            <v>0</v>
          </cell>
        </row>
        <row r="35580">
          <cell r="A35580">
            <v>0</v>
          </cell>
          <cell r="B35580">
            <v>0</v>
          </cell>
          <cell r="C35580">
            <v>0</v>
          </cell>
          <cell r="D35580">
            <v>0</v>
          </cell>
        </row>
        <row r="35581">
          <cell r="A35581">
            <v>0</v>
          </cell>
          <cell r="B35581">
            <v>0</v>
          </cell>
          <cell r="C35581">
            <v>0</v>
          </cell>
          <cell r="D35581">
            <v>0</v>
          </cell>
        </row>
        <row r="35582">
          <cell r="A35582">
            <v>0</v>
          </cell>
          <cell r="B35582">
            <v>0</v>
          </cell>
          <cell r="C35582">
            <v>0</v>
          </cell>
          <cell r="D35582">
            <v>0</v>
          </cell>
        </row>
        <row r="35583">
          <cell r="A35583">
            <v>0</v>
          </cell>
          <cell r="B35583">
            <v>0</v>
          </cell>
          <cell r="C35583">
            <v>0</v>
          </cell>
          <cell r="D35583">
            <v>0</v>
          </cell>
        </row>
        <row r="35584">
          <cell r="A35584">
            <v>0</v>
          </cell>
          <cell r="B35584">
            <v>0</v>
          </cell>
          <cell r="C35584">
            <v>0</v>
          </cell>
          <cell r="D35584">
            <v>0</v>
          </cell>
        </row>
        <row r="35585">
          <cell r="A35585">
            <v>0</v>
          </cell>
          <cell r="B35585">
            <v>0</v>
          </cell>
          <cell r="C35585">
            <v>0</v>
          </cell>
          <cell r="D35585">
            <v>0</v>
          </cell>
        </row>
        <row r="35586">
          <cell r="A35586">
            <v>0</v>
          </cell>
          <cell r="B35586">
            <v>0</v>
          </cell>
          <cell r="C35586">
            <v>0</v>
          </cell>
          <cell r="D35586">
            <v>0</v>
          </cell>
        </row>
        <row r="35587">
          <cell r="A35587">
            <v>0</v>
          </cell>
          <cell r="B35587">
            <v>0</v>
          </cell>
          <cell r="C35587">
            <v>0</v>
          </cell>
          <cell r="D35587">
            <v>0</v>
          </cell>
        </row>
        <row r="35588">
          <cell r="A35588">
            <v>0</v>
          </cell>
          <cell r="B35588">
            <v>0</v>
          </cell>
          <cell r="C35588">
            <v>0</v>
          </cell>
          <cell r="D35588">
            <v>0</v>
          </cell>
        </row>
        <row r="35589">
          <cell r="A35589">
            <v>0</v>
          </cell>
          <cell r="B35589">
            <v>0</v>
          </cell>
          <cell r="C35589">
            <v>0</v>
          </cell>
          <cell r="D35589">
            <v>0</v>
          </cell>
        </row>
        <row r="35590">
          <cell r="A35590">
            <v>0</v>
          </cell>
          <cell r="B35590">
            <v>0</v>
          </cell>
          <cell r="C35590">
            <v>0</v>
          </cell>
          <cell r="D35590">
            <v>0</v>
          </cell>
        </row>
        <row r="35591">
          <cell r="A35591">
            <v>0</v>
          </cell>
          <cell r="B35591">
            <v>0</v>
          </cell>
          <cell r="C35591">
            <v>0</v>
          </cell>
          <cell r="D35591">
            <v>0</v>
          </cell>
        </row>
        <row r="35592">
          <cell r="A35592">
            <v>0</v>
          </cell>
          <cell r="B35592">
            <v>0</v>
          </cell>
          <cell r="C35592">
            <v>0</v>
          </cell>
          <cell r="D35592">
            <v>0</v>
          </cell>
        </row>
        <row r="35593">
          <cell r="A35593">
            <v>0</v>
          </cell>
          <cell r="B35593">
            <v>0</v>
          </cell>
          <cell r="C35593">
            <v>0</v>
          </cell>
          <cell r="D35593">
            <v>0</v>
          </cell>
        </row>
        <row r="35594">
          <cell r="A35594">
            <v>0</v>
          </cell>
          <cell r="B35594">
            <v>0</v>
          </cell>
          <cell r="C35594">
            <v>0</v>
          </cell>
          <cell r="D35594">
            <v>0</v>
          </cell>
        </row>
        <row r="35595">
          <cell r="A35595">
            <v>0</v>
          </cell>
          <cell r="B35595">
            <v>0</v>
          </cell>
          <cell r="C35595">
            <v>0</v>
          </cell>
          <cell r="D35595">
            <v>0</v>
          </cell>
        </row>
        <row r="35596">
          <cell r="A35596">
            <v>0</v>
          </cell>
          <cell r="B35596">
            <v>0</v>
          </cell>
          <cell r="C35596">
            <v>0</v>
          </cell>
          <cell r="D35596">
            <v>0</v>
          </cell>
        </row>
        <row r="35597">
          <cell r="A35597">
            <v>0</v>
          </cell>
          <cell r="B35597">
            <v>0</v>
          </cell>
          <cell r="C35597">
            <v>0</v>
          </cell>
          <cell r="D35597">
            <v>0</v>
          </cell>
        </row>
        <row r="35598">
          <cell r="A35598">
            <v>0</v>
          </cell>
          <cell r="B35598">
            <v>0</v>
          </cell>
          <cell r="C35598">
            <v>0</v>
          </cell>
          <cell r="D35598">
            <v>0</v>
          </cell>
        </row>
        <row r="35599">
          <cell r="A35599">
            <v>0</v>
          </cell>
          <cell r="B35599">
            <v>0</v>
          </cell>
          <cell r="C35599">
            <v>0</v>
          </cell>
          <cell r="D35599">
            <v>0</v>
          </cell>
        </row>
        <row r="35600">
          <cell r="A35600">
            <v>0</v>
          </cell>
          <cell r="B35600">
            <v>0</v>
          </cell>
          <cell r="C35600">
            <v>0</v>
          </cell>
          <cell r="D35600">
            <v>0</v>
          </cell>
        </row>
        <row r="35601">
          <cell r="A35601">
            <v>0</v>
          </cell>
          <cell r="B35601">
            <v>0</v>
          </cell>
          <cell r="C35601">
            <v>0</v>
          </cell>
          <cell r="D35601">
            <v>0</v>
          </cell>
        </row>
        <row r="35602">
          <cell r="A35602">
            <v>0</v>
          </cell>
          <cell r="B35602">
            <v>0</v>
          </cell>
          <cell r="C35602">
            <v>0</v>
          </cell>
          <cell r="D35602">
            <v>0</v>
          </cell>
        </row>
        <row r="35603">
          <cell r="A35603">
            <v>0</v>
          </cell>
          <cell r="B35603">
            <v>0</v>
          </cell>
          <cell r="C35603">
            <v>0</v>
          </cell>
          <cell r="D35603">
            <v>0</v>
          </cell>
        </row>
        <row r="35604">
          <cell r="A35604">
            <v>0</v>
          </cell>
          <cell r="B35604">
            <v>0</v>
          </cell>
          <cell r="C35604">
            <v>0</v>
          </cell>
          <cell r="D35604">
            <v>0</v>
          </cell>
        </row>
        <row r="35605">
          <cell r="A35605">
            <v>0</v>
          </cell>
          <cell r="B35605">
            <v>0</v>
          </cell>
          <cell r="C35605">
            <v>0</v>
          </cell>
          <cell r="D35605">
            <v>0</v>
          </cell>
        </row>
        <row r="35606">
          <cell r="A35606">
            <v>0</v>
          </cell>
          <cell r="B35606">
            <v>0</v>
          </cell>
          <cell r="C35606">
            <v>0</v>
          </cell>
          <cell r="D35606">
            <v>0</v>
          </cell>
        </row>
        <row r="35607">
          <cell r="A35607">
            <v>0</v>
          </cell>
          <cell r="B35607">
            <v>0</v>
          </cell>
          <cell r="C35607">
            <v>0</v>
          </cell>
          <cell r="D35607">
            <v>0</v>
          </cell>
        </row>
        <row r="35608">
          <cell r="A35608">
            <v>0</v>
          </cell>
          <cell r="B35608">
            <v>0</v>
          </cell>
          <cell r="C35608">
            <v>0</v>
          </cell>
          <cell r="D35608">
            <v>0</v>
          </cell>
        </row>
        <row r="35609">
          <cell r="A35609">
            <v>0</v>
          </cell>
          <cell r="B35609">
            <v>0</v>
          </cell>
          <cell r="C35609">
            <v>0</v>
          </cell>
          <cell r="D35609">
            <v>0</v>
          </cell>
        </row>
        <row r="35610">
          <cell r="A35610">
            <v>0</v>
          </cell>
          <cell r="B35610">
            <v>0</v>
          </cell>
          <cell r="C35610">
            <v>0</v>
          </cell>
          <cell r="D35610">
            <v>0</v>
          </cell>
        </row>
        <row r="35611">
          <cell r="A35611">
            <v>0</v>
          </cell>
          <cell r="B35611">
            <v>0</v>
          </cell>
          <cell r="C35611">
            <v>0</v>
          </cell>
          <cell r="D35611">
            <v>0</v>
          </cell>
        </row>
        <row r="35612">
          <cell r="A35612">
            <v>0</v>
          </cell>
          <cell r="B35612">
            <v>0</v>
          </cell>
          <cell r="C35612">
            <v>0</v>
          </cell>
          <cell r="D35612">
            <v>0</v>
          </cell>
        </row>
        <row r="35613">
          <cell r="A35613">
            <v>0</v>
          </cell>
          <cell r="B35613">
            <v>0</v>
          </cell>
          <cell r="C35613">
            <v>0</v>
          </cell>
          <cell r="D35613">
            <v>0</v>
          </cell>
        </row>
        <row r="35614">
          <cell r="A35614">
            <v>0</v>
          </cell>
          <cell r="B35614">
            <v>0</v>
          </cell>
          <cell r="C35614">
            <v>0</v>
          </cell>
          <cell r="D35614">
            <v>0</v>
          </cell>
        </row>
        <row r="35615">
          <cell r="A35615">
            <v>0</v>
          </cell>
          <cell r="B35615">
            <v>0</v>
          </cell>
          <cell r="C35615">
            <v>0</v>
          </cell>
          <cell r="D35615">
            <v>0</v>
          </cell>
        </row>
        <row r="35616">
          <cell r="A35616">
            <v>0</v>
          </cell>
          <cell r="B35616">
            <v>0</v>
          </cell>
          <cell r="C35616">
            <v>0</v>
          </cell>
          <cell r="D35616">
            <v>0</v>
          </cell>
        </row>
        <row r="35617">
          <cell r="A35617">
            <v>0</v>
          </cell>
          <cell r="B35617">
            <v>0</v>
          </cell>
          <cell r="C35617">
            <v>0</v>
          </cell>
          <cell r="D35617">
            <v>0</v>
          </cell>
        </row>
        <row r="35618">
          <cell r="A35618">
            <v>0</v>
          </cell>
          <cell r="B35618">
            <v>0</v>
          </cell>
          <cell r="C35618">
            <v>0</v>
          </cell>
          <cell r="D35618">
            <v>0</v>
          </cell>
        </row>
        <row r="35619">
          <cell r="A35619">
            <v>0</v>
          </cell>
          <cell r="B35619">
            <v>0</v>
          </cell>
          <cell r="C35619">
            <v>0</v>
          </cell>
          <cell r="D35619">
            <v>0</v>
          </cell>
        </row>
        <row r="35620">
          <cell r="A35620">
            <v>0</v>
          </cell>
          <cell r="B35620">
            <v>0</v>
          </cell>
          <cell r="C35620">
            <v>0</v>
          </cell>
          <cell r="D35620">
            <v>0</v>
          </cell>
        </row>
        <row r="35621">
          <cell r="A35621">
            <v>0</v>
          </cell>
          <cell r="B35621">
            <v>0</v>
          </cell>
          <cell r="C35621">
            <v>0</v>
          </cell>
          <cell r="D35621">
            <v>0</v>
          </cell>
        </row>
        <row r="35622">
          <cell r="A35622">
            <v>0</v>
          </cell>
          <cell r="B35622">
            <v>0</v>
          </cell>
          <cell r="C35622">
            <v>0</v>
          </cell>
          <cell r="D35622">
            <v>0</v>
          </cell>
        </row>
        <row r="35623">
          <cell r="A35623">
            <v>0</v>
          </cell>
          <cell r="B35623">
            <v>0</v>
          </cell>
          <cell r="C35623">
            <v>0</v>
          </cell>
          <cell r="D35623">
            <v>0</v>
          </cell>
        </row>
        <row r="35624">
          <cell r="A35624">
            <v>0</v>
          </cell>
          <cell r="B35624">
            <v>0</v>
          </cell>
          <cell r="C35624">
            <v>0</v>
          </cell>
          <cell r="D35624">
            <v>0</v>
          </cell>
        </row>
        <row r="35625">
          <cell r="A35625">
            <v>0</v>
          </cell>
          <cell r="B35625">
            <v>0</v>
          </cell>
          <cell r="C35625">
            <v>0</v>
          </cell>
          <cell r="D35625">
            <v>0</v>
          </cell>
        </row>
        <row r="35626">
          <cell r="A35626">
            <v>0</v>
          </cell>
          <cell r="B35626">
            <v>0</v>
          </cell>
          <cell r="C35626">
            <v>0</v>
          </cell>
          <cell r="D35626">
            <v>0</v>
          </cell>
        </row>
        <row r="35627">
          <cell r="A35627">
            <v>0</v>
          </cell>
          <cell r="B35627">
            <v>0</v>
          </cell>
          <cell r="C35627">
            <v>0</v>
          </cell>
          <cell r="D35627">
            <v>0</v>
          </cell>
        </row>
        <row r="35628">
          <cell r="A35628">
            <v>0</v>
          </cell>
          <cell r="B35628">
            <v>0</v>
          </cell>
          <cell r="C35628">
            <v>0</v>
          </cell>
          <cell r="D35628">
            <v>0</v>
          </cell>
        </row>
        <row r="35629">
          <cell r="A35629">
            <v>0</v>
          </cell>
          <cell r="B35629">
            <v>0</v>
          </cell>
          <cell r="C35629">
            <v>0</v>
          </cell>
          <cell r="D35629">
            <v>0</v>
          </cell>
        </row>
        <row r="35630">
          <cell r="A35630">
            <v>0</v>
          </cell>
          <cell r="B35630">
            <v>0</v>
          </cell>
          <cell r="C35630">
            <v>0</v>
          </cell>
          <cell r="D35630">
            <v>0</v>
          </cell>
        </row>
        <row r="35631">
          <cell r="A35631">
            <v>0</v>
          </cell>
          <cell r="B35631">
            <v>0</v>
          </cell>
          <cell r="C35631">
            <v>0</v>
          </cell>
          <cell r="D35631">
            <v>0</v>
          </cell>
        </row>
        <row r="35632">
          <cell r="A35632">
            <v>0</v>
          </cell>
          <cell r="B35632">
            <v>0</v>
          </cell>
          <cell r="C35632">
            <v>0</v>
          </cell>
          <cell r="D35632">
            <v>0</v>
          </cell>
        </row>
        <row r="35633">
          <cell r="A35633">
            <v>0</v>
          </cell>
          <cell r="B35633">
            <v>0</v>
          </cell>
          <cell r="C35633">
            <v>0</v>
          </cell>
          <cell r="D35633">
            <v>0</v>
          </cell>
        </row>
        <row r="35634">
          <cell r="A35634">
            <v>0</v>
          </cell>
          <cell r="B35634">
            <v>0</v>
          </cell>
          <cell r="C35634">
            <v>0</v>
          </cell>
          <cell r="D35634">
            <v>0</v>
          </cell>
        </row>
        <row r="35635">
          <cell r="A35635">
            <v>0</v>
          </cell>
          <cell r="B35635">
            <v>0</v>
          </cell>
          <cell r="C35635">
            <v>0</v>
          </cell>
          <cell r="D35635">
            <v>0</v>
          </cell>
        </row>
        <row r="35636">
          <cell r="A35636">
            <v>0</v>
          </cell>
          <cell r="B35636">
            <v>0</v>
          </cell>
          <cell r="C35636">
            <v>0</v>
          </cell>
          <cell r="D35636">
            <v>0</v>
          </cell>
        </row>
        <row r="35637">
          <cell r="A35637">
            <v>0</v>
          </cell>
          <cell r="B35637">
            <v>0</v>
          </cell>
          <cell r="C35637">
            <v>0</v>
          </cell>
          <cell r="D35637">
            <v>0</v>
          </cell>
        </row>
        <row r="35638">
          <cell r="A35638">
            <v>0</v>
          </cell>
          <cell r="B35638">
            <v>0</v>
          </cell>
          <cell r="C35638">
            <v>0</v>
          </cell>
          <cell r="D35638">
            <v>0</v>
          </cell>
        </row>
        <row r="35639">
          <cell r="A35639">
            <v>0</v>
          </cell>
          <cell r="B35639">
            <v>0</v>
          </cell>
          <cell r="C35639">
            <v>0</v>
          </cell>
          <cell r="D35639">
            <v>0</v>
          </cell>
        </row>
        <row r="35640">
          <cell r="A35640">
            <v>0</v>
          </cell>
          <cell r="B35640">
            <v>0</v>
          </cell>
          <cell r="C35640">
            <v>0</v>
          </cell>
          <cell r="D35640">
            <v>0</v>
          </cell>
        </row>
        <row r="35641">
          <cell r="A35641">
            <v>0</v>
          </cell>
          <cell r="B35641">
            <v>0</v>
          </cell>
          <cell r="C35641">
            <v>0</v>
          </cell>
          <cell r="D35641">
            <v>0</v>
          </cell>
        </row>
        <row r="35642">
          <cell r="A35642">
            <v>0</v>
          </cell>
          <cell r="B35642">
            <v>0</v>
          </cell>
          <cell r="C35642">
            <v>0</v>
          </cell>
          <cell r="D35642">
            <v>0</v>
          </cell>
        </row>
        <row r="35643">
          <cell r="A35643">
            <v>0</v>
          </cell>
          <cell r="B35643">
            <v>0</v>
          </cell>
          <cell r="C35643">
            <v>0</v>
          </cell>
          <cell r="D35643">
            <v>0</v>
          </cell>
        </row>
        <row r="35644">
          <cell r="A35644">
            <v>0</v>
          </cell>
          <cell r="B35644">
            <v>0</v>
          </cell>
          <cell r="C35644">
            <v>0</v>
          </cell>
          <cell r="D35644">
            <v>0</v>
          </cell>
        </row>
        <row r="35645">
          <cell r="A35645">
            <v>0</v>
          </cell>
          <cell r="B35645">
            <v>0</v>
          </cell>
          <cell r="C35645">
            <v>0</v>
          </cell>
          <cell r="D35645">
            <v>0</v>
          </cell>
        </row>
        <row r="35646">
          <cell r="A35646">
            <v>0</v>
          </cell>
          <cell r="B35646">
            <v>0</v>
          </cell>
          <cell r="C35646">
            <v>0</v>
          </cell>
          <cell r="D35646">
            <v>0</v>
          </cell>
        </row>
        <row r="35647">
          <cell r="A35647">
            <v>0</v>
          </cell>
          <cell r="B35647">
            <v>0</v>
          </cell>
          <cell r="C35647">
            <v>0</v>
          </cell>
          <cell r="D35647">
            <v>0</v>
          </cell>
        </row>
        <row r="35648">
          <cell r="A35648">
            <v>0</v>
          </cell>
          <cell r="B35648">
            <v>0</v>
          </cell>
          <cell r="C35648">
            <v>0</v>
          </cell>
          <cell r="D35648">
            <v>0</v>
          </cell>
        </row>
        <row r="35649">
          <cell r="A35649">
            <v>0</v>
          </cell>
          <cell r="B35649">
            <v>0</v>
          </cell>
          <cell r="C35649">
            <v>0</v>
          </cell>
          <cell r="D35649">
            <v>0</v>
          </cell>
        </row>
        <row r="35650">
          <cell r="A35650">
            <v>0</v>
          </cell>
          <cell r="B35650">
            <v>0</v>
          </cell>
          <cell r="C35650">
            <v>0</v>
          </cell>
          <cell r="D35650">
            <v>0</v>
          </cell>
        </row>
        <row r="35651">
          <cell r="A35651">
            <v>0</v>
          </cell>
          <cell r="B35651">
            <v>0</v>
          </cell>
          <cell r="C35651">
            <v>0</v>
          </cell>
          <cell r="D35651">
            <v>0</v>
          </cell>
        </row>
        <row r="35652">
          <cell r="A35652">
            <v>0</v>
          </cell>
          <cell r="B35652">
            <v>0</v>
          </cell>
          <cell r="C35652">
            <v>0</v>
          </cell>
          <cell r="D35652">
            <v>0</v>
          </cell>
        </row>
        <row r="35653">
          <cell r="A35653">
            <v>0</v>
          </cell>
          <cell r="B35653">
            <v>0</v>
          </cell>
          <cell r="C35653">
            <v>0</v>
          </cell>
          <cell r="D35653">
            <v>0</v>
          </cell>
        </row>
        <row r="35654">
          <cell r="A35654">
            <v>0</v>
          </cell>
          <cell r="B35654">
            <v>0</v>
          </cell>
          <cell r="C35654">
            <v>0</v>
          </cell>
          <cell r="D35654">
            <v>0</v>
          </cell>
        </row>
        <row r="35655">
          <cell r="A35655">
            <v>0</v>
          </cell>
          <cell r="B35655">
            <v>0</v>
          </cell>
          <cell r="C35655">
            <v>0</v>
          </cell>
          <cell r="D35655">
            <v>0</v>
          </cell>
        </row>
        <row r="35656">
          <cell r="A35656">
            <v>0</v>
          </cell>
          <cell r="B35656">
            <v>0</v>
          </cell>
          <cell r="C35656">
            <v>0</v>
          </cell>
          <cell r="D35656">
            <v>0</v>
          </cell>
        </row>
        <row r="35657">
          <cell r="A35657">
            <v>0</v>
          </cell>
          <cell r="B35657">
            <v>0</v>
          </cell>
          <cell r="C35657">
            <v>0</v>
          </cell>
          <cell r="D35657">
            <v>0</v>
          </cell>
        </row>
        <row r="35658">
          <cell r="A35658">
            <v>0</v>
          </cell>
          <cell r="B35658">
            <v>0</v>
          </cell>
          <cell r="C35658">
            <v>0</v>
          </cell>
          <cell r="D35658">
            <v>0</v>
          </cell>
        </row>
        <row r="35659">
          <cell r="A35659">
            <v>0</v>
          </cell>
          <cell r="B35659">
            <v>0</v>
          </cell>
          <cell r="C35659">
            <v>0</v>
          </cell>
          <cell r="D35659">
            <v>0</v>
          </cell>
        </row>
        <row r="35660">
          <cell r="A35660">
            <v>0</v>
          </cell>
          <cell r="B35660">
            <v>0</v>
          </cell>
          <cell r="C35660">
            <v>0</v>
          </cell>
          <cell r="D35660">
            <v>0</v>
          </cell>
        </row>
        <row r="35661">
          <cell r="A35661">
            <v>0</v>
          </cell>
          <cell r="B35661">
            <v>0</v>
          </cell>
          <cell r="C35661">
            <v>0</v>
          </cell>
          <cell r="D35661">
            <v>0</v>
          </cell>
        </row>
        <row r="35662">
          <cell r="A35662">
            <v>0</v>
          </cell>
          <cell r="B35662">
            <v>0</v>
          </cell>
          <cell r="C35662">
            <v>0</v>
          </cell>
          <cell r="D35662">
            <v>0</v>
          </cell>
        </row>
        <row r="35663">
          <cell r="A35663">
            <v>0</v>
          </cell>
          <cell r="B35663">
            <v>0</v>
          </cell>
          <cell r="C35663">
            <v>0</v>
          </cell>
          <cell r="D35663">
            <v>0</v>
          </cell>
        </row>
        <row r="35664">
          <cell r="A35664">
            <v>0</v>
          </cell>
          <cell r="B35664">
            <v>0</v>
          </cell>
          <cell r="C35664">
            <v>0</v>
          </cell>
          <cell r="D35664">
            <v>0</v>
          </cell>
        </row>
        <row r="35665">
          <cell r="A35665">
            <v>0</v>
          </cell>
          <cell r="B35665">
            <v>0</v>
          </cell>
          <cell r="C35665">
            <v>0</v>
          </cell>
          <cell r="D35665">
            <v>0</v>
          </cell>
        </row>
        <row r="35666">
          <cell r="A35666">
            <v>0</v>
          </cell>
          <cell r="B35666">
            <v>0</v>
          </cell>
          <cell r="C35666">
            <v>0</v>
          </cell>
          <cell r="D35666">
            <v>0</v>
          </cell>
        </row>
        <row r="35667">
          <cell r="A35667">
            <v>0</v>
          </cell>
          <cell r="B35667">
            <v>0</v>
          </cell>
          <cell r="C35667">
            <v>0</v>
          </cell>
          <cell r="D35667">
            <v>0</v>
          </cell>
        </row>
        <row r="35668">
          <cell r="A35668">
            <v>0</v>
          </cell>
          <cell r="B35668">
            <v>0</v>
          </cell>
          <cell r="C35668">
            <v>0</v>
          </cell>
          <cell r="D35668">
            <v>0</v>
          </cell>
        </row>
        <row r="35669">
          <cell r="A35669">
            <v>0</v>
          </cell>
          <cell r="B35669">
            <v>0</v>
          </cell>
          <cell r="C35669">
            <v>0</v>
          </cell>
          <cell r="D35669">
            <v>0</v>
          </cell>
        </row>
        <row r="35670">
          <cell r="A35670">
            <v>0</v>
          </cell>
          <cell r="B35670">
            <v>0</v>
          </cell>
          <cell r="C35670">
            <v>0</v>
          </cell>
          <cell r="D35670">
            <v>0</v>
          </cell>
        </row>
        <row r="35671">
          <cell r="A35671">
            <v>0</v>
          </cell>
          <cell r="B35671">
            <v>0</v>
          </cell>
          <cell r="C35671">
            <v>0</v>
          </cell>
          <cell r="D35671">
            <v>0</v>
          </cell>
        </row>
        <row r="35672">
          <cell r="A35672">
            <v>0</v>
          </cell>
          <cell r="B35672">
            <v>0</v>
          </cell>
          <cell r="C35672">
            <v>0</v>
          </cell>
          <cell r="D35672">
            <v>0</v>
          </cell>
        </row>
        <row r="35673">
          <cell r="A35673">
            <v>0</v>
          </cell>
          <cell r="B35673">
            <v>0</v>
          </cell>
          <cell r="C35673">
            <v>0</v>
          </cell>
          <cell r="D35673">
            <v>0</v>
          </cell>
        </row>
        <row r="35674">
          <cell r="A35674">
            <v>0</v>
          </cell>
          <cell r="B35674">
            <v>0</v>
          </cell>
          <cell r="C35674">
            <v>0</v>
          </cell>
          <cell r="D35674">
            <v>0</v>
          </cell>
        </row>
        <row r="35675">
          <cell r="A35675">
            <v>0</v>
          </cell>
          <cell r="B35675">
            <v>0</v>
          </cell>
          <cell r="C35675">
            <v>0</v>
          </cell>
          <cell r="D35675">
            <v>0</v>
          </cell>
        </row>
        <row r="35676">
          <cell r="A35676">
            <v>0</v>
          </cell>
          <cell r="B35676">
            <v>0</v>
          </cell>
          <cell r="C35676">
            <v>0</v>
          </cell>
          <cell r="D35676">
            <v>0</v>
          </cell>
        </row>
        <row r="35677">
          <cell r="A35677">
            <v>0</v>
          </cell>
          <cell r="B35677">
            <v>0</v>
          </cell>
          <cell r="C35677">
            <v>0</v>
          </cell>
          <cell r="D35677">
            <v>0</v>
          </cell>
        </row>
        <row r="35678">
          <cell r="A35678">
            <v>0</v>
          </cell>
          <cell r="B35678">
            <v>0</v>
          </cell>
          <cell r="C35678">
            <v>0</v>
          </cell>
          <cell r="D35678">
            <v>0</v>
          </cell>
        </row>
        <row r="35679">
          <cell r="A35679">
            <v>0</v>
          </cell>
          <cell r="B35679">
            <v>0</v>
          </cell>
          <cell r="C35679">
            <v>0</v>
          </cell>
          <cell r="D35679">
            <v>0</v>
          </cell>
        </row>
        <row r="35680">
          <cell r="A35680">
            <v>0</v>
          </cell>
          <cell r="B35680">
            <v>0</v>
          </cell>
          <cell r="C35680">
            <v>0</v>
          </cell>
          <cell r="D35680">
            <v>0</v>
          </cell>
        </row>
        <row r="35681">
          <cell r="A35681">
            <v>0</v>
          </cell>
          <cell r="B35681">
            <v>0</v>
          </cell>
          <cell r="C35681">
            <v>0</v>
          </cell>
          <cell r="D35681">
            <v>0</v>
          </cell>
        </row>
        <row r="35682">
          <cell r="A35682">
            <v>0</v>
          </cell>
          <cell r="B35682">
            <v>0</v>
          </cell>
          <cell r="C35682">
            <v>0</v>
          </cell>
          <cell r="D35682">
            <v>0</v>
          </cell>
        </row>
        <row r="35683">
          <cell r="A35683">
            <v>0</v>
          </cell>
          <cell r="B35683">
            <v>0</v>
          </cell>
          <cell r="C35683">
            <v>0</v>
          </cell>
          <cell r="D35683">
            <v>0</v>
          </cell>
        </row>
        <row r="35684">
          <cell r="A35684">
            <v>0</v>
          </cell>
          <cell r="B35684">
            <v>0</v>
          </cell>
          <cell r="C35684">
            <v>0</v>
          </cell>
          <cell r="D35684">
            <v>0</v>
          </cell>
        </row>
        <row r="35685">
          <cell r="A35685">
            <v>0</v>
          </cell>
          <cell r="B35685">
            <v>0</v>
          </cell>
          <cell r="C35685">
            <v>0</v>
          </cell>
          <cell r="D35685">
            <v>0</v>
          </cell>
        </row>
        <row r="35686">
          <cell r="A35686">
            <v>0</v>
          </cell>
          <cell r="B35686">
            <v>0</v>
          </cell>
          <cell r="C35686">
            <v>0</v>
          </cell>
          <cell r="D35686">
            <v>0</v>
          </cell>
        </row>
        <row r="35687">
          <cell r="A35687">
            <v>0</v>
          </cell>
          <cell r="B35687">
            <v>0</v>
          </cell>
          <cell r="C35687">
            <v>0</v>
          </cell>
          <cell r="D35687">
            <v>0</v>
          </cell>
        </row>
        <row r="35688">
          <cell r="A35688">
            <v>0</v>
          </cell>
          <cell r="B35688">
            <v>0</v>
          </cell>
          <cell r="C35688">
            <v>0</v>
          </cell>
          <cell r="D35688">
            <v>0</v>
          </cell>
        </row>
        <row r="35689">
          <cell r="A35689">
            <v>0</v>
          </cell>
          <cell r="B35689">
            <v>0</v>
          </cell>
          <cell r="C35689">
            <v>0</v>
          </cell>
          <cell r="D35689">
            <v>0</v>
          </cell>
        </row>
        <row r="35690">
          <cell r="A35690">
            <v>0</v>
          </cell>
          <cell r="B35690">
            <v>0</v>
          </cell>
          <cell r="C35690">
            <v>0</v>
          </cell>
          <cell r="D35690">
            <v>0</v>
          </cell>
        </row>
        <row r="35691">
          <cell r="A35691">
            <v>0</v>
          </cell>
          <cell r="B35691">
            <v>0</v>
          </cell>
          <cell r="C35691">
            <v>0</v>
          </cell>
          <cell r="D35691">
            <v>0</v>
          </cell>
        </row>
        <row r="35692">
          <cell r="A35692">
            <v>0</v>
          </cell>
          <cell r="B35692">
            <v>0</v>
          </cell>
          <cell r="C35692">
            <v>0</v>
          </cell>
          <cell r="D35692">
            <v>0</v>
          </cell>
        </row>
        <row r="35693">
          <cell r="A35693">
            <v>0</v>
          </cell>
          <cell r="B35693">
            <v>0</v>
          </cell>
          <cell r="C35693">
            <v>0</v>
          </cell>
          <cell r="D35693">
            <v>0</v>
          </cell>
        </row>
        <row r="35694">
          <cell r="A35694">
            <v>0</v>
          </cell>
          <cell r="B35694">
            <v>0</v>
          </cell>
          <cell r="C35694">
            <v>0</v>
          </cell>
          <cell r="D35694">
            <v>0</v>
          </cell>
        </row>
        <row r="35695">
          <cell r="A35695">
            <v>0</v>
          </cell>
          <cell r="B35695">
            <v>0</v>
          </cell>
          <cell r="C35695">
            <v>0</v>
          </cell>
          <cell r="D35695">
            <v>0</v>
          </cell>
        </row>
        <row r="35696">
          <cell r="A35696">
            <v>0</v>
          </cell>
          <cell r="B35696">
            <v>0</v>
          </cell>
          <cell r="C35696">
            <v>0</v>
          </cell>
          <cell r="D35696">
            <v>0</v>
          </cell>
        </row>
        <row r="35697">
          <cell r="A35697">
            <v>0</v>
          </cell>
          <cell r="B35697">
            <v>0</v>
          </cell>
          <cell r="C35697">
            <v>0</v>
          </cell>
          <cell r="D35697">
            <v>0</v>
          </cell>
        </row>
        <row r="35698">
          <cell r="A35698">
            <v>0</v>
          </cell>
          <cell r="B35698">
            <v>0</v>
          </cell>
          <cell r="C35698">
            <v>0</v>
          </cell>
          <cell r="D35698">
            <v>0</v>
          </cell>
        </row>
        <row r="35699">
          <cell r="A35699">
            <v>0</v>
          </cell>
          <cell r="B35699">
            <v>0</v>
          </cell>
          <cell r="C35699">
            <v>0</v>
          </cell>
          <cell r="D35699">
            <v>0</v>
          </cell>
        </row>
        <row r="35700">
          <cell r="A35700">
            <v>0</v>
          </cell>
          <cell r="B35700">
            <v>0</v>
          </cell>
          <cell r="C35700">
            <v>0</v>
          </cell>
          <cell r="D35700">
            <v>0</v>
          </cell>
        </row>
        <row r="35701">
          <cell r="A35701">
            <v>0</v>
          </cell>
          <cell r="B35701">
            <v>0</v>
          </cell>
          <cell r="C35701">
            <v>0</v>
          </cell>
          <cell r="D35701">
            <v>0</v>
          </cell>
        </row>
        <row r="35702">
          <cell r="A35702">
            <v>0</v>
          </cell>
          <cell r="B35702">
            <v>0</v>
          </cell>
          <cell r="C35702">
            <v>0</v>
          </cell>
          <cell r="D35702">
            <v>0</v>
          </cell>
        </row>
        <row r="35703">
          <cell r="A35703">
            <v>0</v>
          </cell>
          <cell r="B35703">
            <v>0</v>
          </cell>
          <cell r="C35703">
            <v>0</v>
          </cell>
          <cell r="D35703">
            <v>0</v>
          </cell>
        </row>
        <row r="35704">
          <cell r="A35704">
            <v>0</v>
          </cell>
          <cell r="B35704">
            <v>0</v>
          </cell>
          <cell r="C35704">
            <v>0</v>
          </cell>
          <cell r="D35704">
            <v>0</v>
          </cell>
        </row>
        <row r="35705">
          <cell r="A35705">
            <v>0</v>
          </cell>
          <cell r="B35705">
            <v>0</v>
          </cell>
          <cell r="C35705">
            <v>0</v>
          </cell>
          <cell r="D35705">
            <v>0</v>
          </cell>
        </row>
        <row r="35706">
          <cell r="A35706">
            <v>0</v>
          </cell>
          <cell r="B35706">
            <v>0</v>
          </cell>
          <cell r="C35706">
            <v>0</v>
          </cell>
          <cell r="D35706">
            <v>0</v>
          </cell>
        </row>
        <row r="35707">
          <cell r="A35707">
            <v>0</v>
          </cell>
          <cell r="B35707">
            <v>0</v>
          </cell>
          <cell r="C35707">
            <v>0</v>
          </cell>
          <cell r="D35707">
            <v>0</v>
          </cell>
        </row>
        <row r="35708">
          <cell r="A35708">
            <v>0</v>
          </cell>
          <cell r="B35708">
            <v>0</v>
          </cell>
          <cell r="C35708">
            <v>0</v>
          </cell>
          <cell r="D35708">
            <v>0</v>
          </cell>
        </row>
        <row r="35709">
          <cell r="A35709">
            <v>0</v>
          </cell>
          <cell r="B35709">
            <v>0</v>
          </cell>
          <cell r="C35709">
            <v>0</v>
          </cell>
          <cell r="D35709">
            <v>0</v>
          </cell>
        </row>
        <row r="35710">
          <cell r="A35710">
            <v>0</v>
          </cell>
          <cell r="B35710">
            <v>0</v>
          </cell>
          <cell r="C35710">
            <v>0</v>
          </cell>
          <cell r="D35710">
            <v>0</v>
          </cell>
        </row>
        <row r="35711">
          <cell r="A35711">
            <v>0</v>
          </cell>
          <cell r="B35711">
            <v>0</v>
          </cell>
          <cell r="C35711">
            <v>0</v>
          </cell>
          <cell r="D35711">
            <v>0</v>
          </cell>
        </row>
        <row r="35712">
          <cell r="A35712">
            <v>0</v>
          </cell>
          <cell r="B35712">
            <v>0</v>
          </cell>
          <cell r="C35712">
            <v>0</v>
          </cell>
          <cell r="D35712">
            <v>0</v>
          </cell>
        </row>
        <row r="35713">
          <cell r="A35713">
            <v>0</v>
          </cell>
          <cell r="B35713">
            <v>0</v>
          </cell>
          <cell r="C35713">
            <v>0</v>
          </cell>
          <cell r="D35713">
            <v>0</v>
          </cell>
        </row>
        <row r="35714">
          <cell r="A35714">
            <v>0</v>
          </cell>
          <cell r="B35714">
            <v>0</v>
          </cell>
          <cell r="C35714">
            <v>0</v>
          </cell>
          <cell r="D35714">
            <v>0</v>
          </cell>
        </row>
        <row r="35715">
          <cell r="A35715">
            <v>0</v>
          </cell>
          <cell r="B35715">
            <v>0</v>
          </cell>
          <cell r="C35715">
            <v>0</v>
          </cell>
          <cell r="D35715">
            <v>0</v>
          </cell>
        </row>
        <row r="35716">
          <cell r="A35716">
            <v>0</v>
          </cell>
          <cell r="B35716">
            <v>0</v>
          </cell>
          <cell r="C35716">
            <v>0</v>
          </cell>
          <cell r="D35716">
            <v>0</v>
          </cell>
        </row>
        <row r="35717">
          <cell r="A35717">
            <v>0</v>
          </cell>
          <cell r="B35717">
            <v>0</v>
          </cell>
          <cell r="C35717">
            <v>0</v>
          </cell>
          <cell r="D35717">
            <v>0</v>
          </cell>
        </row>
        <row r="35718">
          <cell r="A35718">
            <v>0</v>
          </cell>
          <cell r="B35718">
            <v>0</v>
          </cell>
          <cell r="C35718">
            <v>0</v>
          </cell>
          <cell r="D35718">
            <v>0</v>
          </cell>
        </row>
        <row r="35719">
          <cell r="A35719">
            <v>0</v>
          </cell>
          <cell r="B35719">
            <v>0</v>
          </cell>
          <cell r="C35719">
            <v>0</v>
          </cell>
          <cell r="D35719">
            <v>0</v>
          </cell>
        </row>
        <row r="35720">
          <cell r="A35720">
            <v>0</v>
          </cell>
          <cell r="B35720">
            <v>0</v>
          </cell>
          <cell r="C35720">
            <v>0</v>
          </cell>
          <cell r="D35720">
            <v>0</v>
          </cell>
        </row>
        <row r="35721">
          <cell r="A35721">
            <v>0</v>
          </cell>
          <cell r="B35721">
            <v>0</v>
          </cell>
          <cell r="C35721">
            <v>0</v>
          </cell>
          <cell r="D35721">
            <v>0</v>
          </cell>
        </row>
        <row r="35722">
          <cell r="A35722">
            <v>0</v>
          </cell>
          <cell r="B35722">
            <v>0</v>
          </cell>
          <cell r="C35722">
            <v>0</v>
          </cell>
          <cell r="D35722">
            <v>0</v>
          </cell>
        </row>
        <row r="35723">
          <cell r="A35723">
            <v>0</v>
          </cell>
          <cell r="B35723">
            <v>0</v>
          </cell>
          <cell r="C35723">
            <v>0</v>
          </cell>
          <cell r="D35723">
            <v>0</v>
          </cell>
        </row>
        <row r="35724">
          <cell r="A35724">
            <v>0</v>
          </cell>
          <cell r="B35724">
            <v>0</v>
          </cell>
          <cell r="C35724">
            <v>0</v>
          </cell>
          <cell r="D35724">
            <v>0</v>
          </cell>
        </row>
        <row r="35725">
          <cell r="A35725">
            <v>0</v>
          </cell>
          <cell r="B35725">
            <v>0</v>
          </cell>
          <cell r="C35725">
            <v>0</v>
          </cell>
          <cell r="D35725">
            <v>0</v>
          </cell>
        </row>
        <row r="35726">
          <cell r="A35726">
            <v>0</v>
          </cell>
          <cell r="B35726">
            <v>0</v>
          </cell>
          <cell r="C35726">
            <v>0</v>
          </cell>
          <cell r="D35726">
            <v>0</v>
          </cell>
        </row>
        <row r="35727">
          <cell r="A35727">
            <v>0</v>
          </cell>
          <cell r="B35727">
            <v>0</v>
          </cell>
          <cell r="C35727">
            <v>0</v>
          </cell>
          <cell r="D35727">
            <v>0</v>
          </cell>
        </row>
        <row r="35728">
          <cell r="A35728">
            <v>0</v>
          </cell>
          <cell r="B35728">
            <v>0</v>
          </cell>
          <cell r="C35728">
            <v>0</v>
          </cell>
          <cell r="D35728">
            <v>0</v>
          </cell>
        </row>
        <row r="35729">
          <cell r="A35729">
            <v>0</v>
          </cell>
          <cell r="B35729">
            <v>0</v>
          </cell>
          <cell r="C35729">
            <v>0</v>
          </cell>
          <cell r="D35729">
            <v>0</v>
          </cell>
        </row>
        <row r="35730">
          <cell r="A35730">
            <v>0</v>
          </cell>
          <cell r="B35730">
            <v>0</v>
          </cell>
          <cell r="C35730">
            <v>0</v>
          </cell>
          <cell r="D35730">
            <v>0</v>
          </cell>
        </row>
        <row r="35731">
          <cell r="A35731">
            <v>0</v>
          </cell>
          <cell r="B35731">
            <v>0</v>
          </cell>
          <cell r="C35731">
            <v>0</v>
          </cell>
          <cell r="D35731">
            <v>0</v>
          </cell>
        </row>
        <row r="35732">
          <cell r="A35732">
            <v>0</v>
          </cell>
          <cell r="B35732">
            <v>0</v>
          </cell>
          <cell r="C35732">
            <v>0</v>
          </cell>
          <cell r="D35732">
            <v>0</v>
          </cell>
        </row>
        <row r="35733">
          <cell r="A35733">
            <v>0</v>
          </cell>
          <cell r="B35733">
            <v>0</v>
          </cell>
          <cell r="C35733">
            <v>0</v>
          </cell>
          <cell r="D35733">
            <v>0</v>
          </cell>
        </row>
        <row r="35734">
          <cell r="A35734">
            <v>0</v>
          </cell>
          <cell r="B35734">
            <v>0</v>
          </cell>
          <cell r="C35734">
            <v>0</v>
          </cell>
          <cell r="D35734">
            <v>0</v>
          </cell>
        </row>
        <row r="35735">
          <cell r="A35735">
            <v>0</v>
          </cell>
          <cell r="B35735">
            <v>0</v>
          </cell>
          <cell r="C35735">
            <v>0</v>
          </cell>
          <cell r="D35735">
            <v>0</v>
          </cell>
        </row>
        <row r="35736">
          <cell r="A35736">
            <v>0</v>
          </cell>
          <cell r="B35736">
            <v>0</v>
          </cell>
          <cell r="C35736">
            <v>0</v>
          </cell>
          <cell r="D35736">
            <v>0</v>
          </cell>
        </row>
        <row r="35737">
          <cell r="A35737">
            <v>0</v>
          </cell>
          <cell r="B35737">
            <v>0</v>
          </cell>
          <cell r="C35737">
            <v>0</v>
          </cell>
          <cell r="D35737">
            <v>0</v>
          </cell>
        </row>
        <row r="35738">
          <cell r="A35738">
            <v>0</v>
          </cell>
          <cell r="B35738">
            <v>0</v>
          </cell>
          <cell r="C35738">
            <v>0</v>
          </cell>
          <cell r="D35738">
            <v>0</v>
          </cell>
        </row>
        <row r="35739">
          <cell r="A35739">
            <v>0</v>
          </cell>
          <cell r="B35739">
            <v>0</v>
          </cell>
          <cell r="C35739">
            <v>0</v>
          </cell>
          <cell r="D35739">
            <v>0</v>
          </cell>
        </row>
        <row r="35740">
          <cell r="A35740">
            <v>0</v>
          </cell>
          <cell r="B35740">
            <v>0</v>
          </cell>
          <cell r="C35740">
            <v>0</v>
          </cell>
          <cell r="D35740">
            <v>0</v>
          </cell>
        </row>
        <row r="35741">
          <cell r="A35741">
            <v>0</v>
          </cell>
          <cell r="B35741">
            <v>0</v>
          </cell>
          <cell r="C35741">
            <v>0</v>
          </cell>
          <cell r="D35741">
            <v>0</v>
          </cell>
        </row>
        <row r="35742">
          <cell r="A35742">
            <v>0</v>
          </cell>
          <cell r="B35742">
            <v>0</v>
          </cell>
          <cell r="C35742">
            <v>0</v>
          </cell>
          <cell r="D35742">
            <v>0</v>
          </cell>
        </row>
        <row r="35743">
          <cell r="A35743">
            <v>0</v>
          </cell>
          <cell r="B35743">
            <v>0</v>
          </cell>
          <cell r="C35743">
            <v>0</v>
          </cell>
          <cell r="D35743">
            <v>0</v>
          </cell>
        </row>
        <row r="35744">
          <cell r="A35744">
            <v>0</v>
          </cell>
          <cell r="B35744">
            <v>0</v>
          </cell>
          <cell r="C35744">
            <v>0</v>
          </cell>
          <cell r="D35744">
            <v>0</v>
          </cell>
        </row>
        <row r="35745">
          <cell r="A35745">
            <v>0</v>
          </cell>
          <cell r="B35745">
            <v>0</v>
          </cell>
          <cell r="C35745">
            <v>0</v>
          </cell>
          <cell r="D35745">
            <v>0</v>
          </cell>
        </row>
        <row r="35746">
          <cell r="A35746">
            <v>0</v>
          </cell>
          <cell r="B35746">
            <v>0</v>
          </cell>
          <cell r="C35746">
            <v>0</v>
          </cell>
          <cell r="D35746">
            <v>0</v>
          </cell>
        </row>
        <row r="35747">
          <cell r="A35747">
            <v>0</v>
          </cell>
          <cell r="B35747">
            <v>0</v>
          </cell>
          <cell r="C35747">
            <v>0</v>
          </cell>
          <cell r="D35747">
            <v>0</v>
          </cell>
        </row>
        <row r="35748">
          <cell r="A35748">
            <v>0</v>
          </cell>
          <cell r="B35748">
            <v>0</v>
          </cell>
          <cell r="C35748">
            <v>0</v>
          </cell>
          <cell r="D35748">
            <v>0</v>
          </cell>
        </row>
        <row r="35749">
          <cell r="A35749">
            <v>0</v>
          </cell>
          <cell r="B35749">
            <v>0</v>
          </cell>
          <cell r="C35749">
            <v>0</v>
          </cell>
          <cell r="D35749">
            <v>0</v>
          </cell>
        </row>
        <row r="35750">
          <cell r="A35750">
            <v>0</v>
          </cell>
          <cell r="B35750">
            <v>0</v>
          </cell>
          <cell r="C35750">
            <v>0</v>
          </cell>
          <cell r="D35750">
            <v>0</v>
          </cell>
        </row>
        <row r="35751">
          <cell r="A35751">
            <v>0</v>
          </cell>
          <cell r="B35751">
            <v>0</v>
          </cell>
          <cell r="C35751">
            <v>0</v>
          </cell>
          <cell r="D35751">
            <v>0</v>
          </cell>
        </row>
        <row r="35752">
          <cell r="A35752">
            <v>0</v>
          </cell>
          <cell r="B35752">
            <v>0</v>
          </cell>
          <cell r="C35752">
            <v>0</v>
          </cell>
          <cell r="D35752">
            <v>0</v>
          </cell>
        </row>
        <row r="35753">
          <cell r="A35753">
            <v>0</v>
          </cell>
          <cell r="B35753">
            <v>0</v>
          </cell>
          <cell r="C35753">
            <v>0</v>
          </cell>
          <cell r="D35753">
            <v>0</v>
          </cell>
        </row>
        <row r="35754">
          <cell r="A35754">
            <v>0</v>
          </cell>
          <cell r="B35754">
            <v>0</v>
          </cell>
          <cell r="C35754">
            <v>0</v>
          </cell>
          <cell r="D35754">
            <v>0</v>
          </cell>
        </row>
        <row r="35755">
          <cell r="A35755">
            <v>0</v>
          </cell>
          <cell r="B35755">
            <v>0</v>
          </cell>
          <cell r="C35755">
            <v>0</v>
          </cell>
          <cell r="D35755">
            <v>0</v>
          </cell>
        </row>
        <row r="35756">
          <cell r="A35756">
            <v>0</v>
          </cell>
          <cell r="B35756">
            <v>0</v>
          </cell>
          <cell r="C35756">
            <v>0</v>
          </cell>
          <cell r="D35756">
            <v>0</v>
          </cell>
        </row>
        <row r="35757">
          <cell r="A35757">
            <v>0</v>
          </cell>
          <cell r="B35757">
            <v>0</v>
          </cell>
          <cell r="C35757">
            <v>0</v>
          </cell>
          <cell r="D35757">
            <v>0</v>
          </cell>
        </row>
        <row r="35758">
          <cell r="A35758">
            <v>0</v>
          </cell>
          <cell r="B35758">
            <v>0</v>
          </cell>
          <cell r="C35758">
            <v>0</v>
          </cell>
          <cell r="D35758">
            <v>0</v>
          </cell>
        </row>
        <row r="35759">
          <cell r="A35759">
            <v>0</v>
          </cell>
          <cell r="B35759">
            <v>0</v>
          </cell>
          <cell r="C35759">
            <v>0</v>
          </cell>
          <cell r="D35759">
            <v>0</v>
          </cell>
        </row>
        <row r="35760">
          <cell r="A35760">
            <v>0</v>
          </cell>
          <cell r="B35760">
            <v>0</v>
          </cell>
          <cell r="C35760">
            <v>0</v>
          </cell>
          <cell r="D35760">
            <v>0</v>
          </cell>
        </row>
        <row r="35761">
          <cell r="A35761">
            <v>0</v>
          </cell>
          <cell r="B35761">
            <v>0</v>
          </cell>
          <cell r="C35761">
            <v>0</v>
          </cell>
          <cell r="D35761">
            <v>0</v>
          </cell>
        </row>
        <row r="35762">
          <cell r="A35762">
            <v>0</v>
          </cell>
          <cell r="B35762">
            <v>0</v>
          </cell>
          <cell r="C35762">
            <v>0</v>
          </cell>
          <cell r="D35762">
            <v>0</v>
          </cell>
        </row>
        <row r="35763">
          <cell r="A35763">
            <v>0</v>
          </cell>
          <cell r="B35763">
            <v>0</v>
          </cell>
          <cell r="C35763">
            <v>0</v>
          </cell>
          <cell r="D35763">
            <v>0</v>
          </cell>
        </row>
        <row r="35764">
          <cell r="A35764">
            <v>0</v>
          </cell>
          <cell r="B35764">
            <v>0</v>
          </cell>
          <cell r="C35764">
            <v>0</v>
          </cell>
          <cell r="D35764">
            <v>0</v>
          </cell>
        </row>
        <row r="35765">
          <cell r="A35765">
            <v>0</v>
          </cell>
          <cell r="B35765">
            <v>0</v>
          </cell>
          <cell r="C35765">
            <v>0</v>
          </cell>
          <cell r="D35765">
            <v>0</v>
          </cell>
        </row>
        <row r="35766">
          <cell r="A35766">
            <v>0</v>
          </cell>
          <cell r="B35766">
            <v>0</v>
          </cell>
          <cell r="C35766">
            <v>0</v>
          </cell>
          <cell r="D35766">
            <v>0</v>
          </cell>
        </row>
        <row r="35767">
          <cell r="A35767">
            <v>0</v>
          </cell>
          <cell r="B35767">
            <v>0</v>
          </cell>
          <cell r="C35767">
            <v>0</v>
          </cell>
          <cell r="D35767">
            <v>0</v>
          </cell>
        </row>
        <row r="35768">
          <cell r="A35768">
            <v>0</v>
          </cell>
          <cell r="B35768">
            <v>0</v>
          </cell>
          <cell r="C35768">
            <v>0</v>
          </cell>
          <cell r="D35768">
            <v>0</v>
          </cell>
        </row>
        <row r="35769">
          <cell r="A35769">
            <v>0</v>
          </cell>
          <cell r="B35769">
            <v>0</v>
          </cell>
          <cell r="C35769">
            <v>0</v>
          </cell>
          <cell r="D35769">
            <v>0</v>
          </cell>
        </row>
        <row r="35770">
          <cell r="A35770">
            <v>0</v>
          </cell>
          <cell r="B35770">
            <v>0</v>
          </cell>
          <cell r="C35770">
            <v>0</v>
          </cell>
          <cell r="D35770">
            <v>0</v>
          </cell>
        </row>
        <row r="35771">
          <cell r="A35771">
            <v>0</v>
          </cell>
          <cell r="B35771">
            <v>0</v>
          </cell>
          <cell r="C35771">
            <v>0</v>
          </cell>
          <cell r="D35771">
            <v>0</v>
          </cell>
        </row>
        <row r="35772">
          <cell r="A35772">
            <v>0</v>
          </cell>
          <cell r="B35772">
            <v>0</v>
          </cell>
          <cell r="C35772">
            <v>0</v>
          </cell>
          <cell r="D35772">
            <v>0</v>
          </cell>
        </row>
        <row r="35773">
          <cell r="A35773">
            <v>0</v>
          </cell>
          <cell r="B35773">
            <v>0</v>
          </cell>
          <cell r="C35773">
            <v>0</v>
          </cell>
          <cell r="D35773">
            <v>0</v>
          </cell>
        </row>
        <row r="35774">
          <cell r="A35774">
            <v>0</v>
          </cell>
          <cell r="B35774">
            <v>0</v>
          </cell>
          <cell r="C35774">
            <v>0</v>
          </cell>
          <cell r="D35774">
            <v>0</v>
          </cell>
        </row>
        <row r="35775">
          <cell r="A35775">
            <v>0</v>
          </cell>
          <cell r="B35775">
            <v>0</v>
          </cell>
          <cell r="C35775">
            <v>0</v>
          </cell>
          <cell r="D35775">
            <v>0</v>
          </cell>
        </row>
        <row r="35776">
          <cell r="A35776">
            <v>0</v>
          </cell>
          <cell r="B35776">
            <v>0</v>
          </cell>
          <cell r="C35776">
            <v>0</v>
          </cell>
          <cell r="D35776">
            <v>0</v>
          </cell>
        </row>
        <row r="35777">
          <cell r="A35777">
            <v>0</v>
          </cell>
          <cell r="B35777">
            <v>0</v>
          </cell>
          <cell r="C35777">
            <v>0</v>
          </cell>
          <cell r="D35777">
            <v>0</v>
          </cell>
        </row>
        <row r="35778">
          <cell r="A35778">
            <v>0</v>
          </cell>
          <cell r="B35778">
            <v>0</v>
          </cell>
          <cell r="C35778">
            <v>0</v>
          </cell>
          <cell r="D35778">
            <v>0</v>
          </cell>
        </row>
        <row r="35779">
          <cell r="A35779">
            <v>0</v>
          </cell>
          <cell r="B35779">
            <v>0</v>
          </cell>
          <cell r="C35779">
            <v>0</v>
          </cell>
          <cell r="D35779">
            <v>0</v>
          </cell>
        </row>
        <row r="35780">
          <cell r="A35780">
            <v>0</v>
          </cell>
          <cell r="B35780">
            <v>0</v>
          </cell>
          <cell r="C35780">
            <v>0</v>
          </cell>
          <cell r="D35780">
            <v>0</v>
          </cell>
        </row>
        <row r="35781">
          <cell r="A35781">
            <v>0</v>
          </cell>
          <cell r="B35781">
            <v>0</v>
          </cell>
          <cell r="C35781">
            <v>0</v>
          </cell>
          <cell r="D35781">
            <v>0</v>
          </cell>
        </row>
        <row r="35782">
          <cell r="A35782">
            <v>0</v>
          </cell>
          <cell r="B35782">
            <v>0</v>
          </cell>
          <cell r="C35782">
            <v>0</v>
          </cell>
          <cell r="D35782">
            <v>0</v>
          </cell>
        </row>
        <row r="35783">
          <cell r="A35783">
            <v>0</v>
          </cell>
          <cell r="B35783">
            <v>0</v>
          </cell>
          <cell r="C35783">
            <v>0</v>
          </cell>
          <cell r="D35783">
            <v>0</v>
          </cell>
        </row>
        <row r="35784">
          <cell r="A35784">
            <v>0</v>
          </cell>
          <cell r="B35784">
            <v>0</v>
          </cell>
          <cell r="C35784">
            <v>0</v>
          </cell>
          <cell r="D35784">
            <v>0</v>
          </cell>
        </row>
        <row r="35785">
          <cell r="A35785">
            <v>0</v>
          </cell>
          <cell r="B35785">
            <v>0</v>
          </cell>
          <cell r="C35785">
            <v>0</v>
          </cell>
          <cell r="D35785">
            <v>0</v>
          </cell>
        </row>
        <row r="35786">
          <cell r="A35786">
            <v>0</v>
          </cell>
          <cell r="B35786">
            <v>0</v>
          </cell>
          <cell r="C35786">
            <v>0</v>
          </cell>
          <cell r="D35786">
            <v>0</v>
          </cell>
        </row>
        <row r="35787">
          <cell r="A35787">
            <v>0</v>
          </cell>
          <cell r="B35787">
            <v>0</v>
          </cell>
          <cell r="C35787">
            <v>0</v>
          </cell>
          <cell r="D35787">
            <v>0</v>
          </cell>
        </row>
        <row r="35788">
          <cell r="A35788">
            <v>0</v>
          </cell>
          <cell r="B35788">
            <v>0</v>
          </cell>
          <cell r="C35788">
            <v>0</v>
          </cell>
          <cell r="D35788">
            <v>0</v>
          </cell>
        </row>
        <row r="35789">
          <cell r="A35789">
            <v>0</v>
          </cell>
          <cell r="B35789">
            <v>0</v>
          </cell>
          <cell r="C35789">
            <v>0</v>
          </cell>
          <cell r="D35789">
            <v>0</v>
          </cell>
        </row>
        <row r="35790">
          <cell r="A35790">
            <v>0</v>
          </cell>
          <cell r="B35790">
            <v>0</v>
          </cell>
          <cell r="C35790">
            <v>0</v>
          </cell>
          <cell r="D35790">
            <v>0</v>
          </cell>
        </row>
        <row r="35791">
          <cell r="A35791">
            <v>0</v>
          </cell>
          <cell r="B35791">
            <v>0</v>
          </cell>
          <cell r="C35791">
            <v>0</v>
          </cell>
          <cell r="D35791">
            <v>0</v>
          </cell>
        </row>
        <row r="35792">
          <cell r="A35792">
            <v>0</v>
          </cell>
          <cell r="B35792">
            <v>0</v>
          </cell>
          <cell r="C35792">
            <v>0</v>
          </cell>
          <cell r="D35792">
            <v>0</v>
          </cell>
        </row>
        <row r="35793">
          <cell r="A35793">
            <v>0</v>
          </cell>
          <cell r="B35793">
            <v>0</v>
          </cell>
          <cell r="C35793">
            <v>0</v>
          </cell>
          <cell r="D35793">
            <v>0</v>
          </cell>
        </row>
        <row r="35794">
          <cell r="A35794">
            <v>0</v>
          </cell>
          <cell r="B35794">
            <v>0</v>
          </cell>
          <cell r="C35794">
            <v>0</v>
          </cell>
          <cell r="D35794">
            <v>0</v>
          </cell>
        </row>
        <row r="35795">
          <cell r="A35795">
            <v>0</v>
          </cell>
          <cell r="B35795">
            <v>0</v>
          </cell>
          <cell r="C35795">
            <v>0</v>
          </cell>
          <cell r="D35795">
            <v>0</v>
          </cell>
        </row>
        <row r="35796">
          <cell r="A35796">
            <v>0</v>
          </cell>
          <cell r="B35796">
            <v>0</v>
          </cell>
          <cell r="C35796">
            <v>0</v>
          </cell>
          <cell r="D35796">
            <v>0</v>
          </cell>
        </row>
        <row r="35797">
          <cell r="A35797">
            <v>0</v>
          </cell>
          <cell r="B35797">
            <v>0</v>
          </cell>
          <cell r="C35797">
            <v>0</v>
          </cell>
          <cell r="D35797">
            <v>0</v>
          </cell>
        </row>
        <row r="35798">
          <cell r="A35798">
            <v>0</v>
          </cell>
          <cell r="B35798">
            <v>0</v>
          </cell>
          <cell r="C35798">
            <v>0</v>
          </cell>
          <cell r="D35798">
            <v>0</v>
          </cell>
        </row>
        <row r="35799">
          <cell r="A35799">
            <v>0</v>
          </cell>
          <cell r="B35799">
            <v>0</v>
          </cell>
          <cell r="C35799">
            <v>0</v>
          </cell>
          <cell r="D35799">
            <v>0</v>
          </cell>
        </row>
        <row r="35800">
          <cell r="A35800">
            <v>0</v>
          </cell>
          <cell r="B35800">
            <v>0</v>
          </cell>
          <cell r="C35800">
            <v>0</v>
          </cell>
          <cell r="D35800">
            <v>0</v>
          </cell>
        </row>
        <row r="35801">
          <cell r="A35801">
            <v>0</v>
          </cell>
          <cell r="B35801">
            <v>0</v>
          </cell>
          <cell r="C35801">
            <v>0</v>
          </cell>
          <cell r="D35801">
            <v>0</v>
          </cell>
        </row>
        <row r="35802">
          <cell r="A35802">
            <v>0</v>
          </cell>
          <cell r="B35802">
            <v>0</v>
          </cell>
          <cell r="C35802">
            <v>0</v>
          </cell>
          <cell r="D35802">
            <v>0</v>
          </cell>
        </row>
        <row r="35803">
          <cell r="A35803">
            <v>0</v>
          </cell>
          <cell r="B35803">
            <v>0</v>
          </cell>
          <cell r="C35803">
            <v>0</v>
          </cell>
          <cell r="D35803">
            <v>0</v>
          </cell>
        </row>
        <row r="35804">
          <cell r="A35804">
            <v>0</v>
          </cell>
          <cell r="B35804">
            <v>0</v>
          </cell>
          <cell r="C35804">
            <v>0</v>
          </cell>
          <cell r="D35804">
            <v>0</v>
          </cell>
        </row>
        <row r="35805">
          <cell r="A35805">
            <v>0</v>
          </cell>
          <cell r="B35805">
            <v>0</v>
          </cell>
          <cell r="C35805">
            <v>0</v>
          </cell>
          <cell r="D35805">
            <v>0</v>
          </cell>
        </row>
        <row r="35806">
          <cell r="A35806">
            <v>0</v>
          </cell>
          <cell r="B35806">
            <v>0</v>
          </cell>
          <cell r="C35806">
            <v>0</v>
          </cell>
          <cell r="D35806">
            <v>0</v>
          </cell>
        </row>
        <row r="35807">
          <cell r="A35807">
            <v>0</v>
          </cell>
          <cell r="B35807">
            <v>0</v>
          </cell>
          <cell r="C35807">
            <v>0</v>
          </cell>
          <cell r="D35807">
            <v>0</v>
          </cell>
        </row>
        <row r="35808">
          <cell r="A35808">
            <v>0</v>
          </cell>
          <cell r="B35808">
            <v>0</v>
          </cell>
          <cell r="C35808">
            <v>0</v>
          </cell>
          <cell r="D35808">
            <v>0</v>
          </cell>
        </row>
        <row r="35809">
          <cell r="A35809">
            <v>0</v>
          </cell>
          <cell r="B35809">
            <v>0</v>
          </cell>
          <cell r="C35809">
            <v>0</v>
          </cell>
          <cell r="D35809">
            <v>0</v>
          </cell>
        </row>
        <row r="35810">
          <cell r="A35810">
            <v>0</v>
          </cell>
          <cell r="B35810">
            <v>0</v>
          </cell>
          <cell r="C35810">
            <v>0</v>
          </cell>
          <cell r="D35810">
            <v>0</v>
          </cell>
        </row>
        <row r="35811">
          <cell r="A35811">
            <v>0</v>
          </cell>
          <cell r="B35811">
            <v>0</v>
          </cell>
          <cell r="C35811">
            <v>0</v>
          </cell>
          <cell r="D35811">
            <v>0</v>
          </cell>
        </row>
        <row r="35812">
          <cell r="A35812">
            <v>0</v>
          </cell>
          <cell r="B35812">
            <v>0</v>
          </cell>
          <cell r="C35812">
            <v>0</v>
          </cell>
          <cell r="D35812">
            <v>0</v>
          </cell>
        </row>
        <row r="35813">
          <cell r="A35813">
            <v>0</v>
          </cell>
          <cell r="B35813">
            <v>0</v>
          </cell>
          <cell r="C35813">
            <v>0</v>
          </cell>
          <cell r="D35813">
            <v>0</v>
          </cell>
        </row>
        <row r="35814">
          <cell r="A35814">
            <v>0</v>
          </cell>
          <cell r="B35814">
            <v>0</v>
          </cell>
          <cell r="C35814">
            <v>0</v>
          </cell>
          <cell r="D35814">
            <v>0</v>
          </cell>
        </row>
        <row r="35815">
          <cell r="A35815">
            <v>0</v>
          </cell>
          <cell r="B35815">
            <v>0</v>
          </cell>
          <cell r="C35815">
            <v>0</v>
          </cell>
          <cell r="D35815">
            <v>0</v>
          </cell>
        </row>
        <row r="35816">
          <cell r="A35816">
            <v>0</v>
          </cell>
          <cell r="B35816">
            <v>0</v>
          </cell>
          <cell r="C35816">
            <v>0</v>
          </cell>
          <cell r="D35816">
            <v>0</v>
          </cell>
        </row>
        <row r="35817">
          <cell r="A35817">
            <v>0</v>
          </cell>
          <cell r="B35817">
            <v>0</v>
          </cell>
          <cell r="C35817">
            <v>0</v>
          </cell>
          <cell r="D35817">
            <v>0</v>
          </cell>
        </row>
        <row r="35818">
          <cell r="A35818">
            <v>0</v>
          </cell>
          <cell r="B35818">
            <v>0</v>
          </cell>
          <cell r="C35818">
            <v>0</v>
          </cell>
          <cell r="D35818">
            <v>0</v>
          </cell>
        </row>
        <row r="35819">
          <cell r="A35819">
            <v>0</v>
          </cell>
          <cell r="B35819">
            <v>0</v>
          </cell>
          <cell r="C35819">
            <v>0</v>
          </cell>
          <cell r="D35819">
            <v>0</v>
          </cell>
        </row>
        <row r="35820">
          <cell r="A35820">
            <v>0</v>
          </cell>
          <cell r="B35820">
            <v>0</v>
          </cell>
          <cell r="C35820">
            <v>0</v>
          </cell>
          <cell r="D35820">
            <v>0</v>
          </cell>
        </row>
        <row r="35821">
          <cell r="A35821">
            <v>0</v>
          </cell>
          <cell r="B35821">
            <v>0</v>
          </cell>
          <cell r="C35821">
            <v>0</v>
          </cell>
          <cell r="D35821">
            <v>0</v>
          </cell>
        </row>
        <row r="35822">
          <cell r="A35822">
            <v>0</v>
          </cell>
          <cell r="B35822">
            <v>0</v>
          </cell>
          <cell r="C35822">
            <v>0</v>
          </cell>
          <cell r="D35822">
            <v>0</v>
          </cell>
        </row>
        <row r="35823">
          <cell r="A35823">
            <v>0</v>
          </cell>
          <cell r="B35823">
            <v>0</v>
          </cell>
          <cell r="C35823">
            <v>0</v>
          </cell>
          <cell r="D35823">
            <v>0</v>
          </cell>
        </row>
        <row r="35824">
          <cell r="A35824">
            <v>0</v>
          </cell>
          <cell r="B35824">
            <v>0</v>
          </cell>
          <cell r="C35824">
            <v>0</v>
          </cell>
          <cell r="D35824">
            <v>0</v>
          </cell>
        </row>
        <row r="35825">
          <cell r="A35825">
            <v>0</v>
          </cell>
          <cell r="B35825">
            <v>0</v>
          </cell>
          <cell r="C35825">
            <v>0</v>
          </cell>
          <cell r="D35825">
            <v>0</v>
          </cell>
        </row>
        <row r="35826">
          <cell r="A35826">
            <v>0</v>
          </cell>
          <cell r="B35826">
            <v>0</v>
          </cell>
          <cell r="C35826">
            <v>0</v>
          </cell>
          <cell r="D35826">
            <v>0</v>
          </cell>
        </row>
        <row r="35827">
          <cell r="A35827">
            <v>0</v>
          </cell>
          <cell r="B35827">
            <v>0</v>
          </cell>
          <cell r="C35827">
            <v>0</v>
          </cell>
          <cell r="D35827">
            <v>0</v>
          </cell>
        </row>
        <row r="35828">
          <cell r="A35828">
            <v>0</v>
          </cell>
          <cell r="B35828">
            <v>0</v>
          </cell>
          <cell r="C35828">
            <v>0</v>
          </cell>
          <cell r="D35828">
            <v>0</v>
          </cell>
        </row>
        <row r="35829">
          <cell r="A35829">
            <v>0</v>
          </cell>
          <cell r="B35829">
            <v>0</v>
          </cell>
          <cell r="C35829">
            <v>0</v>
          </cell>
          <cell r="D35829">
            <v>0</v>
          </cell>
        </row>
        <row r="35830">
          <cell r="A35830">
            <v>0</v>
          </cell>
          <cell r="B35830">
            <v>0</v>
          </cell>
          <cell r="C35830">
            <v>0</v>
          </cell>
          <cell r="D35830">
            <v>0</v>
          </cell>
        </row>
        <row r="35831">
          <cell r="A35831">
            <v>0</v>
          </cell>
          <cell r="B35831">
            <v>0</v>
          </cell>
          <cell r="C35831">
            <v>0</v>
          </cell>
          <cell r="D35831">
            <v>0</v>
          </cell>
        </row>
        <row r="35832">
          <cell r="A35832">
            <v>0</v>
          </cell>
          <cell r="B35832">
            <v>0</v>
          </cell>
          <cell r="C35832">
            <v>0</v>
          </cell>
          <cell r="D35832">
            <v>0</v>
          </cell>
        </row>
        <row r="35833">
          <cell r="A35833">
            <v>0</v>
          </cell>
          <cell r="B35833">
            <v>0</v>
          </cell>
          <cell r="C35833">
            <v>0</v>
          </cell>
          <cell r="D35833">
            <v>0</v>
          </cell>
        </row>
        <row r="35834">
          <cell r="A35834">
            <v>0</v>
          </cell>
          <cell r="B35834">
            <v>0</v>
          </cell>
          <cell r="C35834">
            <v>0</v>
          </cell>
          <cell r="D35834">
            <v>0</v>
          </cell>
        </row>
        <row r="35835">
          <cell r="A35835">
            <v>0</v>
          </cell>
          <cell r="B35835">
            <v>0</v>
          </cell>
          <cell r="C35835">
            <v>0</v>
          </cell>
          <cell r="D35835">
            <v>0</v>
          </cell>
        </row>
        <row r="35836">
          <cell r="A35836">
            <v>0</v>
          </cell>
          <cell r="B35836">
            <v>0</v>
          </cell>
          <cell r="C35836">
            <v>0</v>
          </cell>
          <cell r="D35836">
            <v>0</v>
          </cell>
        </row>
        <row r="35837">
          <cell r="A35837">
            <v>0</v>
          </cell>
          <cell r="B35837">
            <v>0</v>
          </cell>
          <cell r="C35837">
            <v>0</v>
          </cell>
          <cell r="D35837">
            <v>0</v>
          </cell>
        </row>
        <row r="35838">
          <cell r="A35838">
            <v>0</v>
          </cell>
          <cell r="B35838">
            <v>0</v>
          </cell>
          <cell r="C35838">
            <v>0</v>
          </cell>
          <cell r="D35838">
            <v>0</v>
          </cell>
        </row>
        <row r="35839">
          <cell r="A35839">
            <v>0</v>
          </cell>
          <cell r="B35839">
            <v>0</v>
          </cell>
          <cell r="C35839">
            <v>0</v>
          </cell>
          <cell r="D35839">
            <v>0</v>
          </cell>
        </row>
        <row r="35840">
          <cell r="A35840">
            <v>0</v>
          </cell>
          <cell r="B35840">
            <v>0</v>
          </cell>
          <cell r="C35840">
            <v>0</v>
          </cell>
          <cell r="D35840">
            <v>0</v>
          </cell>
        </row>
        <row r="35841">
          <cell r="A35841">
            <v>0</v>
          </cell>
          <cell r="B35841">
            <v>0</v>
          </cell>
          <cell r="C35841">
            <v>0</v>
          </cell>
          <cell r="D35841">
            <v>0</v>
          </cell>
        </row>
        <row r="35842">
          <cell r="A35842">
            <v>0</v>
          </cell>
          <cell r="B35842">
            <v>0</v>
          </cell>
          <cell r="C35842">
            <v>0</v>
          </cell>
          <cell r="D35842">
            <v>0</v>
          </cell>
        </row>
        <row r="35843">
          <cell r="A35843">
            <v>0</v>
          </cell>
          <cell r="B35843">
            <v>0</v>
          </cell>
          <cell r="C35843">
            <v>0</v>
          </cell>
          <cell r="D35843">
            <v>0</v>
          </cell>
        </row>
        <row r="35844">
          <cell r="A35844">
            <v>0</v>
          </cell>
          <cell r="B35844">
            <v>0</v>
          </cell>
          <cell r="C35844">
            <v>0</v>
          </cell>
          <cell r="D35844">
            <v>0</v>
          </cell>
        </row>
        <row r="35845">
          <cell r="A35845">
            <v>0</v>
          </cell>
          <cell r="B35845">
            <v>0</v>
          </cell>
          <cell r="C35845">
            <v>0</v>
          </cell>
          <cell r="D35845">
            <v>0</v>
          </cell>
        </row>
        <row r="35846">
          <cell r="A35846">
            <v>0</v>
          </cell>
          <cell r="B35846">
            <v>0</v>
          </cell>
          <cell r="C35846">
            <v>0</v>
          </cell>
          <cell r="D35846">
            <v>0</v>
          </cell>
        </row>
        <row r="35847">
          <cell r="A35847">
            <v>0</v>
          </cell>
          <cell r="B35847">
            <v>0</v>
          </cell>
          <cell r="C35847">
            <v>0</v>
          </cell>
          <cell r="D35847">
            <v>0</v>
          </cell>
        </row>
        <row r="35848">
          <cell r="A35848">
            <v>0</v>
          </cell>
          <cell r="B35848">
            <v>0</v>
          </cell>
          <cell r="C35848">
            <v>0</v>
          </cell>
          <cell r="D35848">
            <v>0</v>
          </cell>
        </row>
        <row r="35849">
          <cell r="A35849">
            <v>0</v>
          </cell>
          <cell r="B35849">
            <v>0</v>
          </cell>
          <cell r="C35849">
            <v>0</v>
          </cell>
          <cell r="D35849">
            <v>0</v>
          </cell>
        </row>
        <row r="35850">
          <cell r="A35850">
            <v>0</v>
          </cell>
          <cell r="B35850">
            <v>0</v>
          </cell>
          <cell r="C35850">
            <v>0</v>
          </cell>
          <cell r="D35850">
            <v>0</v>
          </cell>
        </row>
        <row r="35851">
          <cell r="A35851">
            <v>0</v>
          </cell>
          <cell r="B35851">
            <v>0</v>
          </cell>
          <cell r="C35851">
            <v>0</v>
          </cell>
          <cell r="D35851">
            <v>0</v>
          </cell>
        </row>
        <row r="35852">
          <cell r="A35852">
            <v>0</v>
          </cell>
          <cell r="B35852">
            <v>0</v>
          </cell>
          <cell r="C35852">
            <v>0</v>
          </cell>
          <cell r="D35852">
            <v>0</v>
          </cell>
        </row>
        <row r="35853">
          <cell r="A35853">
            <v>0</v>
          </cell>
          <cell r="B35853">
            <v>0</v>
          </cell>
          <cell r="C35853">
            <v>0</v>
          </cell>
          <cell r="D35853">
            <v>0</v>
          </cell>
        </row>
        <row r="35854">
          <cell r="A35854">
            <v>0</v>
          </cell>
          <cell r="B35854">
            <v>0</v>
          </cell>
          <cell r="C35854">
            <v>0</v>
          </cell>
          <cell r="D35854">
            <v>0</v>
          </cell>
        </row>
        <row r="35855">
          <cell r="A35855">
            <v>0</v>
          </cell>
          <cell r="B35855">
            <v>0</v>
          </cell>
          <cell r="C35855">
            <v>0</v>
          </cell>
          <cell r="D35855">
            <v>0</v>
          </cell>
        </row>
        <row r="35856">
          <cell r="A35856">
            <v>0</v>
          </cell>
          <cell r="B35856">
            <v>0</v>
          </cell>
          <cell r="C35856">
            <v>0</v>
          </cell>
          <cell r="D35856">
            <v>0</v>
          </cell>
        </row>
        <row r="35857">
          <cell r="A35857">
            <v>0</v>
          </cell>
          <cell r="B35857">
            <v>0</v>
          </cell>
          <cell r="C35857">
            <v>0</v>
          </cell>
          <cell r="D35857">
            <v>0</v>
          </cell>
        </row>
        <row r="35858">
          <cell r="A35858">
            <v>0</v>
          </cell>
          <cell r="B35858">
            <v>0</v>
          </cell>
          <cell r="C35858">
            <v>0</v>
          </cell>
          <cell r="D35858">
            <v>0</v>
          </cell>
        </row>
        <row r="35859">
          <cell r="A35859">
            <v>0</v>
          </cell>
          <cell r="B35859">
            <v>0</v>
          </cell>
          <cell r="C35859">
            <v>0</v>
          </cell>
          <cell r="D35859">
            <v>0</v>
          </cell>
        </row>
        <row r="35860">
          <cell r="A35860">
            <v>0</v>
          </cell>
          <cell r="B35860">
            <v>0</v>
          </cell>
          <cell r="C35860">
            <v>0</v>
          </cell>
          <cell r="D35860">
            <v>0</v>
          </cell>
        </row>
        <row r="35861">
          <cell r="A35861">
            <v>0</v>
          </cell>
          <cell r="B35861">
            <v>0</v>
          </cell>
          <cell r="C35861">
            <v>0</v>
          </cell>
          <cell r="D35861">
            <v>0</v>
          </cell>
        </row>
        <row r="35862">
          <cell r="A35862">
            <v>0</v>
          </cell>
          <cell r="B35862">
            <v>0</v>
          </cell>
          <cell r="C35862">
            <v>0</v>
          </cell>
          <cell r="D35862">
            <v>0</v>
          </cell>
        </row>
        <row r="35863">
          <cell r="A35863">
            <v>0</v>
          </cell>
          <cell r="B35863">
            <v>0</v>
          </cell>
          <cell r="C35863">
            <v>0</v>
          </cell>
          <cell r="D35863">
            <v>0</v>
          </cell>
        </row>
        <row r="35864">
          <cell r="A35864">
            <v>0</v>
          </cell>
          <cell r="B35864">
            <v>0</v>
          </cell>
          <cell r="C35864">
            <v>0</v>
          </cell>
          <cell r="D35864">
            <v>0</v>
          </cell>
        </row>
        <row r="35865">
          <cell r="A35865">
            <v>0</v>
          </cell>
          <cell r="B35865">
            <v>0</v>
          </cell>
          <cell r="C35865">
            <v>0</v>
          </cell>
          <cell r="D35865">
            <v>0</v>
          </cell>
        </row>
        <row r="35866">
          <cell r="A35866">
            <v>0</v>
          </cell>
          <cell r="B35866">
            <v>0</v>
          </cell>
          <cell r="C35866">
            <v>0</v>
          </cell>
          <cell r="D35866">
            <v>0</v>
          </cell>
        </row>
        <row r="35867">
          <cell r="A35867">
            <v>0</v>
          </cell>
          <cell r="B35867">
            <v>0</v>
          </cell>
          <cell r="C35867">
            <v>0</v>
          </cell>
          <cell r="D35867">
            <v>0</v>
          </cell>
        </row>
        <row r="35868">
          <cell r="A35868">
            <v>0</v>
          </cell>
          <cell r="B35868">
            <v>0</v>
          </cell>
          <cell r="C35868">
            <v>0</v>
          </cell>
          <cell r="D35868">
            <v>0</v>
          </cell>
        </row>
        <row r="35869">
          <cell r="A35869">
            <v>0</v>
          </cell>
          <cell r="B35869">
            <v>0</v>
          </cell>
          <cell r="C35869">
            <v>0</v>
          </cell>
          <cell r="D35869">
            <v>0</v>
          </cell>
        </row>
        <row r="35870">
          <cell r="A35870">
            <v>0</v>
          </cell>
          <cell r="B35870">
            <v>0</v>
          </cell>
          <cell r="C35870">
            <v>0</v>
          </cell>
          <cell r="D35870">
            <v>0</v>
          </cell>
        </row>
        <row r="35871">
          <cell r="A35871">
            <v>0</v>
          </cell>
          <cell r="B35871">
            <v>0</v>
          </cell>
          <cell r="C35871">
            <v>0</v>
          </cell>
          <cell r="D35871">
            <v>0</v>
          </cell>
        </row>
        <row r="35872">
          <cell r="A35872">
            <v>0</v>
          </cell>
          <cell r="B35872">
            <v>0</v>
          </cell>
          <cell r="C35872">
            <v>0</v>
          </cell>
          <cell r="D35872">
            <v>0</v>
          </cell>
        </row>
        <row r="35873">
          <cell r="A35873">
            <v>0</v>
          </cell>
          <cell r="B35873">
            <v>0</v>
          </cell>
          <cell r="C35873">
            <v>0</v>
          </cell>
          <cell r="D35873">
            <v>0</v>
          </cell>
        </row>
        <row r="35874">
          <cell r="A35874">
            <v>0</v>
          </cell>
          <cell r="B35874">
            <v>0</v>
          </cell>
          <cell r="C35874">
            <v>0</v>
          </cell>
          <cell r="D35874">
            <v>0</v>
          </cell>
        </row>
        <row r="35875">
          <cell r="A35875">
            <v>0</v>
          </cell>
          <cell r="B35875">
            <v>0</v>
          </cell>
          <cell r="C35875">
            <v>0</v>
          </cell>
          <cell r="D35875">
            <v>0</v>
          </cell>
        </row>
        <row r="35876">
          <cell r="A35876">
            <v>0</v>
          </cell>
          <cell r="B35876">
            <v>0</v>
          </cell>
          <cell r="C35876">
            <v>0</v>
          </cell>
          <cell r="D35876">
            <v>0</v>
          </cell>
        </row>
        <row r="35877">
          <cell r="A35877">
            <v>0</v>
          </cell>
          <cell r="B35877">
            <v>0</v>
          </cell>
          <cell r="C35877">
            <v>0</v>
          </cell>
          <cell r="D35877">
            <v>0</v>
          </cell>
        </row>
        <row r="35878">
          <cell r="A35878">
            <v>0</v>
          </cell>
          <cell r="B35878">
            <v>0</v>
          </cell>
          <cell r="C35878">
            <v>0</v>
          </cell>
          <cell r="D35878">
            <v>0</v>
          </cell>
        </row>
        <row r="35879">
          <cell r="A35879">
            <v>0</v>
          </cell>
          <cell r="B35879">
            <v>0</v>
          </cell>
          <cell r="C35879">
            <v>0</v>
          </cell>
          <cell r="D35879">
            <v>0</v>
          </cell>
        </row>
        <row r="35880">
          <cell r="A35880">
            <v>0</v>
          </cell>
          <cell r="B35880">
            <v>0</v>
          </cell>
          <cell r="C35880">
            <v>0</v>
          </cell>
          <cell r="D35880">
            <v>0</v>
          </cell>
        </row>
        <row r="35881">
          <cell r="A35881">
            <v>0</v>
          </cell>
          <cell r="B35881">
            <v>0</v>
          </cell>
          <cell r="C35881">
            <v>0</v>
          </cell>
          <cell r="D35881">
            <v>0</v>
          </cell>
        </row>
        <row r="35882">
          <cell r="A35882">
            <v>0</v>
          </cell>
          <cell r="B35882">
            <v>0</v>
          </cell>
          <cell r="C35882">
            <v>0</v>
          </cell>
          <cell r="D35882">
            <v>0</v>
          </cell>
        </row>
        <row r="35883">
          <cell r="A35883">
            <v>0</v>
          </cell>
          <cell r="B35883">
            <v>0</v>
          </cell>
          <cell r="C35883">
            <v>0</v>
          </cell>
          <cell r="D35883">
            <v>0</v>
          </cell>
        </row>
        <row r="35884">
          <cell r="A35884">
            <v>0</v>
          </cell>
          <cell r="B35884">
            <v>0</v>
          </cell>
          <cell r="C35884">
            <v>0</v>
          </cell>
          <cell r="D35884">
            <v>0</v>
          </cell>
        </row>
        <row r="35885">
          <cell r="A35885">
            <v>0</v>
          </cell>
          <cell r="B35885">
            <v>0</v>
          </cell>
          <cell r="C35885">
            <v>0</v>
          </cell>
          <cell r="D35885">
            <v>0</v>
          </cell>
        </row>
        <row r="35886">
          <cell r="A35886">
            <v>0</v>
          </cell>
          <cell r="B35886">
            <v>0</v>
          </cell>
          <cell r="C35886">
            <v>0</v>
          </cell>
          <cell r="D35886">
            <v>0</v>
          </cell>
        </row>
        <row r="35887">
          <cell r="A35887">
            <v>0</v>
          </cell>
          <cell r="B35887">
            <v>0</v>
          </cell>
          <cell r="C35887">
            <v>0</v>
          </cell>
          <cell r="D35887">
            <v>0</v>
          </cell>
        </row>
        <row r="35888">
          <cell r="A35888">
            <v>0</v>
          </cell>
          <cell r="B35888">
            <v>0</v>
          </cell>
          <cell r="C35888">
            <v>0</v>
          </cell>
          <cell r="D35888">
            <v>0</v>
          </cell>
        </row>
        <row r="35889">
          <cell r="A35889">
            <v>0</v>
          </cell>
          <cell r="B35889">
            <v>0</v>
          </cell>
          <cell r="C35889">
            <v>0</v>
          </cell>
          <cell r="D35889">
            <v>0</v>
          </cell>
        </row>
        <row r="35890">
          <cell r="A35890">
            <v>0</v>
          </cell>
          <cell r="B35890">
            <v>0</v>
          </cell>
          <cell r="C35890">
            <v>0</v>
          </cell>
          <cell r="D35890">
            <v>0</v>
          </cell>
        </row>
        <row r="35891">
          <cell r="A35891">
            <v>0</v>
          </cell>
          <cell r="B35891">
            <v>0</v>
          </cell>
          <cell r="C35891">
            <v>0</v>
          </cell>
          <cell r="D35891">
            <v>0</v>
          </cell>
        </row>
        <row r="35892">
          <cell r="A35892">
            <v>0</v>
          </cell>
          <cell r="B35892">
            <v>0</v>
          </cell>
          <cell r="C35892">
            <v>0</v>
          </cell>
          <cell r="D35892">
            <v>0</v>
          </cell>
        </row>
        <row r="35893">
          <cell r="A35893">
            <v>0</v>
          </cell>
          <cell r="B35893">
            <v>0</v>
          </cell>
          <cell r="C35893">
            <v>0</v>
          </cell>
          <cell r="D35893">
            <v>0</v>
          </cell>
        </row>
        <row r="35894">
          <cell r="A35894">
            <v>0</v>
          </cell>
          <cell r="B35894">
            <v>0</v>
          </cell>
          <cell r="C35894">
            <v>0</v>
          </cell>
          <cell r="D35894">
            <v>0</v>
          </cell>
        </row>
        <row r="35895">
          <cell r="A35895">
            <v>0</v>
          </cell>
          <cell r="B35895">
            <v>0</v>
          </cell>
          <cell r="C35895">
            <v>0</v>
          </cell>
          <cell r="D35895">
            <v>0</v>
          </cell>
        </row>
        <row r="35896">
          <cell r="A35896">
            <v>0</v>
          </cell>
          <cell r="B35896">
            <v>0</v>
          </cell>
          <cell r="C35896">
            <v>0</v>
          </cell>
          <cell r="D35896">
            <v>0</v>
          </cell>
        </row>
        <row r="35897">
          <cell r="A35897">
            <v>0</v>
          </cell>
          <cell r="B35897">
            <v>0</v>
          </cell>
          <cell r="C35897">
            <v>0</v>
          </cell>
          <cell r="D35897">
            <v>0</v>
          </cell>
        </row>
        <row r="35898">
          <cell r="A35898">
            <v>0</v>
          </cell>
          <cell r="B35898">
            <v>0</v>
          </cell>
          <cell r="C35898">
            <v>0</v>
          </cell>
          <cell r="D35898">
            <v>0</v>
          </cell>
        </row>
        <row r="35899">
          <cell r="A35899">
            <v>0</v>
          </cell>
          <cell r="B35899">
            <v>0</v>
          </cell>
          <cell r="C35899">
            <v>0</v>
          </cell>
          <cell r="D35899">
            <v>0</v>
          </cell>
        </row>
        <row r="35900">
          <cell r="A35900">
            <v>0</v>
          </cell>
          <cell r="B35900">
            <v>0</v>
          </cell>
          <cell r="C35900">
            <v>0</v>
          </cell>
          <cell r="D35900">
            <v>0</v>
          </cell>
        </row>
        <row r="35901">
          <cell r="A35901">
            <v>0</v>
          </cell>
          <cell r="B35901">
            <v>0</v>
          </cell>
          <cell r="C35901">
            <v>0</v>
          </cell>
          <cell r="D35901">
            <v>0</v>
          </cell>
        </row>
        <row r="35902">
          <cell r="A35902">
            <v>0</v>
          </cell>
          <cell r="B35902">
            <v>0</v>
          </cell>
          <cell r="C35902">
            <v>0</v>
          </cell>
          <cell r="D35902">
            <v>0</v>
          </cell>
        </row>
        <row r="35903">
          <cell r="A35903">
            <v>0</v>
          </cell>
          <cell r="B35903">
            <v>0</v>
          </cell>
          <cell r="C35903">
            <v>0</v>
          </cell>
          <cell r="D35903">
            <v>0</v>
          </cell>
        </row>
        <row r="35904">
          <cell r="A35904">
            <v>0</v>
          </cell>
          <cell r="B35904">
            <v>0</v>
          </cell>
          <cell r="C35904">
            <v>0</v>
          </cell>
          <cell r="D35904">
            <v>0</v>
          </cell>
        </row>
        <row r="35905">
          <cell r="A35905">
            <v>0</v>
          </cell>
          <cell r="B35905">
            <v>0</v>
          </cell>
          <cell r="C35905">
            <v>0</v>
          </cell>
          <cell r="D35905">
            <v>0</v>
          </cell>
        </row>
        <row r="35906">
          <cell r="A35906">
            <v>0</v>
          </cell>
          <cell r="B35906">
            <v>0</v>
          </cell>
          <cell r="C35906">
            <v>0</v>
          </cell>
          <cell r="D35906">
            <v>0</v>
          </cell>
        </row>
        <row r="35907">
          <cell r="A35907">
            <v>0</v>
          </cell>
          <cell r="B35907">
            <v>0</v>
          </cell>
          <cell r="C35907">
            <v>0</v>
          </cell>
          <cell r="D35907">
            <v>0</v>
          </cell>
        </row>
        <row r="35908">
          <cell r="A35908">
            <v>0</v>
          </cell>
          <cell r="B35908">
            <v>0</v>
          </cell>
          <cell r="C35908">
            <v>0</v>
          </cell>
          <cell r="D35908">
            <v>0</v>
          </cell>
        </row>
        <row r="35909">
          <cell r="A35909">
            <v>0</v>
          </cell>
          <cell r="B35909">
            <v>0</v>
          </cell>
          <cell r="C35909">
            <v>0</v>
          </cell>
          <cell r="D35909">
            <v>0</v>
          </cell>
        </row>
        <row r="35910">
          <cell r="A35910">
            <v>0</v>
          </cell>
          <cell r="B35910">
            <v>0</v>
          </cell>
          <cell r="C35910">
            <v>0</v>
          </cell>
          <cell r="D35910">
            <v>0</v>
          </cell>
        </row>
        <row r="35911">
          <cell r="A35911">
            <v>0</v>
          </cell>
          <cell r="B35911">
            <v>0</v>
          </cell>
          <cell r="C35911">
            <v>0</v>
          </cell>
          <cell r="D35911">
            <v>0</v>
          </cell>
        </row>
        <row r="35912">
          <cell r="A35912">
            <v>0</v>
          </cell>
          <cell r="B35912">
            <v>0</v>
          </cell>
          <cell r="C35912">
            <v>0</v>
          </cell>
          <cell r="D35912">
            <v>0</v>
          </cell>
        </row>
        <row r="35913">
          <cell r="A35913">
            <v>0</v>
          </cell>
          <cell r="B35913">
            <v>0</v>
          </cell>
          <cell r="C35913">
            <v>0</v>
          </cell>
          <cell r="D35913">
            <v>0</v>
          </cell>
        </row>
        <row r="35914">
          <cell r="A35914">
            <v>0</v>
          </cell>
          <cell r="B35914">
            <v>0</v>
          </cell>
          <cell r="C35914">
            <v>0</v>
          </cell>
          <cell r="D35914">
            <v>0</v>
          </cell>
        </row>
        <row r="35915">
          <cell r="A35915">
            <v>0</v>
          </cell>
          <cell r="B35915">
            <v>0</v>
          </cell>
          <cell r="C35915">
            <v>0</v>
          </cell>
          <cell r="D35915">
            <v>0</v>
          </cell>
        </row>
        <row r="35916">
          <cell r="A35916">
            <v>0</v>
          </cell>
          <cell r="B35916">
            <v>0</v>
          </cell>
          <cell r="C35916">
            <v>0</v>
          </cell>
          <cell r="D35916">
            <v>0</v>
          </cell>
        </row>
        <row r="35917">
          <cell r="A35917">
            <v>0</v>
          </cell>
          <cell r="B35917">
            <v>0</v>
          </cell>
          <cell r="C35917">
            <v>0</v>
          </cell>
          <cell r="D35917">
            <v>0</v>
          </cell>
        </row>
        <row r="35918">
          <cell r="A35918">
            <v>0</v>
          </cell>
          <cell r="B35918">
            <v>0</v>
          </cell>
          <cell r="C35918">
            <v>0</v>
          </cell>
          <cell r="D35918">
            <v>0</v>
          </cell>
        </row>
        <row r="35919">
          <cell r="A35919">
            <v>0</v>
          </cell>
          <cell r="B35919">
            <v>0</v>
          </cell>
          <cell r="C35919">
            <v>0</v>
          </cell>
          <cell r="D35919">
            <v>0</v>
          </cell>
        </row>
        <row r="35920">
          <cell r="A35920">
            <v>0</v>
          </cell>
          <cell r="B35920">
            <v>0</v>
          </cell>
          <cell r="C35920">
            <v>0</v>
          </cell>
          <cell r="D35920">
            <v>0</v>
          </cell>
        </row>
        <row r="35921">
          <cell r="A35921">
            <v>0</v>
          </cell>
          <cell r="B35921">
            <v>0</v>
          </cell>
          <cell r="C35921">
            <v>0</v>
          </cell>
          <cell r="D35921">
            <v>0</v>
          </cell>
        </row>
        <row r="35922">
          <cell r="A35922">
            <v>0</v>
          </cell>
          <cell r="B35922">
            <v>0</v>
          </cell>
          <cell r="C35922">
            <v>0</v>
          </cell>
          <cell r="D35922">
            <v>0</v>
          </cell>
        </row>
        <row r="35923">
          <cell r="A35923">
            <v>0</v>
          </cell>
          <cell r="B35923">
            <v>0</v>
          </cell>
          <cell r="C35923">
            <v>0</v>
          </cell>
          <cell r="D35923">
            <v>0</v>
          </cell>
        </row>
        <row r="35924">
          <cell r="A35924">
            <v>0</v>
          </cell>
          <cell r="B35924">
            <v>0</v>
          </cell>
          <cell r="C35924">
            <v>0</v>
          </cell>
          <cell r="D35924">
            <v>0</v>
          </cell>
        </row>
        <row r="35925">
          <cell r="A35925">
            <v>0</v>
          </cell>
          <cell r="B35925">
            <v>0</v>
          </cell>
          <cell r="C35925">
            <v>0</v>
          </cell>
          <cell r="D35925">
            <v>0</v>
          </cell>
        </row>
        <row r="35926">
          <cell r="A35926">
            <v>0</v>
          </cell>
          <cell r="B35926">
            <v>0</v>
          </cell>
          <cell r="C35926">
            <v>0</v>
          </cell>
          <cell r="D35926">
            <v>0</v>
          </cell>
        </row>
        <row r="35927">
          <cell r="A35927">
            <v>0</v>
          </cell>
          <cell r="B35927">
            <v>0</v>
          </cell>
          <cell r="C35927">
            <v>0</v>
          </cell>
          <cell r="D35927">
            <v>0</v>
          </cell>
        </row>
        <row r="35928">
          <cell r="A35928">
            <v>0</v>
          </cell>
          <cell r="B35928">
            <v>0</v>
          </cell>
          <cell r="C35928">
            <v>0</v>
          </cell>
          <cell r="D35928">
            <v>0</v>
          </cell>
        </row>
        <row r="35929">
          <cell r="A35929">
            <v>0</v>
          </cell>
          <cell r="B35929">
            <v>0</v>
          </cell>
          <cell r="C35929">
            <v>0</v>
          </cell>
          <cell r="D35929">
            <v>0</v>
          </cell>
        </row>
        <row r="35930">
          <cell r="A35930">
            <v>0</v>
          </cell>
          <cell r="B35930">
            <v>0</v>
          </cell>
          <cell r="C35930">
            <v>0</v>
          </cell>
          <cell r="D35930">
            <v>0</v>
          </cell>
        </row>
        <row r="35931">
          <cell r="A35931">
            <v>0</v>
          </cell>
          <cell r="B35931">
            <v>0</v>
          </cell>
          <cell r="C35931">
            <v>0</v>
          </cell>
          <cell r="D35931">
            <v>0</v>
          </cell>
        </row>
        <row r="35932">
          <cell r="A35932">
            <v>0</v>
          </cell>
          <cell r="B35932">
            <v>0</v>
          </cell>
          <cell r="C35932">
            <v>0</v>
          </cell>
          <cell r="D35932">
            <v>0</v>
          </cell>
        </row>
        <row r="35933">
          <cell r="A35933">
            <v>0</v>
          </cell>
          <cell r="B35933">
            <v>0</v>
          </cell>
          <cell r="C35933">
            <v>0</v>
          </cell>
          <cell r="D35933">
            <v>0</v>
          </cell>
        </row>
        <row r="35934">
          <cell r="A35934">
            <v>0</v>
          </cell>
          <cell r="B35934">
            <v>0</v>
          </cell>
          <cell r="C35934">
            <v>0</v>
          </cell>
          <cell r="D35934">
            <v>0</v>
          </cell>
        </row>
        <row r="35935">
          <cell r="A35935">
            <v>0</v>
          </cell>
          <cell r="B35935">
            <v>0</v>
          </cell>
          <cell r="C35935">
            <v>0</v>
          </cell>
          <cell r="D35935">
            <v>0</v>
          </cell>
        </row>
        <row r="35936">
          <cell r="A35936">
            <v>0</v>
          </cell>
          <cell r="B35936">
            <v>0</v>
          </cell>
          <cell r="C35936">
            <v>0</v>
          </cell>
          <cell r="D35936">
            <v>0</v>
          </cell>
        </row>
        <row r="35937">
          <cell r="A35937">
            <v>0</v>
          </cell>
          <cell r="B35937">
            <v>0</v>
          </cell>
          <cell r="C35937">
            <v>0</v>
          </cell>
          <cell r="D35937">
            <v>0</v>
          </cell>
        </row>
        <row r="35938">
          <cell r="A35938">
            <v>0</v>
          </cell>
          <cell r="B35938">
            <v>0</v>
          </cell>
          <cell r="C35938">
            <v>0</v>
          </cell>
          <cell r="D35938">
            <v>0</v>
          </cell>
        </row>
        <row r="35939">
          <cell r="A35939">
            <v>0</v>
          </cell>
          <cell r="B35939">
            <v>0</v>
          </cell>
          <cell r="C35939">
            <v>0</v>
          </cell>
          <cell r="D35939">
            <v>0</v>
          </cell>
        </row>
        <row r="35940">
          <cell r="A35940">
            <v>0</v>
          </cell>
          <cell r="B35940">
            <v>0</v>
          </cell>
          <cell r="C35940">
            <v>0</v>
          </cell>
          <cell r="D35940">
            <v>0</v>
          </cell>
        </row>
        <row r="35941">
          <cell r="A35941">
            <v>0</v>
          </cell>
          <cell r="B35941">
            <v>0</v>
          </cell>
          <cell r="C35941">
            <v>0</v>
          </cell>
          <cell r="D35941">
            <v>0</v>
          </cell>
        </row>
        <row r="35942">
          <cell r="A35942">
            <v>0</v>
          </cell>
          <cell r="B35942">
            <v>0</v>
          </cell>
          <cell r="C35942">
            <v>0</v>
          </cell>
          <cell r="D35942">
            <v>0</v>
          </cell>
        </row>
        <row r="35943">
          <cell r="A35943">
            <v>0</v>
          </cell>
          <cell r="B35943">
            <v>0</v>
          </cell>
          <cell r="C35943">
            <v>0</v>
          </cell>
          <cell r="D35943">
            <v>0</v>
          </cell>
        </row>
        <row r="35944">
          <cell r="A35944">
            <v>0</v>
          </cell>
          <cell r="B35944">
            <v>0</v>
          </cell>
          <cell r="C35944">
            <v>0</v>
          </cell>
          <cell r="D35944">
            <v>0</v>
          </cell>
        </row>
        <row r="35945">
          <cell r="A35945">
            <v>0</v>
          </cell>
          <cell r="B35945">
            <v>0</v>
          </cell>
          <cell r="C35945">
            <v>0</v>
          </cell>
          <cell r="D35945">
            <v>0</v>
          </cell>
        </row>
        <row r="35946">
          <cell r="A35946">
            <v>0</v>
          </cell>
          <cell r="B35946">
            <v>0</v>
          </cell>
          <cell r="C35946">
            <v>0</v>
          </cell>
          <cell r="D35946">
            <v>0</v>
          </cell>
        </row>
        <row r="35947">
          <cell r="A35947">
            <v>0</v>
          </cell>
          <cell r="B35947">
            <v>0</v>
          </cell>
          <cell r="C35947">
            <v>0</v>
          </cell>
          <cell r="D35947">
            <v>0</v>
          </cell>
        </row>
        <row r="35948">
          <cell r="A35948">
            <v>0</v>
          </cell>
          <cell r="B35948">
            <v>0</v>
          </cell>
          <cell r="C35948">
            <v>0</v>
          </cell>
          <cell r="D35948">
            <v>0</v>
          </cell>
        </row>
        <row r="35949">
          <cell r="A35949">
            <v>0</v>
          </cell>
          <cell r="B35949">
            <v>0</v>
          </cell>
          <cell r="C35949">
            <v>0</v>
          </cell>
          <cell r="D35949">
            <v>0</v>
          </cell>
        </row>
        <row r="35950">
          <cell r="A35950">
            <v>0</v>
          </cell>
          <cell r="B35950">
            <v>0</v>
          </cell>
          <cell r="C35950">
            <v>0</v>
          </cell>
          <cell r="D35950">
            <v>0</v>
          </cell>
        </row>
        <row r="35951">
          <cell r="A35951">
            <v>0</v>
          </cell>
          <cell r="B35951">
            <v>0</v>
          </cell>
          <cell r="C35951">
            <v>0</v>
          </cell>
          <cell r="D35951">
            <v>0</v>
          </cell>
        </row>
        <row r="35952">
          <cell r="A35952">
            <v>0</v>
          </cell>
          <cell r="B35952">
            <v>0</v>
          </cell>
          <cell r="C35952">
            <v>0</v>
          </cell>
          <cell r="D35952">
            <v>0</v>
          </cell>
        </row>
        <row r="35953">
          <cell r="A35953">
            <v>0</v>
          </cell>
          <cell r="B35953">
            <v>0</v>
          </cell>
          <cell r="C35953">
            <v>0</v>
          </cell>
          <cell r="D35953">
            <v>0</v>
          </cell>
        </row>
        <row r="35954">
          <cell r="A35954">
            <v>0</v>
          </cell>
          <cell r="B35954">
            <v>0</v>
          </cell>
          <cell r="C35954">
            <v>0</v>
          </cell>
          <cell r="D35954">
            <v>0</v>
          </cell>
        </row>
        <row r="35955">
          <cell r="A35955">
            <v>0</v>
          </cell>
          <cell r="B35955">
            <v>0</v>
          </cell>
          <cell r="C35955">
            <v>0</v>
          </cell>
          <cell r="D35955">
            <v>0</v>
          </cell>
        </row>
        <row r="35956">
          <cell r="A35956">
            <v>0</v>
          </cell>
          <cell r="B35956">
            <v>0</v>
          </cell>
          <cell r="C35956">
            <v>0</v>
          </cell>
          <cell r="D35956">
            <v>0</v>
          </cell>
        </row>
        <row r="35957">
          <cell r="A35957">
            <v>0</v>
          </cell>
          <cell r="B35957">
            <v>0</v>
          </cell>
          <cell r="C35957">
            <v>0</v>
          </cell>
          <cell r="D35957">
            <v>0</v>
          </cell>
        </row>
        <row r="35958">
          <cell r="A35958">
            <v>0</v>
          </cell>
          <cell r="B35958">
            <v>0</v>
          </cell>
          <cell r="C35958">
            <v>0</v>
          </cell>
          <cell r="D35958">
            <v>0</v>
          </cell>
        </row>
        <row r="35959">
          <cell r="A35959">
            <v>0</v>
          </cell>
          <cell r="B35959">
            <v>0</v>
          </cell>
          <cell r="C35959">
            <v>0</v>
          </cell>
          <cell r="D35959">
            <v>0</v>
          </cell>
        </row>
        <row r="35960">
          <cell r="A35960">
            <v>0</v>
          </cell>
          <cell r="B35960">
            <v>0</v>
          </cell>
          <cell r="C35960">
            <v>0</v>
          </cell>
          <cell r="D35960">
            <v>0</v>
          </cell>
        </row>
        <row r="35961">
          <cell r="A35961">
            <v>0</v>
          </cell>
          <cell r="B35961">
            <v>0</v>
          </cell>
          <cell r="C35961">
            <v>0</v>
          </cell>
          <cell r="D35961">
            <v>0</v>
          </cell>
        </row>
        <row r="35962">
          <cell r="A35962">
            <v>0</v>
          </cell>
          <cell r="B35962">
            <v>0</v>
          </cell>
          <cell r="C35962">
            <v>0</v>
          </cell>
          <cell r="D35962">
            <v>0</v>
          </cell>
        </row>
        <row r="35963">
          <cell r="A35963">
            <v>0</v>
          </cell>
          <cell r="B35963">
            <v>0</v>
          </cell>
          <cell r="C35963">
            <v>0</v>
          </cell>
          <cell r="D35963">
            <v>0</v>
          </cell>
        </row>
        <row r="35964">
          <cell r="A35964">
            <v>0</v>
          </cell>
          <cell r="B35964">
            <v>0</v>
          </cell>
          <cell r="C35964">
            <v>0</v>
          </cell>
          <cell r="D35964">
            <v>0</v>
          </cell>
        </row>
        <row r="35965">
          <cell r="A35965">
            <v>0</v>
          </cell>
          <cell r="B35965">
            <v>0</v>
          </cell>
          <cell r="C35965">
            <v>0</v>
          </cell>
          <cell r="D35965">
            <v>0</v>
          </cell>
        </row>
        <row r="35966">
          <cell r="A35966">
            <v>0</v>
          </cell>
          <cell r="B35966">
            <v>0</v>
          </cell>
          <cell r="C35966">
            <v>0</v>
          </cell>
          <cell r="D35966">
            <v>0</v>
          </cell>
        </row>
        <row r="35967">
          <cell r="A35967">
            <v>0</v>
          </cell>
          <cell r="B35967">
            <v>0</v>
          </cell>
          <cell r="C35967">
            <v>0</v>
          </cell>
          <cell r="D35967">
            <v>0</v>
          </cell>
        </row>
        <row r="35968">
          <cell r="A35968">
            <v>0</v>
          </cell>
          <cell r="B35968">
            <v>0</v>
          </cell>
          <cell r="C35968">
            <v>0</v>
          </cell>
          <cell r="D35968">
            <v>0</v>
          </cell>
        </row>
        <row r="35969">
          <cell r="A35969">
            <v>0</v>
          </cell>
          <cell r="B35969">
            <v>0</v>
          </cell>
          <cell r="C35969">
            <v>0</v>
          </cell>
          <cell r="D35969">
            <v>0</v>
          </cell>
        </row>
        <row r="35970">
          <cell r="A35970">
            <v>0</v>
          </cell>
          <cell r="B35970">
            <v>0</v>
          </cell>
          <cell r="C35970">
            <v>0</v>
          </cell>
          <cell r="D35970">
            <v>0</v>
          </cell>
        </row>
        <row r="35971">
          <cell r="A35971">
            <v>0</v>
          </cell>
          <cell r="B35971">
            <v>0</v>
          </cell>
          <cell r="C35971">
            <v>0</v>
          </cell>
          <cell r="D35971">
            <v>0</v>
          </cell>
        </row>
        <row r="35972">
          <cell r="A35972">
            <v>0</v>
          </cell>
          <cell r="B35972">
            <v>0</v>
          </cell>
          <cell r="C35972">
            <v>0</v>
          </cell>
          <cell r="D35972">
            <v>0</v>
          </cell>
        </row>
        <row r="35973">
          <cell r="A35973">
            <v>0</v>
          </cell>
          <cell r="B35973">
            <v>0</v>
          </cell>
          <cell r="C35973">
            <v>0</v>
          </cell>
          <cell r="D35973">
            <v>0</v>
          </cell>
        </row>
        <row r="35974">
          <cell r="A35974">
            <v>0</v>
          </cell>
          <cell r="B35974">
            <v>0</v>
          </cell>
          <cell r="C35974">
            <v>0</v>
          </cell>
          <cell r="D35974">
            <v>0</v>
          </cell>
        </row>
        <row r="35975">
          <cell r="A35975">
            <v>0</v>
          </cell>
          <cell r="B35975">
            <v>0</v>
          </cell>
          <cell r="C35975">
            <v>0</v>
          </cell>
          <cell r="D35975">
            <v>0</v>
          </cell>
        </row>
        <row r="35976">
          <cell r="A35976">
            <v>0</v>
          </cell>
          <cell r="B35976">
            <v>0</v>
          </cell>
          <cell r="C35976">
            <v>0</v>
          </cell>
          <cell r="D35976">
            <v>0</v>
          </cell>
        </row>
        <row r="35977">
          <cell r="A35977">
            <v>0</v>
          </cell>
          <cell r="B35977">
            <v>0</v>
          </cell>
          <cell r="C35977">
            <v>0</v>
          </cell>
          <cell r="D35977">
            <v>0</v>
          </cell>
        </row>
        <row r="35978">
          <cell r="A35978">
            <v>0</v>
          </cell>
          <cell r="B35978">
            <v>0</v>
          </cell>
          <cell r="C35978">
            <v>0</v>
          </cell>
          <cell r="D35978">
            <v>0</v>
          </cell>
        </row>
        <row r="35979">
          <cell r="A35979">
            <v>0</v>
          </cell>
          <cell r="B35979">
            <v>0</v>
          </cell>
          <cell r="C35979">
            <v>0</v>
          </cell>
          <cell r="D35979">
            <v>0</v>
          </cell>
        </row>
        <row r="35980">
          <cell r="A35980">
            <v>0</v>
          </cell>
          <cell r="B35980">
            <v>0</v>
          </cell>
          <cell r="C35980">
            <v>0</v>
          </cell>
          <cell r="D35980">
            <v>0</v>
          </cell>
        </row>
        <row r="35981">
          <cell r="A35981">
            <v>0</v>
          </cell>
          <cell r="B35981">
            <v>0</v>
          </cell>
          <cell r="C35981">
            <v>0</v>
          </cell>
          <cell r="D35981">
            <v>0</v>
          </cell>
        </row>
        <row r="35982">
          <cell r="A35982">
            <v>0</v>
          </cell>
          <cell r="B35982">
            <v>0</v>
          </cell>
          <cell r="C35982">
            <v>0</v>
          </cell>
          <cell r="D35982">
            <v>0</v>
          </cell>
        </row>
        <row r="35983">
          <cell r="A35983">
            <v>0</v>
          </cell>
          <cell r="B35983">
            <v>0</v>
          </cell>
          <cell r="C35983">
            <v>0</v>
          </cell>
          <cell r="D35983">
            <v>0</v>
          </cell>
        </row>
        <row r="35984">
          <cell r="A35984">
            <v>0</v>
          </cell>
          <cell r="B35984">
            <v>0</v>
          </cell>
          <cell r="C35984">
            <v>0</v>
          </cell>
          <cell r="D35984">
            <v>0</v>
          </cell>
        </row>
        <row r="35985">
          <cell r="A35985">
            <v>0</v>
          </cell>
          <cell r="B35985">
            <v>0</v>
          </cell>
          <cell r="C35985">
            <v>0</v>
          </cell>
          <cell r="D35985">
            <v>0</v>
          </cell>
        </row>
        <row r="35986">
          <cell r="A35986">
            <v>0</v>
          </cell>
          <cell r="B35986">
            <v>0</v>
          </cell>
          <cell r="C35986">
            <v>0</v>
          </cell>
          <cell r="D35986">
            <v>0</v>
          </cell>
        </row>
        <row r="35987">
          <cell r="A35987">
            <v>0</v>
          </cell>
          <cell r="B35987">
            <v>0</v>
          </cell>
          <cell r="C35987">
            <v>0</v>
          </cell>
          <cell r="D35987">
            <v>0</v>
          </cell>
        </row>
        <row r="35988">
          <cell r="A35988">
            <v>0</v>
          </cell>
          <cell r="B35988">
            <v>0</v>
          </cell>
          <cell r="C35988">
            <v>0</v>
          </cell>
          <cell r="D35988">
            <v>0</v>
          </cell>
        </row>
        <row r="35989">
          <cell r="A35989">
            <v>0</v>
          </cell>
          <cell r="B35989">
            <v>0</v>
          </cell>
          <cell r="C35989">
            <v>0</v>
          </cell>
          <cell r="D35989">
            <v>0</v>
          </cell>
        </row>
        <row r="35990">
          <cell r="A35990">
            <v>0</v>
          </cell>
          <cell r="B35990">
            <v>0</v>
          </cell>
          <cell r="C35990">
            <v>0</v>
          </cell>
          <cell r="D35990">
            <v>0</v>
          </cell>
        </row>
        <row r="35991">
          <cell r="A35991">
            <v>0</v>
          </cell>
          <cell r="B35991">
            <v>0</v>
          </cell>
          <cell r="C35991">
            <v>0</v>
          </cell>
          <cell r="D35991">
            <v>0</v>
          </cell>
        </row>
        <row r="35992">
          <cell r="A35992">
            <v>0</v>
          </cell>
          <cell r="B35992">
            <v>0</v>
          </cell>
          <cell r="C35992">
            <v>0</v>
          </cell>
          <cell r="D35992">
            <v>0</v>
          </cell>
        </row>
        <row r="35993">
          <cell r="A35993">
            <v>0</v>
          </cell>
          <cell r="B35993">
            <v>0</v>
          </cell>
          <cell r="C35993">
            <v>0</v>
          </cell>
          <cell r="D35993">
            <v>0</v>
          </cell>
        </row>
        <row r="35994">
          <cell r="A35994">
            <v>0</v>
          </cell>
          <cell r="B35994">
            <v>0</v>
          </cell>
          <cell r="C35994">
            <v>0</v>
          </cell>
          <cell r="D35994">
            <v>0</v>
          </cell>
        </row>
        <row r="35995">
          <cell r="A35995">
            <v>0</v>
          </cell>
          <cell r="B35995">
            <v>0</v>
          </cell>
          <cell r="C35995">
            <v>0</v>
          </cell>
          <cell r="D35995">
            <v>0</v>
          </cell>
        </row>
        <row r="35996">
          <cell r="A35996">
            <v>0</v>
          </cell>
          <cell r="B35996">
            <v>0</v>
          </cell>
          <cell r="C35996">
            <v>0</v>
          </cell>
          <cell r="D35996">
            <v>0</v>
          </cell>
        </row>
        <row r="35997">
          <cell r="A35997">
            <v>0</v>
          </cell>
          <cell r="B35997">
            <v>0</v>
          </cell>
          <cell r="C35997">
            <v>0</v>
          </cell>
          <cell r="D35997">
            <v>0</v>
          </cell>
        </row>
        <row r="35998">
          <cell r="A35998">
            <v>0</v>
          </cell>
          <cell r="B35998">
            <v>0</v>
          </cell>
          <cell r="C35998">
            <v>0</v>
          </cell>
          <cell r="D35998">
            <v>0</v>
          </cell>
        </row>
        <row r="35999">
          <cell r="A35999">
            <v>0</v>
          </cell>
          <cell r="B35999">
            <v>0</v>
          </cell>
          <cell r="C35999">
            <v>0</v>
          </cell>
          <cell r="D35999">
            <v>0</v>
          </cell>
        </row>
        <row r="36000">
          <cell r="A36000">
            <v>0</v>
          </cell>
          <cell r="B36000">
            <v>0</v>
          </cell>
          <cell r="C36000">
            <v>0</v>
          </cell>
          <cell r="D36000">
            <v>0</v>
          </cell>
        </row>
        <row r="36001">
          <cell r="A36001">
            <v>0</v>
          </cell>
          <cell r="B36001">
            <v>0</v>
          </cell>
          <cell r="C36001">
            <v>0</v>
          </cell>
          <cell r="D36001">
            <v>0</v>
          </cell>
        </row>
        <row r="36002">
          <cell r="A36002">
            <v>0</v>
          </cell>
          <cell r="B36002">
            <v>0</v>
          </cell>
          <cell r="C36002">
            <v>0</v>
          </cell>
          <cell r="D36002">
            <v>0</v>
          </cell>
        </row>
        <row r="36003">
          <cell r="A36003">
            <v>0</v>
          </cell>
          <cell r="B36003">
            <v>0</v>
          </cell>
          <cell r="C36003">
            <v>0</v>
          </cell>
          <cell r="D36003">
            <v>0</v>
          </cell>
        </row>
        <row r="36004">
          <cell r="A36004">
            <v>0</v>
          </cell>
          <cell r="B36004">
            <v>0</v>
          </cell>
          <cell r="C36004">
            <v>0</v>
          </cell>
          <cell r="D36004">
            <v>0</v>
          </cell>
        </row>
        <row r="36005">
          <cell r="A36005">
            <v>0</v>
          </cell>
          <cell r="B36005">
            <v>0</v>
          </cell>
          <cell r="C36005">
            <v>0</v>
          </cell>
          <cell r="D36005">
            <v>0</v>
          </cell>
        </row>
        <row r="36006">
          <cell r="A36006">
            <v>0</v>
          </cell>
          <cell r="B36006">
            <v>0</v>
          </cell>
          <cell r="C36006">
            <v>0</v>
          </cell>
          <cell r="D36006">
            <v>0</v>
          </cell>
        </row>
        <row r="36007">
          <cell r="A36007">
            <v>0</v>
          </cell>
          <cell r="B36007">
            <v>0</v>
          </cell>
          <cell r="C36007">
            <v>0</v>
          </cell>
          <cell r="D36007">
            <v>0</v>
          </cell>
        </row>
        <row r="36008">
          <cell r="A36008">
            <v>0</v>
          </cell>
          <cell r="B36008">
            <v>0</v>
          </cell>
          <cell r="C36008">
            <v>0</v>
          </cell>
          <cell r="D36008">
            <v>0</v>
          </cell>
        </row>
        <row r="36009">
          <cell r="A36009">
            <v>0</v>
          </cell>
          <cell r="B36009">
            <v>0</v>
          </cell>
          <cell r="C36009">
            <v>0</v>
          </cell>
          <cell r="D36009">
            <v>0</v>
          </cell>
        </row>
        <row r="36010">
          <cell r="A36010">
            <v>0</v>
          </cell>
          <cell r="B36010">
            <v>0</v>
          </cell>
          <cell r="C36010">
            <v>0</v>
          </cell>
          <cell r="D36010">
            <v>0</v>
          </cell>
        </row>
        <row r="36011">
          <cell r="A36011">
            <v>0</v>
          </cell>
          <cell r="B36011">
            <v>0</v>
          </cell>
          <cell r="C36011">
            <v>0</v>
          </cell>
          <cell r="D36011">
            <v>0</v>
          </cell>
        </row>
        <row r="36012">
          <cell r="A36012">
            <v>0</v>
          </cell>
          <cell r="B36012">
            <v>0</v>
          </cell>
          <cell r="C36012">
            <v>0</v>
          </cell>
          <cell r="D36012">
            <v>0</v>
          </cell>
        </row>
        <row r="36013">
          <cell r="A36013">
            <v>0</v>
          </cell>
          <cell r="B36013">
            <v>0</v>
          </cell>
          <cell r="C36013">
            <v>0</v>
          </cell>
          <cell r="D36013">
            <v>0</v>
          </cell>
        </row>
        <row r="36014">
          <cell r="A36014">
            <v>0</v>
          </cell>
          <cell r="B36014">
            <v>0</v>
          </cell>
          <cell r="C36014">
            <v>0</v>
          </cell>
          <cell r="D36014">
            <v>0</v>
          </cell>
        </row>
        <row r="36015">
          <cell r="A36015">
            <v>0</v>
          </cell>
          <cell r="B36015">
            <v>0</v>
          </cell>
          <cell r="C36015">
            <v>0</v>
          </cell>
          <cell r="D36015">
            <v>0</v>
          </cell>
        </row>
        <row r="36016">
          <cell r="A36016">
            <v>0</v>
          </cell>
          <cell r="B36016">
            <v>0</v>
          </cell>
          <cell r="C36016">
            <v>0</v>
          </cell>
          <cell r="D36016">
            <v>0</v>
          </cell>
        </row>
        <row r="36017">
          <cell r="A36017">
            <v>0</v>
          </cell>
          <cell r="B36017">
            <v>0</v>
          </cell>
          <cell r="C36017">
            <v>0</v>
          </cell>
          <cell r="D36017">
            <v>0</v>
          </cell>
        </row>
        <row r="36018">
          <cell r="A36018">
            <v>0</v>
          </cell>
          <cell r="B36018">
            <v>0</v>
          </cell>
          <cell r="C36018">
            <v>0</v>
          </cell>
          <cell r="D36018">
            <v>0</v>
          </cell>
        </row>
        <row r="36019">
          <cell r="A36019">
            <v>0</v>
          </cell>
          <cell r="B36019">
            <v>0</v>
          </cell>
          <cell r="C36019">
            <v>0</v>
          </cell>
          <cell r="D36019">
            <v>0</v>
          </cell>
        </row>
        <row r="36020">
          <cell r="A36020">
            <v>0</v>
          </cell>
          <cell r="B36020">
            <v>0</v>
          </cell>
          <cell r="C36020">
            <v>0</v>
          </cell>
          <cell r="D36020">
            <v>0</v>
          </cell>
        </row>
        <row r="36021">
          <cell r="A36021">
            <v>0</v>
          </cell>
          <cell r="B36021">
            <v>0</v>
          </cell>
          <cell r="C36021">
            <v>0</v>
          </cell>
          <cell r="D36021">
            <v>0</v>
          </cell>
        </row>
        <row r="36022">
          <cell r="A36022">
            <v>0</v>
          </cell>
          <cell r="B36022">
            <v>0</v>
          </cell>
          <cell r="C36022">
            <v>0</v>
          </cell>
          <cell r="D36022">
            <v>0</v>
          </cell>
        </row>
        <row r="36023">
          <cell r="A36023">
            <v>0</v>
          </cell>
          <cell r="B36023">
            <v>0</v>
          </cell>
          <cell r="C36023">
            <v>0</v>
          </cell>
          <cell r="D36023">
            <v>0</v>
          </cell>
        </row>
        <row r="36024">
          <cell r="A36024">
            <v>0</v>
          </cell>
          <cell r="B36024">
            <v>0</v>
          </cell>
          <cell r="C36024">
            <v>0</v>
          </cell>
          <cell r="D36024">
            <v>0</v>
          </cell>
        </row>
        <row r="36025">
          <cell r="A36025">
            <v>0</v>
          </cell>
          <cell r="B36025">
            <v>0</v>
          </cell>
          <cell r="C36025">
            <v>0</v>
          </cell>
          <cell r="D36025">
            <v>0</v>
          </cell>
        </row>
        <row r="36026">
          <cell r="A36026">
            <v>0</v>
          </cell>
          <cell r="B36026">
            <v>0</v>
          </cell>
          <cell r="C36026">
            <v>0</v>
          </cell>
          <cell r="D36026">
            <v>0</v>
          </cell>
        </row>
        <row r="36027">
          <cell r="A36027">
            <v>0</v>
          </cell>
          <cell r="B36027">
            <v>0</v>
          </cell>
          <cell r="C36027">
            <v>0</v>
          </cell>
          <cell r="D36027">
            <v>0</v>
          </cell>
        </row>
        <row r="36028">
          <cell r="A36028">
            <v>0</v>
          </cell>
          <cell r="B36028">
            <v>0</v>
          </cell>
          <cell r="C36028">
            <v>0</v>
          </cell>
          <cell r="D36028">
            <v>0</v>
          </cell>
        </row>
        <row r="36029">
          <cell r="A36029">
            <v>0</v>
          </cell>
          <cell r="B36029">
            <v>0</v>
          </cell>
          <cell r="C36029">
            <v>0</v>
          </cell>
          <cell r="D36029">
            <v>0</v>
          </cell>
        </row>
        <row r="36030">
          <cell r="A36030">
            <v>0</v>
          </cell>
          <cell r="B36030">
            <v>0</v>
          </cell>
          <cell r="C36030">
            <v>0</v>
          </cell>
          <cell r="D36030">
            <v>0</v>
          </cell>
        </row>
        <row r="36031">
          <cell r="A36031">
            <v>0</v>
          </cell>
          <cell r="B36031">
            <v>0</v>
          </cell>
          <cell r="C36031">
            <v>0</v>
          </cell>
          <cell r="D36031">
            <v>0</v>
          </cell>
        </row>
        <row r="36032">
          <cell r="A36032">
            <v>0</v>
          </cell>
          <cell r="B36032">
            <v>0</v>
          </cell>
          <cell r="C36032">
            <v>0</v>
          </cell>
          <cell r="D36032">
            <v>0</v>
          </cell>
        </row>
        <row r="36033">
          <cell r="A36033">
            <v>0</v>
          </cell>
          <cell r="B36033">
            <v>0</v>
          </cell>
          <cell r="C36033">
            <v>0</v>
          </cell>
          <cell r="D36033">
            <v>0</v>
          </cell>
        </row>
        <row r="36034">
          <cell r="A36034">
            <v>0</v>
          </cell>
          <cell r="B36034">
            <v>0</v>
          </cell>
          <cell r="C36034">
            <v>0</v>
          </cell>
          <cell r="D36034">
            <v>0</v>
          </cell>
        </row>
        <row r="36035">
          <cell r="A36035">
            <v>0</v>
          </cell>
          <cell r="B36035">
            <v>0</v>
          </cell>
          <cell r="C36035">
            <v>0</v>
          </cell>
          <cell r="D36035">
            <v>0</v>
          </cell>
        </row>
        <row r="36036">
          <cell r="A36036">
            <v>0</v>
          </cell>
          <cell r="B36036">
            <v>0</v>
          </cell>
          <cell r="C36036">
            <v>0</v>
          </cell>
          <cell r="D36036">
            <v>0</v>
          </cell>
        </row>
        <row r="36037">
          <cell r="A36037">
            <v>0</v>
          </cell>
          <cell r="B36037">
            <v>0</v>
          </cell>
          <cell r="C36037">
            <v>0</v>
          </cell>
          <cell r="D36037">
            <v>0</v>
          </cell>
        </row>
        <row r="36038">
          <cell r="A36038">
            <v>0</v>
          </cell>
          <cell r="B36038">
            <v>0</v>
          </cell>
          <cell r="C36038">
            <v>0</v>
          </cell>
          <cell r="D36038">
            <v>0</v>
          </cell>
        </row>
        <row r="36039">
          <cell r="A36039">
            <v>0</v>
          </cell>
          <cell r="B36039">
            <v>0</v>
          </cell>
          <cell r="C36039">
            <v>0</v>
          </cell>
          <cell r="D36039">
            <v>0</v>
          </cell>
        </row>
        <row r="36040">
          <cell r="A36040">
            <v>0</v>
          </cell>
          <cell r="B36040">
            <v>0</v>
          </cell>
          <cell r="C36040">
            <v>0</v>
          </cell>
          <cell r="D36040">
            <v>0</v>
          </cell>
        </row>
        <row r="36041">
          <cell r="A36041">
            <v>0</v>
          </cell>
          <cell r="B36041">
            <v>0</v>
          </cell>
          <cell r="C36041">
            <v>0</v>
          </cell>
          <cell r="D36041">
            <v>0</v>
          </cell>
        </row>
        <row r="36042">
          <cell r="A36042">
            <v>0</v>
          </cell>
          <cell r="B36042">
            <v>0</v>
          </cell>
          <cell r="C36042">
            <v>0</v>
          </cell>
          <cell r="D36042">
            <v>0</v>
          </cell>
        </row>
        <row r="36043">
          <cell r="A36043">
            <v>0</v>
          </cell>
          <cell r="B36043">
            <v>0</v>
          </cell>
          <cell r="C36043">
            <v>0</v>
          </cell>
          <cell r="D36043">
            <v>0</v>
          </cell>
        </row>
        <row r="36044">
          <cell r="A36044">
            <v>0</v>
          </cell>
          <cell r="B36044">
            <v>0</v>
          </cell>
          <cell r="C36044">
            <v>0</v>
          </cell>
          <cell r="D36044">
            <v>0</v>
          </cell>
        </row>
        <row r="36045">
          <cell r="A36045">
            <v>0</v>
          </cell>
          <cell r="B36045">
            <v>0</v>
          </cell>
          <cell r="C36045">
            <v>0</v>
          </cell>
          <cell r="D36045">
            <v>0</v>
          </cell>
        </row>
        <row r="36046">
          <cell r="A36046">
            <v>0</v>
          </cell>
          <cell r="B36046">
            <v>0</v>
          </cell>
          <cell r="C36046">
            <v>0</v>
          </cell>
          <cell r="D36046">
            <v>0</v>
          </cell>
        </row>
        <row r="36047">
          <cell r="A36047">
            <v>0</v>
          </cell>
          <cell r="B36047">
            <v>0</v>
          </cell>
          <cell r="C36047">
            <v>0</v>
          </cell>
          <cell r="D36047">
            <v>0</v>
          </cell>
        </row>
        <row r="36048">
          <cell r="A36048">
            <v>0</v>
          </cell>
          <cell r="B36048">
            <v>0</v>
          </cell>
          <cell r="C36048">
            <v>0</v>
          </cell>
          <cell r="D36048">
            <v>0</v>
          </cell>
        </row>
        <row r="36049">
          <cell r="A36049">
            <v>0</v>
          </cell>
          <cell r="B36049">
            <v>0</v>
          </cell>
          <cell r="C36049">
            <v>0</v>
          </cell>
          <cell r="D36049">
            <v>0</v>
          </cell>
        </row>
        <row r="36050">
          <cell r="A36050">
            <v>0</v>
          </cell>
          <cell r="B36050">
            <v>0</v>
          </cell>
          <cell r="C36050">
            <v>0</v>
          </cell>
          <cell r="D36050">
            <v>0</v>
          </cell>
        </row>
        <row r="36051">
          <cell r="A36051">
            <v>0</v>
          </cell>
          <cell r="B36051">
            <v>0</v>
          </cell>
          <cell r="C36051">
            <v>0</v>
          </cell>
          <cell r="D36051">
            <v>0</v>
          </cell>
        </row>
        <row r="36052">
          <cell r="A36052">
            <v>0</v>
          </cell>
          <cell r="B36052">
            <v>0</v>
          </cell>
          <cell r="C36052">
            <v>0</v>
          </cell>
          <cell r="D36052">
            <v>0</v>
          </cell>
        </row>
        <row r="36053">
          <cell r="A36053">
            <v>0</v>
          </cell>
          <cell r="B36053">
            <v>0</v>
          </cell>
          <cell r="C36053">
            <v>0</v>
          </cell>
          <cell r="D36053">
            <v>0</v>
          </cell>
        </row>
        <row r="36054">
          <cell r="A36054">
            <v>0</v>
          </cell>
          <cell r="B36054">
            <v>0</v>
          </cell>
          <cell r="C36054">
            <v>0</v>
          </cell>
          <cell r="D36054">
            <v>0</v>
          </cell>
        </row>
        <row r="36055">
          <cell r="A36055">
            <v>0</v>
          </cell>
          <cell r="B36055">
            <v>0</v>
          </cell>
          <cell r="C36055">
            <v>0</v>
          </cell>
          <cell r="D36055">
            <v>0</v>
          </cell>
        </row>
        <row r="36056">
          <cell r="A36056">
            <v>0</v>
          </cell>
          <cell r="B36056">
            <v>0</v>
          </cell>
          <cell r="C36056">
            <v>0</v>
          </cell>
          <cell r="D36056">
            <v>0</v>
          </cell>
        </row>
        <row r="36057">
          <cell r="A36057">
            <v>0</v>
          </cell>
          <cell r="B36057">
            <v>0</v>
          </cell>
          <cell r="C36057">
            <v>0</v>
          </cell>
          <cell r="D36057">
            <v>0</v>
          </cell>
        </row>
        <row r="36058">
          <cell r="A36058">
            <v>0</v>
          </cell>
          <cell r="B36058">
            <v>0</v>
          </cell>
          <cell r="C36058">
            <v>0</v>
          </cell>
          <cell r="D36058">
            <v>0</v>
          </cell>
        </row>
        <row r="36059">
          <cell r="A36059">
            <v>0</v>
          </cell>
          <cell r="B36059">
            <v>0</v>
          </cell>
          <cell r="C36059">
            <v>0</v>
          </cell>
          <cell r="D36059">
            <v>0</v>
          </cell>
        </row>
        <row r="36060">
          <cell r="A36060">
            <v>0</v>
          </cell>
          <cell r="B36060">
            <v>0</v>
          </cell>
          <cell r="C36060">
            <v>0</v>
          </cell>
          <cell r="D36060">
            <v>0</v>
          </cell>
        </row>
        <row r="36061">
          <cell r="A36061">
            <v>0</v>
          </cell>
          <cell r="B36061">
            <v>0</v>
          </cell>
          <cell r="C36061">
            <v>0</v>
          </cell>
          <cell r="D36061">
            <v>0</v>
          </cell>
        </row>
        <row r="36062">
          <cell r="A36062">
            <v>0</v>
          </cell>
          <cell r="B36062">
            <v>0</v>
          </cell>
          <cell r="C36062">
            <v>0</v>
          </cell>
          <cell r="D36062">
            <v>0</v>
          </cell>
        </row>
        <row r="36063">
          <cell r="A36063">
            <v>0</v>
          </cell>
          <cell r="B36063">
            <v>0</v>
          </cell>
          <cell r="C36063">
            <v>0</v>
          </cell>
          <cell r="D36063">
            <v>0</v>
          </cell>
        </row>
        <row r="36064">
          <cell r="A36064">
            <v>0</v>
          </cell>
          <cell r="B36064">
            <v>0</v>
          </cell>
          <cell r="C36064">
            <v>0</v>
          </cell>
          <cell r="D36064">
            <v>0</v>
          </cell>
        </row>
        <row r="36065">
          <cell r="A36065">
            <v>0</v>
          </cell>
          <cell r="B36065">
            <v>0</v>
          </cell>
          <cell r="C36065">
            <v>0</v>
          </cell>
          <cell r="D36065">
            <v>0</v>
          </cell>
        </row>
        <row r="36066">
          <cell r="A36066">
            <v>0</v>
          </cell>
          <cell r="B36066">
            <v>0</v>
          </cell>
          <cell r="C36066">
            <v>0</v>
          </cell>
          <cell r="D36066">
            <v>0</v>
          </cell>
        </row>
        <row r="36067">
          <cell r="A36067">
            <v>0</v>
          </cell>
          <cell r="B36067">
            <v>0</v>
          </cell>
          <cell r="C36067">
            <v>0</v>
          </cell>
          <cell r="D36067">
            <v>0</v>
          </cell>
        </row>
        <row r="36068">
          <cell r="A36068">
            <v>0</v>
          </cell>
          <cell r="B36068">
            <v>0</v>
          </cell>
          <cell r="C36068">
            <v>0</v>
          </cell>
          <cell r="D36068">
            <v>0</v>
          </cell>
        </row>
        <row r="36069">
          <cell r="A36069">
            <v>0</v>
          </cell>
          <cell r="B36069">
            <v>0</v>
          </cell>
          <cell r="C36069">
            <v>0</v>
          </cell>
          <cell r="D36069">
            <v>0</v>
          </cell>
        </row>
        <row r="36070">
          <cell r="A36070">
            <v>0</v>
          </cell>
          <cell r="B36070">
            <v>0</v>
          </cell>
          <cell r="C36070">
            <v>0</v>
          </cell>
          <cell r="D36070">
            <v>0</v>
          </cell>
        </row>
        <row r="36071">
          <cell r="A36071">
            <v>0</v>
          </cell>
          <cell r="B36071">
            <v>0</v>
          </cell>
          <cell r="C36071">
            <v>0</v>
          </cell>
          <cell r="D36071">
            <v>0</v>
          </cell>
        </row>
        <row r="36072">
          <cell r="A36072">
            <v>0</v>
          </cell>
          <cell r="B36072">
            <v>0</v>
          </cell>
          <cell r="C36072">
            <v>0</v>
          </cell>
          <cell r="D36072">
            <v>0</v>
          </cell>
        </row>
        <row r="36073">
          <cell r="A36073">
            <v>0</v>
          </cell>
          <cell r="B36073">
            <v>0</v>
          </cell>
          <cell r="C36073">
            <v>0</v>
          </cell>
          <cell r="D36073">
            <v>0</v>
          </cell>
        </row>
        <row r="36074">
          <cell r="A36074">
            <v>0</v>
          </cell>
          <cell r="B36074">
            <v>0</v>
          </cell>
          <cell r="C36074">
            <v>0</v>
          </cell>
          <cell r="D36074">
            <v>0</v>
          </cell>
        </row>
        <row r="36075">
          <cell r="A36075">
            <v>0</v>
          </cell>
          <cell r="B36075">
            <v>0</v>
          </cell>
          <cell r="C36075">
            <v>0</v>
          </cell>
          <cell r="D36075">
            <v>0</v>
          </cell>
        </row>
        <row r="36076">
          <cell r="A36076">
            <v>0</v>
          </cell>
          <cell r="B36076">
            <v>0</v>
          </cell>
          <cell r="C36076">
            <v>0</v>
          </cell>
          <cell r="D36076">
            <v>0</v>
          </cell>
        </row>
        <row r="36077">
          <cell r="A36077">
            <v>0</v>
          </cell>
          <cell r="B36077">
            <v>0</v>
          </cell>
          <cell r="C36077">
            <v>0</v>
          </cell>
          <cell r="D36077">
            <v>0</v>
          </cell>
        </row>
        <row r="36078">
          <cell r="A36078">
            <v>0</v>
          </cell>
          <cell r="B36078">
            <v>0</v>
          </cell>
          <cell r="C36078">
            <v>0</v>
          </cell>
          <cell r="D36078">
            <v>0</v>
          </cell>
        </row>
        <row r="36079">
          <cell r="A36079">
            <v>0</v>
          </cell>
          <cell r="B36079">
            <v>0</v>
          </cell>
          <cell r="C36079">
            <v>0</v>
          </cell>
          <cell r="D36079">
            <v>0</v>
          </cell>
        </row>
        <row r="36080">
          <cell r="A36080">
            <v>0</v>
          </cell>
          <cell r="B36080">
            <v>0</v>
          </cell>
          <cell r="C36080">
            <v>0</v>
          </cell>
          <cell r="D36080">
            <v>0</v>
          </cell>
        </row>
        <row r="36081">
          <cell r="A36081">
            <v>0</v>
          </cell>
          <cell r="B36081">
            <v>0</v>
          </cell>
          <cell r="C36081">
            <v>0</v>
          </cell>
          <cell r="D36081">
            <v>0</v>
          </cell>
        </row>
        <row r="36082">
          <cell r="A36082">
            <v>0</v>
          </cell>
          <cell r="B36082">
            <v>0</v>
          </cell>
          <cell r="C36082">
            <v>0</v>
          </cell>
          <cell r="D36082">
            <v>0</v>
          </cell>
        </row>
        <row r="36083">
          <cell r="A36083">
            <v>0</v>
          </cell>
          <cell r="B36083">
            <v>0</v>
          </cell>
          <cell r="C36083">
            <v>0</v>
          </cell>
          <cell r="D36083">
            <v>0</v>
          </cell>
        </row>
        <row r="36084">
          <cell r="A36084">
            <v>0</v>
          </cell>
          <cell r="B36084">
            <v>0</v>
          </cell>
          <cell r="C36084">
            <v>0</v>
          </cell>
          <cell r="D36084">
            <v>0</v>
          </cell>
        </row>
        <row r="36085">
          <cell r="A36085">
            <v>0</v>
          </cell>
          <cell r="B36085">
            <v>0</v>
          </cell>
          <cell r="C36085">
            <v>0</v>
          </cell>
          <cell r="D36085">
            <v>0</v>
          </cell>
        </row>
        <row r="36086">
          <cell r="A36086">
            <v>0</v>
          </cell>
          <cell r="B36086">
            <v>0</v>
          </cell>
          <cell r="C36086">
            <v>0</v>
          </cell>
          <cell r="D36086">
            <v>0</v>
          </cell>
        </row>
        <row r="36087">
          <cell r="A36087">
            <v>0</v>
          </cell>
          <cell r="B36087">
            <v>0</v>
          </cell>
          <cell r="C36087">
            <v>0</v>
          </cell>
          <cell r="D36087">
            <v>0</v>
          </cell>
        </row>
        <row r="36088">
          <cell r="A36088">
            <v>0</v>
          </cell>
          <cell r="B36088">
            <v>0</v>
          </cell>
          <cell r="C36088">
            <v>0</v>
          </cell>
          <cell r="D36088">
            <v>0</v>
          </cell>
        </row>
        <row r="36089">
          <cell r="A36089">
            <v>0</v>
          </cell>
          <cell r="B36089">
            <v>0</v>
          </cell>
          <cell r="C36089">
            <v>0</v>
          </cell>
          <cell r="D36089">
            <v>0</v>
          </cell>
        </row>
        <row r="36090">
          <cell r="A36090">
            <v>0</v>
          </cell>
          <cell r="B36090">
            <v>0</v>
          </cell>
          <cell r="C36090">
            <v>0</v>
          </cell>
          <cell r="D36090">
            <v>0</v>
          </cell>
        </row>
        <row r="36091">
          <cell r="A36091">
            <v>0</v>
          </cell>
          <cell r="B36091">
            <v>0</v>
          </cell>
          <cell r="C36091">
            <v>0</v>
          </cell>
          <cell r="D36091">
            <v>0</v>
          </cell>
        </row>
        <row r="36092">
          <cell r="A36092">
            <v>0</v>
          </cell>
          <cell r="B36092">
            <v>0</v>
          </cell>
          <cell r="C36092">
            <v>0</v>
          </cell>
          <cell r="D36092">
            <v>0</v>
          </cell>
        </row>
        <row r="36093">
          <cell r="A36093">
            <v>0</v>
          </cell>
          <cell r="B36093">
            <v>0</v>
          </cell>
          <cell r="C36093">
            <v>0</v>
          </cell>
          <cell r="D36093">
            <v>0</v>
          </cell>
        </row>
        <row r="36094">
          <cell r="A36094">
            <v>0</v>
          </cell>
          <cell r="B36094">
            <v>0</v>
          </cell>
          <cell r="C36094">
            <v>0</v>
          </cell>
          <cell r="D36094">
            <v>0</v>
          </cell>
        </row>
        <row r="36095">
          <cell r="A36095">
            <v>0</v>
          </cell>
          <cell r="B36095">
            <v>0</v>
          </cell>
          <cell r="C36095">
            <v>0</v>
          </cell>
          <cell r="D36095">
            <v>0</v>
          </cell>
        </row>
        <row r="36096">
          <cell r="A36096">
            <v>0</v>
          </cell>
          <cell r="B36096">
            <v>0</v>
          </cell>
          <cell r="C36096">
            <v>0</v>
          </cell>
          <cell r="D36096">
            <v>0</v>
          </cell>
        </row>
        <row r="36097">
          <cell r="A36097">
            <v>0</v>
          </cell>
          <cell r="B36097">
            <v>0</v>
          </cell>
          <cell r="C36097">
            <v>0</v>
          </cell>
          <cell r="D36097">
            <v>0</v>
          </cell>
        </row>
        <row r="36098">
          <cell r="A36098">
            <v>0</v>
          </cell>
          <cell r="B36098">
            <v>0</v>
          </cell>
          <cell r="C36098">
            <v>0</v>
          </cell>
          <cell r="D36098">
            <v>0</v>
          </cell>
        </row>
        <row r="36099">
          <cell r="A36099">
            <v>0</v>
          </cell>
          <cell r="B36099">
            <v>0</v>
          </cell>
          <cell r="C36099">
            <v>0</v>
          </cell>
          <cell r="D36099">
            <v>0</v>
          </cell>
        </row>
        <row r="36100">
          <cell r="A36100">
            <v>0</v>
          </cell>
          <cell r="B36100">
            <v>0</v>
          </cell>
          <cell r="C36100">
            <v>0</v>
          </cell>
          <cell r="D36100">
            <v>0</v>
          </cell>
        </row>
        <row r="36101">
          <cell r="A36101">
            <v>0</v>
          </cell>
          <cell r="B36101">
            <v>0</v>
          </cell>
          <cell r="C36101">
            <v>0</v>
          </cell>
          <cell r="D36101">
            <v>0</v>
          </cell>
        </row>
        <row r="36102">
          <cell r="A36102">
            <v>0</v>
          </cell>
          <cell r="B36102">
            <v>0</v>
          </cell>
          <cell r="C36102">
            <v>0</v>
          </cell>
          <cell r="D36102">
            <v>0</v>
          </cell>
        </row>
        <row r="36103">
          <cell r="A36103">
            <v>0</v>
          </cell>
          <cell r="B36103">
            <v>0</v>
          </cell>
          <cell r="C36103">
            <v>0</v>
          </cell>
          <cell r="D36103">
            <v>0</v>
          </cell>
        </row>
        <row r="36104">
          <cell r="A36104">
            <v>0</v>
          </cell>
          <cell r="B36104">
            <v>0</v>
          </cell>
          <cell r="C36104">
            <v>0</v>
          </cell>
          <cell r="D36104">
            <v>0</v>
          </cell>
        </row>
        <row r="36105">
          <cell r="A36105">
            <v>0</v>
          </cell>
          <cell r="B36105">
            <v>0</v>
          </cell>
          <cell r="C36105">
            <v>0</v>
          </cell>
          <cell r="D36105">
            <v>0</v>
          </cell>
        </row>
        <row r="36106">
          <cell r="A36106">
            <v>0</v>
          </cell>
          <cell r="B36106">
            <v>0</v>
          </cell>
          <cell r="C36106">
            <v>0</v>
          </cell>
          <cell r="D36106">
            <v>0</v>
          </cell>
        </row>
        <row r="36107">
          <cell r="A36107">
            <v>0</v>
          </cell>
          <cell r="B36107">
            <v>0</v>
          </cell>
          <cell r="C36107">
            <v>0</v>
          </cell>
          <cell r="D36107">
            <v>0</v>
          </cell>
        </row>
        <row r="36108">
          <cell r="A36108">
            <v>0</v>
          </cell>
          <cell r="B36108">
            <v>0</v>
          </cell>
          <cell r="C36108">
            <v>0</v>
          </cell>
          <cell r="D36108">
            <v>0</v>
          </cell>
        </row>
        <row r="36109">
          <cell r="A36109">
            <v>0</v>
          </cell>
          <cell r="B36109">
            <v>0</v>
          </cell>
          <cell r="C36109">
            <v>0</v>
          </cell>
          <cell r="D36109">
            <v>0</v>
          </cell>
        </row>
        <row r="36110">
          <cell r="A36110">
            <v>0</v>
          </cell>
          <cell r="B36110">
            <v>0</v>
          </cell>
          <cell r="C36110">
            <v>0</v>
          </cell>
          <cell r="D36110">
            <v>0</v>
          </cell>
        </row>
        <row r="36111">
          <cell r="A36111">
            <v>0</v>
          </cell>
          <cell r="B36111">
            <v>0</v>
          </cell>
          <cell r="C36111">
            <v>0</v>
          </cell>
          <cell r="D36111">
            <v>0</v>
          </cell>
        </row>
        <row r="36112">
          <cell r="A36112">
            <v>0</v>
          </cell>
          <cell r="B36112">
            <v>0</v>
          </cell>
          <cell r="C36112">
            <v>0</v>
          </cell>
          <cell r="D36112">
            <v>0</v>
          </cell>
        </row>
        <row r="36113">
          <cell r="A36113">
            <v>0</v>
          </cell>
          <cell r="B36113">
            <v>0</v>
          </cell>
          <cell r="C36113">
            <v>0</v>
          </cell>
          <cell r="D36113">
            <v>0</v>
          </cell>
        </row>
        <row r="36114">
          <cell r="A36114">
            <v>0</v>
          </cell>
          <cell r="B36114">
            <v>0</v>
          </cell>
          <cell r="C36114">
            <v>0</v>
          </cell>
          <cell r="D36114">
            <v>0</v>
          </cell>
        </row>
        <row r="36115">
          <cell r="A36115">
            <v>0</v>
          </cell>
          <cell r="B36115">
            <v>0</v>
          </cell>
          <cell r="C36115">
            <v>0</v>
          </cell>
          <cell r="D36115">
            <v>0</v>
          </cell>
        </row>
        <row r="36116">
          <cell r="A36116">
            <v>0</v>
          </cell>
          <cell r="B36116">
            <v>0</v>
          </cell>
          <cell r="C36116">
            <v>0</v>
          </cell>
          <cell r="D36116">
            <v>0</v>
          </cell>
        </row>
        <row r="36117">
          <cell r="A36117">
            <v>0</v>
          </cell>
          <cell r="B36117">
            <v>0</v>
          </cell>
          <cell r="C36117">
            <v>0</v>
          </cell>
          <cell r="D36117">
            <v>0</v>
          </cell>
        </row>
        <row r="36118">
          <cell r="A36118">
            <v>0</v>
          </cell>
          <cell r="B36118">
            <v>0</v>
          </cell>
          <cell r="C36118">
            <v>0</v>
          </cell>
          <cell r="D36118">
            <v>0</v>
          </cell>
        </row>
        <row r="36119">
          <cell r="A36119">
            <v>0</v>
          </cell>
          <cell r="B36119">
            <v>0</v>
          </cell>
          <cell r="C36119">
            <v>0</v>
          </cell>
          <cell r="D36119">
            <v>0</v>
          </cell>
        </row>
        <row r="36120">
          <cell r="A36120">
            <v>0</v>
          </cell>
          <cell r="B36120">
            <v>0</v>
          </cell>
          <cell r="C36120">
            <v>0</v>
          </cell>
          <cell r="D36120">
            <v>0</v>
          </cell>
        </row>
        <row r="36121">
          <cell r="A36121">
            <v>0</v>
          </cell>
          <cell r="B36121">
            <v>0</v>
          </cell>
          <cell r="C36121">
            <v>0</v>
          </cell>
          <cell r="D36121">
            <v>0</v>
          </cell>
        </row>
        <row r="36122">
          <cell r="A36122">
            <v>0</v>
          </cell>
          <cell r="B36122">
            <v>0</v>
          </cell>
          <cell r="C36122">
            <v>0</v>
          </cell>
          <cell r="D36122">
            <v>0</v>
          </cell>
        </row>
        <row r="36123">
          <cell r="A36123">
            <v>0</v>
          </cell>
          <cell r="B36123">
            <v>0</v>
          </cell>
          <cell r="C36123">
            <v>0</v>
          </cell>
          <cell r="D36123">
            <v>0</v>
          </cell>
        </row>
        <row r="36124">
          <cell r="A36124">
            <v>0</v>
          </cell>
          <cell r="B36124">
            <v>0</v>
          </cell>
          <cell r="C36124">
            <v>0</v>
          </cell>
          <cell r="D36124">
            <v>0</v>
          </cell>
        </row>
        <row r="36125">
          <cell r="A36125">
            <v>0</v>
          </cell>
          <cell r="B36125">
            <v>0</v>
          </cell>
          <cell r="C36125">
            <v>0</v>
          </cell>
          <cell r="D36125">
            <v>0</v>
          </cell>
        </row>
        <row r="36126">
          <cell r="A36126">
            <v>0</v>
          </cell>
          <cell r="B36126">
            <v>0</v>
          </cell>
          <cell r="C36126">
            <v>0</v>
          </cell>
          <cell r="D36126">
            <v>0</v>
          </cell>
        </row>
        <row r="36127">
          <cell r="A36127">
            <v>0</v>
          </cell>
          <cell r="B36127">
            <v>0</v>
          </cell>
          <cell r="C36127">
            <v>0</v>
          </cell>
          <cell r="D36127">
            <v>0</v>
          </cell>
        </row>
        <row r="36128">
          <cell r="A36128">
            <v>0</v>
          </cell>
          <cell r="B36128">
            <v>0</v>
          </cell>
          <cell r="C36128">
            <v>0</v>
          </cell>
          <cell r="D36128">
            <v>0</v>
          </cell>
        </row>
        <row r="36129">
          <cell r="A36129">
            <v>0</v>
          </cell>
          <cell r="B36129">
            <v>0</v>
          </cell>
          <cell r="C36129">
            <v>0</v>
          </cell>
          <cell r="D36129">
            <v>0</v>
          </cell>
        </row>
        <row r="36130">
          <cell r="A36130">
            <v>0</v>
          </cell>
          <cell r="B36130">
            <v>0</v>
          </cell>
          <cell r="C36130">
            <v>0</v>
          </cell>
          <cell r="D36130">
            <v>0</v>
          </cell>
        </row>
        <row r="36131">
          <cell r="A36131">
            <v>0</v>
          </cell>
          <cell r="B36131">
            <v>0</v>
          </cell>
          <cell r="C36131">
            <v>0</v>
          </cell>
          <cell r="D36131">
            <v>0</v>
          </cell>
        </row>
        <row r="36132">
          <cell r="A36132">
            <v>0</v>
          </cell>
          <cell r="B36132">
            <v>0</v>
          </cell>
          <cell r="C36132">
            <v>0</v>
          </cell>
          <cell r="D36132">
            <v>0</v>
          </cell>
        </row>
        <row r="36133">
          <cell r="A36133">
            <v>0</v>
          </cell>
          <cell r="B36133">
            <v>0</v>
          </cell>
          <cell r="C36133">
            <v>0</v>
          </cell>
          <cell r="D36133">
            <v>0</v>
          </cell>
        </row>
        <row r="36134">
          <cell r="A36134">
            <v>0</v>
          </cell>
          <cell r="B36134">
            <v>0</v>
          </cell>
          <cell r="C36134">
            <v>0</v>
          </cell>
          <cell r="D36134">
            <v>0</v>
          </cell>
        </row>
        <row r="36135">
          <cell r="A36135">
            <v>0</v>
          </cell>
          <cell r="B36135">
            <v>0</v>
          </cell>
          <cell r="C36135">
            <v>0</v>
          </cell>
          <cell r="D36135">
            <v>0</v>
          </cell>
        </row>
        <row r="36136">
          <cell r="A36136">
            <v>0</v>
          </cell>
          <cell r="B36136">
            <v>0</v>
          </cell>
          <cell r="C36136">
            <v>0</v>
          </cell>
          <cell r="D36136">
            <v>0</v>
          </cell>
        </row>
        <row r="36137">
          <cell r="A36137">
            <v>0</v>
          </cell>
          <cell r="B36137">
            <v>0</v>
          </cell>
          <cell r="C36137">
            <v>0</v>
          </cell>
          <cell r="D36137">
            <v>0</v>
          </cell>
        </row>
        <row r="36138">
          <cell r="A36138">
            <v>0</v>
          </cell>
          <cell r="B36138">
            <v>0</v>
          </cell>
          <cell r="C36138">
            <v>0</v>
          </cell>
          <cell r="D36138">
            <v>0</v>
          </cell>
        </row>
        <row r="36139">
          <cell r="A36139">
            <v>0</v>
          </cell>
          <cell r="B36139">
            <v>0</v>
          </cell>
          <cell r="C36139">
            <v>0</v>
          </cell>
          <cell r="D36139">
            <v>0</v>
          </cell>
        </row>
        <row r="36140">
          <cell r="A36140">
            <v>0</v>
          </cell>
          <cell r="B36140">
            <v>0</v>
          </cell>
          <cell r="C36140">
            <v>0</v>
          </cell>
          <cell r="D36140">
            <v>0</v>
          </cell>
        </row>
        <row r="36141">
          <cell r="A36141">
            <v>0</v>
          </cell>
          <cell r="B36141">
            <v>0</v>
          </cell>
          <cell r="C36141">
            <v>0</v>
          </cell>
          <cell r="D36141">
            <v>0</v>
          </cell>
        </row>
        <row r="36142">
          <cell r="A36142">
            <v>0</v>
          </cell>
          <cell r="B36142">
            <v>0</v>
          </cell>
          <cell r="C36142">
            <v>0</v>
          </cell>
          <cell r="D36142">
            <v>0</v>
          </cell>
        </row>
        <row r="36143">
          <cell r="A36143">
            <v>0</v>
          </cell>
          <cell r="B36143">
            <v>0</v>
          </cell>
          <cell r="C36143">
            <v>0</v>
          </cell>
          <cell r="D36143">
            <v>0</v>
          </cell>
        </row>
        <row r="36144">
          <cell r="A36144">
            <v>0</v>
          </cell>
          <cell r="B36144">
            <v>0</v>
          </cell>
          <cell r="C36144">
            <v>0</v>
          </cell>
          <cell r="D36144">
            <v>0</v>
          </cell>
        </row>
        <row r="36145">
          <cell r="A36145">
            <v>0</v>
          </cell>
          <cell r="B36145">
            <v>0</v>
          </cell>
          <cell r="C36145">
            <v>0</v>
          </cell>
          <cell r="D36145">
            <v>0</v>
          </cell>
        </row>
        <row r="36146">
          <cell r="A36146">
            <v>0</v>
          </cell>
          <cell r="B36146">
            <v>0</v>
          </cell>
          <cell r="C36146">
            <v>0</v>
          </cell>
          <cell r="D36146">
            <v>0</v>
          </cell>
        </row>
        <row r="36147">
          <cell r="A36147">
            <v>0</v>
          </cell>
          <cell r="B36147">
            <v>0</v>
          </cell>
          <cell r="C36147">
            <v>0</v>
          </cell>
          <cell r="D36147">
            <v>0</v>
          </cell>
        </row>
        <row r="36148">
          <cell r="A36148">
            <v>0</v>
          </cell>
          <cell r="B36148">
            <v>0</v>
          </cell>
          <cell r="C36148">
            <v>0</v>
          </cell>
          <cell r="D36148">
            <v>0</v>
          </cell>
        </row>
        <row r="36149">
          <cell r="A36149">
            <v>0</v>
          </cell>
          <cell r="B36149">
            <v>0</v>
          </cell>
          <cell r="C36149">
            <v>0</v>
          </cell>
          <cell r="D36149">
            <v>0</v>
          </cell>
        </row>
        <row r="36150">
          <cell r="A36150">
            <v>0</v>
          </cell>
          <cell r="B36150">
            <v>0</v>
          </cell>
          <cell r="C36150">
            <v>0</v>
          </cell>
          <cell r="D36150">
            <v>0</v>
          </cell>
        </row>
        <row r="36151">
          <cell r="A36151">
            <v>0</v>
          </cell>
          <cell r="B36151">
            <v>0</v>
          </cell>
          <cell r="C36151">
            <v>0</v>
          </cell>
          <cell r="D36151">
            <v>0</v>
          </cell>
        </row>
        <row r="36152">
          <cell r="A36152">
            <v>0</v>
          </cell>
          <cell r="B36152">
            <v>0</v>
          </cell>
          <cell r="C36152">
            <v>0</v>
          </cell>
          <cell r="D36152">
            <v>0</v>
          </cell>
        </row>
        <row r="36153">
          <cell r="A36153">
            <v>0</v>
          </cell>
          <cell r="B36153">
            <v>0</v>
          </cell>
          <cell r="C36153">
            <v>0</v>
          </cell>
          <cell r="D36153">
            <v>0</v>
          </cell>
        </row>
        <row r="36154">
          <cell r="A36154">
            <v>0</v>
          </cell>
          <cell r="B36154">
            <v>0</v>
          </cell>
          <cell r="C36154">
            <v>0</v>
          </cell>
          <cell r="D36154">
            <v>0</v>
          </cell>
        </row>
        <row r="36155">
          <cell r="A36155">
            <v>0</v>
          </cell>
          <cell r="B36155">
            <v>0</v>
          </cell>
          <cell r="C36155">
            <v>0</v>
          </cell>
          <cell r="D36155">
            <v>0</v>
          </cell>
        </row>
        <row r="36156">
          <cell r="A36156">
            <v>0</v>
          </cell>
          <cell r="B36156">
            <v>0</v>
          </cell>
          <cell r="C36156">
            <v>0</v>
          </cell>
          <cell r="D36156">
            <v>0</v>
          </cell>
        </row>
        <row r="36157">
          <cell r="A36157">
            <v>0</v>
          </cell>
          <cell r="B36157">
            <v>0</v>
          </cell>
          <cell r="C36157">
            <v>0</v>
          </cell>
          <cell r="D36157">
            <v>0</v>
          </cell>
        </row>
        <row r="36158">
          <cell r="A36158">
            <v>0</v>
          </cell>
          <cell r="B36158">
            <v>0</v>
          </cell>
          <cell r="C36158">
            <v>0</v>
          </cell>
          <cell r="D36158">
            <v>0</v>
          </cell>
        </row>
        <row r="36159">
          <cell r="A36159">
            <v>0</v>
          </cell>
          <cell r="B36159">
            <v>0</v>
          </cell>
          <cell r="C36159">
            <v>0</v>
          </cell>
          <cell r="D36159">
            <v>0</v>
          </cell>
        </row>
        <row r="36160">
          <cell r="A36160">
            <v>0</v>
          </cell>
          <cell r="B36160">
            <v>0</v>
          </cell>
          <cell r="C36160">
            <v>0</v>
          </cell>
          <cell r="D36160">
            <v>0</v>
          </cell>
        </row>
        <row r="36161">
          <cell r="A36161">
            <v>0</v>
          </cell>
          <cell r="B36161">
            <v>0</v>
          </cell>
          <cell r="C36161">
            <v>0</v>
          </cell>
          <cell r="D36161">
            <v>0</v>
          </cell>
        </row>
        <row r="36162">
          <cell r="A36162">
            <v>0</v>
          </cell>
          <cell r="B36162">
            <v>0</v>
          </cell>
          <cell r="C36162">
            <v>0</v>
          </cell>
          <cell r="D36162">
            <v>0</v>
          </cell>
        </row>
        <row r="36163">
          <cell r="A36163">
            <v>0</v>
          </cell>
          <cell r="B36163">
            <v>0</v>
          </cell>
          <cell r="C36163">
            <v>0</v>
          </cell>
          <cell r="D36163">
            <v>0</v>
          </cell>
        </row>
        <row r="36164">
          <cell r="A36164">
            <v>0</v>
          </cell>
          <cell r="B36164">
            <v>0</v>
          </cell>
          <cell r="C36164">
            <v>0</v>
          </cell>
          <cell r="D36164">
            <v>0</v>
          </cell>
        </row>
        <row r="36165">
          <cell r="A36165">
            <v>0</v>
          </cell>
          <cell r="B36165">
            <v>0</v>
          </cell>
          <cell r="C36165">
            <v>0</v>
          </cell>
          <cell r="D36165">
            <v>0</v>
          </cell>
        </row>
        <row r="36166">
          <cell r="A36166">
            <v>0</v>
          </cell>
          <cell r="B36166">
            <v>0</v>
          </cell>
          <cell r="C36166">
            <v>0</v>
          </cell>
          <cell r="D36166">
            <v>0</v>
          </cell>
        </row>
        <row r="36167">
          <cell r="A36167">
            <v>0</v>
          </cell>
          <cell r="B36167">
            <v>0</v>
          </cell>
          <cell r="C36167">
            <v>0</v>
          </cell>
          <cell r="D36167">
            <v>0</v>
          </cell>
        </row>
        <row r="36168">
          <cell r="A36168">
            <v>0</v>
          </cell>
          <cell r="B36168">
            <v>0</v>
          </cell>
          <cell r="C36168">
            <v>0</v>
          </cell>
          <cell r="D36168">
            <v>0</v>
          </cell>
        </row>
        <row r="36169">
          <cell r="A36169">
            <v>0</v>
          </cell>
          <cell r="B36169">
            <v>0</v>
          </cell>
          <cell r="C36169">
            <v>0</v>
          </cell>
          <cell r="D36169">
            <v>0</v>
          </cell>
        </row>
        <row r="36170">
          <cell r="A36170">
            <v>0</v>
          </cell>
          <cell r="B36170">
            <v>0</v>
          </cell>
          <cell r="C36170">
            <v>0</v>
          </cell>
          <cell r="D36170">
            <v>0</v>
          </cell>
        </row>
        <row r="36171">
          <cell r="A36171">
            <v>0</v>
          </cell>
          <cell r="B36171">
            <v>0</v>
          </cell>
          <cell r="C36171">
            <v>0</v>
          </cell>
          <cell r="D36171">
            <v>0</v>
          </cell>
        </row>
        <row r="36172">
          <cell r="A36172">
            <v>0</v>
          </cell>
          <cell r="B36172">
            <v>0</v>
          </cell>
          <cell r="C36172">
            <v>0</v>
          </cell>
          <cell r="D36172">
            <v>0</v>
          </cell>
        </row>
        <row r="36173">
          <cell r="A36173">
            <v>0</v>
          </cell>
          <cell r="B36173">
            <v>0</v>
          </cell>
          <cell r="C36173">
            <v>0</v>
          </cell>
          <cell r="D36173">
            <v>0</v>
          </cell>
        </row>
        <row r="36174">
          <cell r="A36174">
            <v>0</v>
          </cell>
          <cell r="B36174">
            <v>0</v>
          </cell>
          <cell r="C36174">
            <v>0</v>
          </cell>
          <cell r="D36174">
            <v>0</v>
          </cell>
        </row>
        <row r="36175">
          <cell r="A36175">
            <v>0</v>
          </cell>
          <cell r="B36175">
            <v>0</v>
          </cell>
          <cell r="C36175">
            <v>0</v>
          </cell>
          <cell r="D36175">
            <v>0</v>
          </cell>
        </row>
        <row r="36176">
          <cell r="A36176">
            <v>0</v>
          </cell>
          <cell r="B36176">
            <v>0</v>
          </cell>
          <cell r="C36176">
            <v>0</v>
          </cell>
          <cell r="D36176">
            <v>0</v>
          </cell>
        </row>
        <row r="36177">
          <cell r="A36177">
            <v>0</v>
          </cell>
          <cell r="B36177">
            <v>0</v>
          </cell>
          <cell r="C36177">
            <v>0</v>
          </cell>
          <cell r="D36177">
            <v>0</v>
          </cell>
        </row>
        <row r="36178">
          <cell r="A36178">
            <v>0</v>
          </cell>
          <cell r="B36178">
            <v>0</v>
          </cell>
          <cell r="C36178">
            <v>0</v>
          </cell>
          <cell r="D36178">
            <v>0</v>
          </cell>
        </row>
        <row r="36179">
          <cell r="A36179">
            <v>0</v>
          </cell>
          <cell r="B36179">
            <v>0</v>
          </cell>
          <cell r="C36179">
            <v>0</v>
          </cell>
          <cell r="D36179">
            <v>0</v>
          </cell>
        </row>
        <row r="36180">
          <cell r="A36180">
            <v>0</v>
          </cell>
          <cell r="B36180">
            <v>0</v>
          </cell>
          <cell r="C36180">
            <v>0</v>
          </cell>
          <cell r="D36180">
            <v>0</v>
          </cell>
        </row>
        <row r="36181">
          <cell r="A36181">
            <v>0</v>
          </cell>
          <cell r="B36181">
            <v>0</v>
          </cell>
          <cell r="C36181">
            <v>0</v>
          </cell>
          <cell r="D36181">
            <v>0</v>
          </cell>
        </row>
        <row r="36182">
          <cell r="A36182">
            <v>0</v>
          </cell>
          <cell r="B36182">
            <v>0</v>
          </cell>
          <cell r="C36182">
            <v>0</v>
          </cell>
          <cell r="D36182">
            <v>0</v>
          </cell>
        </row>
        <row r="36183">
          <cell r="A36183">
            <v>0</v>
          </cell>
          <cell r="B36183">
            <v>0</v>
          </cell>
          <cell r="C36183">
            <v>0</v>
          </cell>
          <cell r="D36183">
            <v>0</v>
          </cell>
        </row>
        <row r="36184">
          <cell r="A36184">
            <v>0</v>
          </cell>
          <cell r="B36184">
            <v>0</v>
          </cell>
          <cell r="C36184">
            <v>0</v>
          </cell>
          <cell r="D36184">
            <v>0</v>
          </cell>
        </row>
        <row r="36185">
          <cell r="A36185">
            <v>0</v>
          </cell>
          <cell r="B36185">
            <v>0</v>
          </cell>
          <cell r="C36185">
            <v>0</v>
          </cell>
          <cell r="D36185">
            <v>0</v>
          </cell>
        </row>
        <row r="36186">
          <cell r="A36186">
            <v>0</v>
          </cell>
          <cell r="B36186">
            <v>0</v>
          </cell>
          <cell r="C36186">
            <v>0</v>
          </cell>
          <cell r="D36186">
            <v>0</v>
          </cell>
        </row>
        <row r="36187">
          <cell r="A36187">
            <v>0</v>
          </cell>
          <cell r="B36187">
            <v>0</v>
          </cell>
          <cell r="C36187">
            <v>0</v>
          </cell>
          <cell r="D36187">
            <v>0</v>
          </cell>
        </row>
        <row r="36188">
          <cell r="A36188">
            <v>0</v>
          </cell>
          <cell r="B36188">
            <v>0</v>
          </cell>
          <cell r="C36188">
            <v>0</v>
          </cell>
          <cell r="D36188">
            <v>0</v>
          </cell>
        </row>
        <row r="36189">
          <cell r="A36189">
            <v>0</v>
          </cell>
          <cell r="B36189">
            <v>0</v>
          </cell>
          <cell r="C36189">
            <v>0</v>
          </cell>
          <cell r="D36189">
            <v>0</v>
          </cell>
        </row>
        <row r="36190">
          <cell r="A36190">
            <v>0</v>
          </cell>
          <cell r="B36190">
            <v>0</v>
          </cell>
          <cell r="C36190">
            <v>0</v>
          </cell>
          <cell r="D36190">
            <v>0</v>
          </cell>
        </row>
        <row r="36191">
          <cell r="A36191">
            <v>0</v>
          </cell>
          <cell r="B36191">
            <v>0</v>
          </cell>
          <cell r="C36191">
            <v>0</v>
          </cell>
          <cell r="D36191">
            <v>0</v>
          </cell>
        </row>
        <row r="36192">
          <cell r="A36192">
            <v>0</v>
          </cell>
          <cell r="B36192">
            <v>0</v>
          </cell>
          <cell r="C36192">
            <v>0</v>
          </cell>
          <cell r="D36192">
            <v>0</v>
          </cell>
        </row>
        <row r="36193">
          <cell r="A36193">
            <v>0</v>
          </cell>
          <cell r="B36193">
            <v>0</v>
          </cell>
          <cell r="C36193">
            <v>0</v>
          </cell>
          <cell r="D36193">
            <v>0</v>
          </cell>
        </row>
        <row r="36194">
          <cell r="A36194">
            <v>0</v>
          </cell>
          <cell r="B36194">
            <v>0</v>
          </cell>
          <cell r="C36194">
            <v>0</v>
          </cell>
          <cell r="D36194">
            <v>0</v>
          </cell>
        </row>
        <row r="36195">
          <cell r="A36195">
            <v>0</v>
          </cell>
          <cell r="B36195">
            <v>0</v>
          </cell>
          <cell r="C36195">
            <v>0</v>
          </cell>
          <cell r="D36195">
            <v>0</v>
          </cell>
        </row>
        <row r="36196">
          <cell r="A36196">
            <v>0</v>
          </cell>
          <cell r="B36196">
            <v>0</v>
          </cell>
          <cell r="C36196">
            <v>0</v>
          </cell>
          <cell r="D36196">
            <v>0</v>
          </cell>
        </row>
        <row r="36197">
          <cell r="A36197">
            <v>0</v>
          </cell>
          <cell r="B36197">
            <v>0</v>
          </cell>
          <cell r="C36197">
            <v>0</v>
          </cell>
          <cell r="D36197">
            <v>0</v>
          </cell>
        </row>
        <row r="36198">
          <cell r="A36198">
            <v>0</v>
          </cell>
          <cell r="B36198">
            <v>0</v>
          </cell>
          <cell r="C36198">
            <v>0</v>
          </cell>
          <cell r="D36198">
            <v>0</v>
          </cell>
        </row>
        <row r="36199">
          <cell r="A36199">
            <v>0</v>
          </cell>
          <cell r="B36199">
            <v>0</v>
          </cell>
          <cell r="C36199">
            <v>0</v>
          </cell>
          <cell r="D36199">
            <v>0</v>
          </cell>
        </row>
        <row r="36200">
          <cell r="A36200">
            <v>0</v>
          </cell>
          <cell r="B36200">
            <v>0</v>
          </cell>
          <cell r="C36200">
            <v>0</v>
          </cell>
          <cell r="D36200">
            <v>0</v>
          </cell>
        </row>
        <row r="36201">
          <cell r="A36201">
            <v>0</v>
          </cell>
          <cell r="B36201">
            <v>0</v>
          </cell>
          <cell r="C36201">
            <v>0</v>
          </cell>
          <cell r="D36201">
            <v>0</v>
          </cell>
        </row>
        <row r="36202">
          <cell r="A36202">
            <v>0</v>
          </cell>
          <cell r="B36202">
            <v>0</v>
          </cell>
          <cell r="C36202">
            <v>0</v>
          </cell>
          <cell r="D36202">
            <v>0</v>
          </cell>
        </row>
        <row r="36203">
          <cell r="A36203">
            <v>0</v>
          </cell>
          <cell r="B36203">
            <v>0</v>
          </cell>
          <cell r="C36203">
            <v>0</v>
          </cell>
          <cell r="D36203">
            <v>0</v>
          </cell>
        </row>
        <row r="36204">
          <cell r="A36204">
            <v>0</v>
          </cell>
          <cell r="B36204">
            <v>0</v>
          </cell>
          <cell r="C36204">
            <v>0</v>
          </cell>
          <cell r="D36204">
            <v>0</v>
          </cell>
        </row>
        <row r="36205">
          <cell r="A36205">
            <v>0</v>
          </cell>
          <cell r="B36205">
            <v>0</v>
          </cell>
          <cell r="C36205">
            <v>0</v>
          </cell>
          <cell r="D36205">
            <v>0</v>
          </cell>
        </row>
        <row r="36206">
          <cell r="A36206">
            <v>0</v>
          </cell>
          <cell r="B36206">
            <v>0</v>
          </cell>
          <cell r="C36206">
            <v>0</v>
          </cell>
          <cell r="D36206">
            <v>0</v>
          </cell>
        </row>
        <row r="36207">
          <cell r="A36207">
            <v>0</v>
          </cell>
          <cell r="B36207">
            <v>0</v>
          </cell>
          <cell r="C36207">
            <v>0</v>
          </cell>
          <cell r="D36207">
            <v>0</v>
          </cell>
        </row>
        <row r="36208">
          <cell r="A36208">
            <v>0</v>
          </cell>
          <cell r="B36208">
            <v>0</v>
          </cell>
          <cell r="C36208">
            <v>0</v>
          </cell>
          <cell r="D36208">
            <v>0</v>
          </cell>
        </row>
        <row r="36209">
          <cell r="A36209">
            <v>0</v>
          </cell>
          <cell r="B36209">
            <v>0</v>
          </cell>
          <cell r="C36209">
            <v>0</v>
          </cell>
          <cell r="D36209">
            <v>0</v>
          </cell>
        </row>
        <row r="36210">
          <cell r="A36210">
            <v>0</v>
          </cell>
          <cell r="B36210">
            <v>0</v>
          </cell>
          <cell r="C36210">
            <v>0</v>
          </cell>
          <cell r="D36210">
            <v>0</v>
          </cell>
        </row>
        <row r="36211">
          <cell r="A36211">
            <v>0</v>
          </cell>
          <cell r="B36211">
            <v>0</v>
          </cell>
          <cell r="C36211">
            <v>0</v>
          </cell>
          <cell r="D36211">
            <v>0</v>
          </cell>
        </row>
        <row r="36212">
          <cell r="A36212">
            <v>0</v>
          </cell>
          <cell r="B36212">
            <v>0</v>
          </cell>
          <cell r="C36212">
            <v>0</v>
          </cell>
          <cell r="D36212">
            <v>0</v>
          </cell>
        </row>
        <row r="36213">
          <cell r="A36213">
            <v>0</v>
          </cell>
          <cell r="B36213">
            <v>0</v>
          </cell>
          <cell r="C36213">
            <v>0</v>
          </cell>
          <cell r="D36213">
            <v>0</v>
          </cell>
        </row>
        <row r="36214">
          <cell r="A36214">
            <v>0</v>
          </cell>
          <cell r="B36214">
            <v>0</v>
          </cell>
          <cell r="C36214">
            <v>0</v>
          </cell>
          <cell r="D36214">
            <v>0</v>
          </cell>
        </row>
        <row r="36215">
          <cell r="A36215">
            <v>0</v>
          </cell>
          <cell r="B36215">
            <v>0</v>
          </cell>
          <cell r="C36215">
            <v>0</v>
          </cell>
          <cell r="D36215">
            <v>0</v>
          </cell>
        </row>
        <row r="36216">
          <cell r="A36216">
            <v>0</v>
          </cell>
          <cell r="B36216">
            <v>0</v>
          </cell>
          <cell r="C36216">
            <v>0</v>
          </cell>
          <cell r="D36216">
            <v>0</v>
          </cell>
        </row>
        <row r="36217">
          <cell r="A36217">
            <v>0</v>
          </cell>
          <cell r="B36217">
            <v>0</v>
          </cell>
          <cell r="C36217">
            <v>0</v>
          </cell>
          <cell r="D36217">
            <v>0</v>
          </cell>
        </row>
        <row r="36218">
          <cell r="A36218">
            <v>0</v>
          </cell>
          <cell r="B36218">
            <v>0</v>
          </cell>
          <cell r="C36218">
            <v>0</v>
          </cell>
          <cell r="D36218">
            <v>0</v>
          </cell>
        </row>
        <row r="36219">
          <cell r="A36219">
            <v>0</v>
          </cell>
          <cell r="B36219">
            <v>0</v>
          </cell>
          <cell r="C36219">
            <v>0</v>
          </cell>
          <cell r="D36219">
            <v>0</v>
          </cell>
        </row>
        <row r="36220">
          <cell r="A36220">
            <v>0</v>
          </cell>
          <cell r="B36220">
            <v>0</v>
          </cell>
          <cell r="C36220">
            <v>0</v>
          </cell>
          <cell r="D36220">
            <v>0</v>
          </cell>
        </row>
        <row r="36221">
          <cell r="A36221">
            <v>0</v>
          </cell>
          <cell r="B36221">
            <v>0</v>
          </cell>
          <cell r="C36221">
            <v>0</v>
          </cell>
          <cell r="D36221">
            <v>0</v>
          </cell>
        </row>
        <row r="36222">
          <cell r="A36222">
            <v>0</v>
          </cell>
          <cell r="B36222">
            <v>0</v>
          </cell>
          <cell r="C36222">
            <v>0</v>
          </cell>
          <cell r="D36222">
            <v>0</v>
          </cell>
        </row>
        <row r="36223">
          <cell r="A36223">
            <v>0</v>
          </cell>
          <cell r="B36223">
            <v>0</v>
          </cell>
          <cell r="C36223">
            <v>0</v>
          </cell>
          <cell r="D36223">
            <v>0</v>
          </cell>
        </row>
        <row r="36224">
          <cell r="A36224">
            <v>0</v>
          </cell>
          <cell r="B36224">
            <v>0</v>
          </cell>
          <cell r="C36224">
            <v>0</v>
          </cell>
          <cell r="D36224">
            <v>0</v>
          </cell>
        </row>
        <row r="36225">
          <cell r="A36225">
            <v>0</v>
          </cell>
          <cell r="B36225">
            <v>0</v>
          </cell>
          <cell r="C36225">
            <v>0</v>
          </cell>
          <cell r="D36225">
            <v>0</v>
          </cell>
        </row>
        <row r="36226">
          <cell r="A36226">
            <v>0</v>
          </cell>
          <cell r="B36226">
            <v>0</v>
          </cell>
          <cell r="C36226">
            <v>0</v>
          </cell>
          <cell r="D36226">
            <v>0</v>
          </cell>
        </row>
        <row r="36227">
          <cell r="A36227">
            <v>0</v>
          </cell>
          <cell r="B36227">
            <v>0</v>
          </cell>
          <cell r="C36227">
            <v>0</v>
          </cell>
          <cell r="D36227">
            <v>0</v>
          </cell>
        </row>
        <row r="36228">
          <cell r="A36228">
            <v>0</v>
          </cell>
          <cell r="B36228">
            <v>0</v>
          </cell>
          <cell r="C36228">
            <v>0</v>
          </cell>
          <cell r="D36228">
            <v>0</v>
          </cell>
        </row>
        <row r="36229">
          <cell r="A36229">
            <v>0</v>
          </cell>
          <cell r="B36229">
            <v>0</v>
          </cell>
          <cell r="C36229">
            <v>0</v>
          </cell>
          <cell r="D36229">
            <v>0</v>
          </cell>
        </row>
        <row r="36230">
          <cell r="A36230">
            <v>0</v>
          </cell>
          <cell r="B36230">
            <v>0</v>
          </cell>
          <cell r="C36230">
            <v>0</v>
          </cell>
          <cell r="D36230">
            <v>0</v>
          </cell>
        </row>
        <row r="36231">
          <cell r="A36231">
            <v>0</v>
          </cell>
          <cell r="B36231">
            <v>0</v>
          </cell>
          <cell r="C36231">
            <v>0</v>
          </cell>
          <cell r="D36231">
            <v>0</v>
          </cell>
        </row>
        <row r="36232">
          <cell r="A36232">
            <v>0</v>
          </cell>
          <cell r="B36232">
            <v>0</v>
          </cell>
          <cell r="C36232">
            <v>0</v>
          </cell>
          <cell r="D36232">
            <v>0</v>
          </cell>
        </row>
        <row r="36233">
          <cell r="A36233">
            <v>0</v>
          </cell>
          <cell r="B36233">
            <v>0</v>
          </cell>
          <cell r="C36233">
            <v>0</v>
          </cell>
          <cell r="D36233">
            <v>0</v>
          </cell>
        </row>
        <row r="36234">
          <cell r="A36234">
            <v>0</v>
          </cell>
          <cell r="B36234">
            <v>0</v>
          </cell>
          <cell r="C36234">
            <v>0</v>
          </cell>
          <cell r="D36234">
            <v>0</v>
          </cell>
        </row>
        <row r="36235">
          <cell r="A36235">
            <v>0</v>
          </cell>
          <cell r="B36235">
            <v>0</v>
          </cell>
          <cell r="C36235">
            <v>0</v>
          </cell>
          <cell r="D36235">
            <v>0</v>
          </cell>
        </row>
        <row r="36236">
          <cell r="A36236">
            <v>0</v>
          </cell>
          <cell r="B36236">
            <v>0</v>
          </cell>
          <cell r="C36236">
            <v>0</v>
          </cell>
          <cell r="D36236">
            <v>0</v>
          </cell>
        </row>
        <row r="36237">
          <cell r="A36237">
            <v>0</v>
          </cell>
          <cell r="B36237">
            <v>0</v>
          </cell>
          <cell r="C36237">
            <v>0</v>
          </cell>
          <cell r="D36237">
            <v>0</v>
          </cell>
        </row>
        <row r="36238">
          <cell r="A36238">
            <v>0</v>
          </cell>
          <cell r="B36238">
            <v>0</v>
          </cell>
          <cell r="C36238">
            <v>0</v>
          </cell>
          <cell r="D36238">
            <v>0</v>
          </cell>
        </row>
        <row r="36239">
          <cell r="A36239">
            <v>0</v>
          </cell>
          <cell r="B36239">
            <v>0</v>
          </cell>
          <cell r="C36239">
            <v>0</v>
          </cell>
          <cell r="D36239">
            <v>0</v>
          </cell>
        </row>
        <row r="36240">
          <cell r="A36240">
            <v>0</v>
          </cell>
          <cell r="B36240">
            <v>0</v>
          </cell>
          <cell r="C36240">
            <v>0</v>
          </cell>
          <cell r="D36240">
            <v>0</v>
          </cell>
        </row>
        <row r="36241">
          <cell r="A36241">
            <v>0</v>
          </cell>
          <cell r="B36241">
            <v>0</v>
          </cell>
          <cell r="C36241">
            <v>0</v>
          </cell>
          <cell r="D36241">
            <v>0</v>
          </cell>
        </row>
        <row r="36242">
          <cell r="A36242">
            <v>0</v>
          </cell>
          <cell r="B36242">
            <v>0</v>
          </cell>
          <cell r="C36242">
            <v>0</v>
          </cell>
          <cell r="D36242">
            <v>0</v>
          </cell>
        </row>
        <row r="36243">
          <cell r="A36243">
            <v>0</v>
          </cell>
          <cell r="B36243">
            <v>0</v>
          </cell>
          <cell r="C36243">
            <v>0</v>
          </cell>
          <cell r="D36243">
            <v>0</v>
          </cell>
        </row>
        <row r="36244">
          <cell r="A36244">
            <v>0</v>
          </cell>
          <cell r="B36244">
            <v>0</v>
          </cell>
          <cell r="C36244">
            <v>0</v>
          </cell>
          <cell r="D36244">
            <v>0</v>
          </cell>
        </row>
        <row r="36245">
          <cell r="A36245">
            <v>0</v>
          </cell>
          <cell r="B36245">
            <v>0</v>
          </cell>
          <cell r="C36245">
            <v>0</v>
          </cell>
          <cell r="D36245">
            <v>0</v>
          </cell>
        </row>
        <row r="36246">
          <cell r="A36246">
            <v>0</v>
          </cell>
          <cell r="B36246">
            <v>0</v>
          </cell>
          <cell r="C36246">
            <v>0</v>
          </cell>
          <cell r="D36246">
            <v>0</v>
          </cell>
        </row>
        <row r="36247">
          <cell r="A36247">
            <v>0</v>
          </cell>
          <cell r="B36247">
            <v>0</v>
          </cell>
          <cell r="C36247">
            <v>0</v>
          </cell>
          <cell r="D36247">
            <v>0</v>
          </cell>
        </row>
        <row r="36248">
          <cell r="A36248">
            <v>0</v>
          </cell>
          <cell r="B36248">
            <v>0</v>
          </cell>
          <cell r="C36248">
            <v>0</v>
          </cell>
          <cell r="D36248">
            <v>0</v>
          </cell>
        </row>
        <row r="36249">
          <cell r="A36249">
            <v>0</v>
          </cell>
          <cell r="B36249">
            <v>0</v>
          </cell>
          <cell r="C36249">
            <v>0</v>
          </cell>
          <cell r="D36249">
            <v>0</v>
          </cell>
        </row>
        <row r="36250">
          <cell r="A36250">
            <v>0</v>
          </cell>
          <cell r="B36250">
            <v>0</v>
          </cell>
          <cell r="C36250">
            <v>0</v>
          </cell>
          <cell r="D36250">
            <v>0</v>
          </cell>
        </row>
        <row r="36251">
          <cell r="A36251">
            <v>0</v>
          </cell>
          <cell r="B36251">
            <v>0</v>
          </cell>
          <cell r="C36251">
            <v>0</v>
          </cell>
          <cell r="D36251">
            <v>0</v>
          </cell>
        </row>
        <row r="36252">
          <cell r="A36252">
            <v>0</v>
          </cell>
          <cell r="B36252">
            <v>0</v>
          </cell>
          <cell r="C36252">
            <v>0</v>
          </cell>
          <cell r="D36252">
            <v>0</v>
          </cell>
        </row>
        <row r="36253">
          <cell r="A36253">
            <v>0</v>
          </cell>
          <cell r="B36253">
            <v>0</v>
          </cell>
          <cell r="C36253">
            <v>0</v>
          </cell>
          <cell r="D36253">
            <v>0</v>
          </cell>
        </row>
        <row r="36254">
          <cell r="A36254">
            <v>0</v>
          </cell>
          <cell r="B36254">
            <v>0</v>
          </cell>
          <cell r="C36254">
            <v>0</v>
          </cell>
          <cell r="D36254">
            <v>0</v>
          </cell>
        </row>
        <row r="36255">
          <cell r="A36255">
            <v>0</v>
          </cell>
          <cell r="B36255">
            <v>0</v>
          </cell>
          <cell r="C36255">
            <v>0</v>
          </cell>
          <cell r="D36255">
            <v>0</v>
          </cell>
        </row>
        <row r="36256">
          <cell r="A36256">
            <v>0</v>
          </cell>
          <cell r="B36256">
            <v>0</v>
          </cell>
          <cell r="C36256">
            <v>0</v>
          </cell>
          <cell r="D36256">
            <v>0</v>
          </cell>
        </row>
        <row r="36257">
          <cell r="A36257">
            <v>0</v>
          </cell>
          <cell r="B36257">
            <v>0</v>
          </cell>
          <cell r="C36257">
            <v>0</v>
          </cell>
          <cell r="D36257">
            <v>0</v>
          </cell>
        </row>
        <row r="36258">
          <cell r="A36258">
            <v>0</v>
          </cell>
          <cell r="B36258">
            <v>0</v>
          </cell>
          <cell r="C36258">
            <v>0</v>
          </cell>
          <cell r="D36258">
            <v>0</v>
          </cell>
        </row>
        <row r="36259">
          <cell r="A36259">
            <v>0</v>
          </cell>
          <cell r="B36259">
            <v>0</v>
          </cell>
          <cell r="C36259">
            <v>0</v>
          </cell>
          <cell r="D36259">
            <v>0</v>
          </cell>
        </row>
        <row r="36260">
          <cell r="A36260">
            <v>0</v>
          </cell>
          <cell r="B36260">
            <v>0</v>
          </cell>
          <cell r="C36260">
            <v>0</v>
          </cell>
          <cell r="D36260">
            <v>0</v>
          </cell>
        </row>
        <row r="36261">
          <cell r="A36261">
            <v>0</v>
          </cell>
          <cell r="B36261">
            <v>0</v>
          </cell>
          <cell r="C36261">
            <v>0</v>
          </cell>
          <cell r="D36261">
            <v>0</v>
          </cell>
        </row>
        <row r="36262">
          <cell r="A36262">
            <v>0</v>
          </cell>
          <cell r="B36262">
            <v>0</v>
          </cell>
          <cell r="C36262">
            <v>0</v>
          </cell>
          <cell r="D36262">
            <v>0</v>
          </cell>
        </row>
        <row r="36263">
          <cell r="A36263">
            <v>0</v>
          </cell>
          <cell r="B36263">
            <v>0</v>
          </cell>
          <cell r="C36263">
            <v>0</v>
          </cell>
          <cell r="D36263">
            <v>0</v>
          </cell>
        </row>
        <row r="36264">
          <cell r="A36264">
            <v>0</v>
          </cell>
          <cell r="B36264">
            <v>0</v>
          </cell>
          <cell r="C36264">
            <v>0</v>
          </cell>
          <cell r="D36264">
            <v>0</v>
          </cell>
        </row>
        <row r="36265">
          <cell r="A36265">
            <v>0</v>
          </cell>
          <cell r="B36265">
            <v>0</v>
          </cell>
          <cell r="C36265">
            <v>0</v>
          </cell>
          <cell r="D36265">
            <v>0</v>
          </cell>
        </row>
        <row r="36266">
          <cell r="A36266">
            <v>0</v>
          </cell>
          <cell r="B36266">
            <v>0</v>
          </cell>
          <cell r="C36266">
            <v>0</v>
          </cell>
          <cell r="D36266">
            <v>0</v>
          </cell>
        </row>
        <row r="36267">
          <cell r="A36267">
            <v>0</v>
          </cell>
          <cell r="B36267">
            <v>0</v>
          </cell>
          <cell r="C36267">
            <v>0</v>
          </cell>
          <cell r="D36267">
            <v>0</v>
          </cell>
        </row>
        <row r="36268">
          <cell r="A36268">
            <v>0</v>
          </cell>
          <cell r="B36268">
            <v>0</v>
          </cell>
          <cell r="C36268">
            <v>0</v>
          </cell>
          <cell r="D36268">
            <v>0</v>
          </cell>
        </row>
        <row r="36269">
          <cell r="A36269">
            <v>0</v>
          </cell>
          <cell r="B36269">
            <v>0</v>
          </cell>
          <cell r="C36269">
            <v>0</v>
          </cell>
          <cell r="D36269">
            <v>0</v>
          </cell>
        </row>
        <row r="36270">
          <cell r="A36270">
            <v>0</v>
          </cell>
          <cell r="B36270">
            <v>0</v>
          </cell>
          <cell r="C36270">
            <v>0</v>
          </cell>
          <cell r="D36270">
            <v>0</v>
          </cell>
        </row>
        <row r="36271">
          <cell r="A36271">
            <v>0</v>
          </cell>
          <cell r="B36271">
            <v>0</v>
          </cell>
          <cell r="C36271">
            <v>0</v>
          </cell>
          <cell r="D36271">
            <v>0</v>
          </cell>
        </row>
        <row r="36272">
          <cell r="A36272">
            <v>0</v>
          </cell>
          <cell r="B36272">
            <v>0</v>
          </cell>
          <cell r="C36272">
            <v>0</v>
          </cell>
          <cell r="D36272">
            <v>0</v>
          </cell>
        </row>
        <row r="36273">
          <cell r="A36273">
            <v>0</v>
          </cell>
          <cell r="B36273">
            <v>0</v>
          </cell>
          <cell r="C36273">
            <v>0</v>
          </cell>
          <cell r="D36273">
            <v>0</v>
          </cell>
        </row>
        <row r="36274">
          <cell r="A36274">
            <v>0</v>
          </cell>
          <cell r="B36274">
            <v>0</v>
          </cell>
          <cell r="C36274">
            <v>0</v>
          </cell>
          <cell r="D36274">
            <v>0</v>
          </cell>
        </row>
        <row r="36275">
          <cell r="A36275">
            <v>0</v>
          </cell>
          <cell r="B36275">
            <v>0</v>
          </cell>
          <cell r="C36275">
            <v>0</v>
          </cell>
          <cell r="D36275">
            <v>0</v>
          </cell>
        </row>
        <row r="36276">
          <cell r="A36276">
            <v>0</v>
          </cell>
          <cell r="B36276">
            <v>0</v>
          </cell>
          <cell r="C36276">
            <v>0</v>
          </cell>
          <cell r="D36276">
            <v>0</v>
          </cell>
        </row>
        <row r="36277">
          <cell r="A36277">
            <v>0</v>
          </cell>
          <cell r="B36277">
            <v>0</v>
          </cell>
          <cell r="C36277">
            <v>0</v>
          </cell>
          <cell r="D36277">
            <v>0</v>
          </cell>
        </row>
        <row r="36278">
          <cell r="A36278">
            <v>0</v>
          </cell>
          <cell r="B36278">
            <v>0</v>
          </cell>
          <cell r="C36278">
            <v>0</v>
          </cell>
          <cell r="D36278">
            <v>0</v>
          </cell>
        </row>
        <row r="36279">
          <cell r="A36279">
            <v>0</v>
          </cell>
          <cell r="B36279">
            <v>0</v>
          </cell>
          <cell r="C36279">
            <v>0</v>
          </cell>
          <cell r="D36279">
            <v>0</v>
          </cell>
        </row>
        <row r="36280">
          <cell r="A36280">
            <v>0</v>
          </cell>
          <cell r="B36280">
            <v>0</v>
          </cell>
          <cell r="C36280">
            <v>0</v>
          </cell>
          <cell r="D36280">
            <v>0</v>
          </cell>
        </row>
        <row r="36281">
          <cell r="A36281">
            <v>0</v>
          </cell>
          <cell r="B36281">
            <v>0</v>
          </cell>
          <cell r="C36281">
            <v>0</v>
          </cell>
          <cell r="D36281">
            <v>0</v>
          </cell>
        </row>
        <row r="36282">
          <cell r="A36282">
            <v>0</v>
          </cell>
          <cell r="B36282">
            <v>0</v>
          </cell>
          <cell r="C36282">
            <v>0</v>
          </cell>
          <cell r="D36282">
            <v>0</v>
          </cell>
        </row>
        <row r="36283">
          <cell r="A36283">
            <v>0</v>
          </cell>
          <cell r="B36283">
            <v>0</v>
          </cell>
          <cell r="C36283">
            <v>0</v>
          </cell>
          <cell r="D36283">
            <v>0</v>
          </cell>
        </row>
        <row r="36284">
          <cell r="A36284">
            <v>0</v>
          </cell>
          <cell r="B36284">
            <v>0</v>
          </cell>
          <cell r="C36284">
            <v>0</v>
          </cell>
          <cell r="D36284">
            <v>0</v>
          </cell>
        </row>
        <row r="36285">
          <cell r="A36285">
            <v>0</v>
          </cell>
          <cell r="B36285">
            <v>0</v>
          </cell>
          <cell r="C36285">
            <v>0</v>
          </cell>
          <cell r="D36285">
            <v>0</v>
          </cell>
        </row>
        <row r="36286">
          <cell r="A36286">
            <v>0</v>
          </cell>
          <cell r="B36286">
            <v>0</v>
          </cell>
          <cell r="C36286">
            <v>0</v>
          </cell>
          <cell r="D36286">
            <v>0</v>
          </cell>
        </row>
        <row r="36287">
          <cell r="A36287">
            <v>0</v>
          </cell>
          <cell r="B36287">
            <v>0</v>
          </cell>
          <cell r="C36287">
            <v>0</v>
          </cell>
          <cell r="D36287">
            <v>0</v>
          </cell>
        </row>
        <row r="36288">
          <cell r="A36288">
            <v>0</v>
          </cell>
          <cell r="B36288">
            <v>0</v>
          </cell>
          <cell r="C36288">
            <v>0</v>
          </cell>
          <cell r="D36288">
            <v>0</v>
          </cell>
        </row>
        <row r="36289">
          <cell r="A36289">
            <v>0</v>
          </cell>
          <cell r="B36289">
            <v>0</v>
          </cell>
          <cell r="C36289">
            <v>0</v>
          </cell>
          <cell r="D36289">
            <v>0</v>
          </cell>
        </row>
        <row r="36290">
          <cell r="A36290">
            <v>0</v>
          </cell>
          <cell r="B36290">
            <v>0</v>
          </cell>
          <cell r="C36290">
            <v>0</v>
          </cell>
          <cell r="D36290">
            <v>0</v>
          </cell>
        </row>
        <row r="36291">
          <cell r="A36291">
            <v>0</v>
          </cell>
          <cell r="B36291">
            <v>0</v>
          </cell>
          <cell r="C36291">
            <v>0</v>
          </cell>
          <cell r="D36291">
            <v>0</v>
          </cell>
        </row>
        <row r="36292">
          <cell r="A36292">
            <v>0</v>
          </cell>
          <cell r="B36292">
            <v>0</v>
          </cell>
          <cell r="C36292">
            <v>0</v>
          </cell>
          <cell r="D36292">
            <v>0</v>
          </cell>
        </row>
        <row r="36293">
          <cell r="A36293">
            <v>0</v>
          </cell>
          <cell r="B36293">
            <v>0</v>
          </cell>
          <cell r="C36293">
            <v>0</v>
          </cell>
          <cell r="D36293">
            <v>0</v>
          </cell>
        </row>
        <row r="36294">
          <cell r="A36294">
            <v>0</v>
          </cell>
          <cell r="B36294">
            <v>0</v>
          </cell>
          <cell r="C36294">
            <v>0</v>
          </cell>
          <cell r="D36294">
            <v>0</v>
          </cell>
        </row>
        <row r="36295">
          <cell r="A36295">
            <v>0</v>
          </cell>
          <cell r="B36295">
            <v>0</v>
          </cell>
          <cell r="C36295">
            <v>0</v>
          </cell>
          <cell r="D36295">
            <v>0</v>
          </cell>
        </row>
        <row r="36296">
          <cell r="A36296">
            <v>0</v>
          </cell>
          <cell r="B36296">
            <v>0</v>
          </cell>
          <cell r="C36296">
            <v>0</v>
          </cell>
          <cell r="D36296">
            <v>0</v>
          </cell>
        </row>
        <row r="36297">
          <cell r="A36297">
            <v>0</v>
          </cell>
          <cell r="B36297">
            <v>0</v>
          </cell>
          <cell r="C36297">
            <v>0</v>
          </cell>
          <cell r="D36297">
            <v>0</v>
          </cell>
        </row>
        <row r="36298">
          <cell r="A36298">
            <v>0</v>
          </cell>
          <cell r="B36298">
            <v>0</v>
          </cell>
          <cell r="C36298">
            <v>0</v>
          </cell>
          <cell r="D36298">
            <v>0</v>
          </cell>
        </row>
        <row r="36299">
          <cell r="A36299">
            <v>0</v>
          </cell>
          <cell r="B36299">
            <v>0</v>
          </cell>
          <cell r="C36299">
            <v>0</v>
          </cell>
          <cell r="D36299">
            <v>0</v>
          </cell>
        </row>
        <row r="36300">
          <cell r="A36300">
            <v>0</v>
          </cell>
          <cell r="B36300">
            <v>0</v>
          </cell>
          <cell r="C36300">
            <v>0</v>
          </cell>
          <cell r="D36300">
            <v>0</v>
          </cell>
        </row>
        <row r="36301">
          <cell r="A36301">
            <v>0</v>
          </cell>
          <cell r="B36301">
            <v>0</v>
          </cell>
          <cell r="C36301">
            <v>0</v>
          </cell>
          <cell r="D36301">
            <v>0</v>
          </cell>
        </row>
        <row r="36302">
          <cell r="A36302">
            <v>0</v>
          </cell>
          <cell r="B36302">
            <v>0</v>
          </cell>
          <cell r="C36302">
            <v>0</v>
          </cell>
          <cell r="D36302">
            <v>0</v>
          </cell>
        </row>
        <row r="36303">
          <cell r="A36303">
            <v>0</v>
          </cell>
          <cell r="B36303">
            <v>0</v>
          </cell>
          <cell r="C36303">
            <v>0</v>
          </cell>
          <cell r="D36303">
            <v>0</v>
          </cell>
        </row>
        <row r="36304">
          <cell r="A36304">
            <v>0</v>
          </cell>
          <cell r="B36304">
            <v>0</v>
          </cell>
          <cell r="C36304">
            <v>0</v>
          </cell>
          <cell r="D36304">
            <v>0</v>
          </cell>
        </row>
        <row r="36305">
          <cell r="A36305">
            <v>0</v>
          </cell>
          <cell r="B36305">
            <v>0</v>
          </cell>
          <cell r="C36305">
            <v>0</v>
          </cell>
          <cell r="D36305">
            <v>0</v>
          </cell>
        </row>
        <row r="36306">
          <cell r="A36306">
            <v>0</v>
          </cell>
          <cell r="B36306">
            <v>0</v>
          </cell>
          <cell r="C36306">
            <v>0</v>
          </cell>
          <cell r="D36306">
            <v>0</v>
          </cell>
        </row>
        <row r="36307">
          <cell r="A36307">
            <v>0</v>
          </cell>
          <cell r="B36307">
            <v>0</v>
          </cell>
          <cell r="C36307">
            <v>0</v>
          </cell>
          <cell r="D36307">
            <v>0</v>
          </cell>
        </row>
        <row r="36308">
          <cell r="A36308">
            <v>0</v>
          </cell>
          <cell r="B36308">
            <v>0</v>
          </cell>
          <cell r="C36308">
            <v>0</v>
          </cell>
          <cell r="D36308">
            <v>0</v>
          </cell>
        </row>
        <row r="36309">
          <cell r="A36309">
            <v>0</v>
          </cell>
          <cell r="B36309">
            <v>0</v>
          </cell>
          <cell r="C36309">
            <v>0</v>
          </cell>
          <cell r="D36309">
            <v>0</v>
          </cell>
        </row>
        <row r="36310">
          <cell r="A36310">
            <v>0</v>
          </cell>
          <cell r="B36310">
            <v>0</v>
          </cell>
          <cell r="C36310">
            <v>0</v>
          </cell>
          <cell r="D36310">
            <v>0</v>
          </cell>
        </row>
        <row r="36311">
          <cell r="A36311">
            <v>0</v>
          </cell>
          <cell r="B36311">
            <v>0</v>
          </cell>
          <cell r="C36311">
            <v>0</v>
          </cell>
          <cell r="D36311">
            <v>0</v>
          </cell>
        </row>
        <row r="36312">
          <cell r="A36312">
            <v>0</v>
          </cell>
          <cell r="B36312">
            <v>0</v>
          </cell>
          <cell r="C36312">
            <v>0</v>
          </cell>
          <cell r="D36312">
            <v>0</v>
          </cell>
        </row>
        <row r="36313">
          <cell r="A36313">
            <v>0</v>
          </cell>
          <cell r="B36313">
            <v>0</v>
          </cell>
          <cell r="C36313">
            <v>0</v>
          </cell>
          <cell r="D36313">
            <v>0</v>
          </cell>
        </row>
        <row r="36314">
          <cell r="A36314">
            <v>0</v>
          </cell>
          <cell r="B36314">
            <v>0</v>
          </cell>
          <cell r="C36314">
            <v>0</v>
          </cell>
          <cell r="D36314">
            <v>0</v>
          </cell>
        </row>
        <row r="36315">
          <cell r="A36315">
            <v>0</v>
          </cell>
          <cell r="B36315">
            <v>0</v>
          </cell>
          <cell r="C36315">
            <v>0</v>
          </cell>
          <cell r="D36315">
            <v>0</v>
          </cell>
        </row>
        <row r="36316">
          <cell r="A36316">
            <v>0</v>
          </cell>
          <cell r="B36316">
            <v>0</v>
          </cell>
          <cell r="C36316">
            <v>0</v>
          </cell>
          <cell r="D36316">
            <v>0</v>
          </cell>
        </row>
        <row r="36317">
          <cell r="A36317">
            <v>0</v>
          </cell>
          <cell r="B36317">
            <v>0</v>
          </cell>
          <cell r="C36317">
            <v>0</v>
          </cell>
          <cell r="D36317">
            <v>0</v>
          </cell>
        </row>
        <row r="36318">
          <cell r="A36318">
            <v>0</v>
          </cell>
          <cell r="B36318">
            <v>0</v>
          </cell>
          <cell r="C36318">
            <v>0</v>
          </cell>
          <cell r="D36318">
            <v>0</v>
          </cell>
        </row>
        <row r="36319">
          <cell r="A36319">
            <v>0</v>
          </cell>
          <cell r="B36319">
            <v>0</v>
          </cell>
          <cell r="C36319">
            <v>0</v>
          </cell>
          <cell r="D36319">
            <v>0</v>
          </cell>
        </row>
        <row r="36320">
          <cell r="A36320">
            <v>0</v>
          </cell>
          <cell r="B36320">
            <v>0</v>
          </cell>
          <cell r="C36320">
            <v>0</v>
          </cell>
          <cell r="D36320">
            <v>0</v>
          </cell>
        </row>
        <row r="36321">
          <cell r="A36321">
            <v>0</v>
          </cell>
          <cell r="B36321">
            <v>0</v>
          </cell>
          <cell r="C36321">
            <v>0</v>
          </cell>
          <cell r="D36321">
            <v>0</v>
          </cell>
        </row>
        <row r="36322">
          <cell r="A36322">
            <v>0</v>
          </cell>
          <cell r="B36322">
            <v>0</v>
          </cell>
          <cell r="C36322">
            <v>0</v>
          </cell>
          <cell r="D36322">
            <v>0</v>
          </cell>
        </row>
        <row r="36323">
          <cell r="A36323">
            <v>0</v>
          </cell>
          <cell r="B36323">
            <v>0</v>
          </cell>
          <cell r="C36323">
            <v>0</v>
          </cell>
          <cell r="D36323">
            <v>0</v>
          </cell>
        </row>
        <row r="36324">
          <cell r="A36324">
            <v>0</v>
          </cell>
          <cell r="B36324">
            <v>0</v>
          </cell>
          <cell r="C36324">
            <v>0</v>
          </cell>
          <cell r="D36324">
            <v>0</v>
          </cell>
        </row>
        <row r="36325">
          <cell r="A36325">
            <v>0</v>
          </cell>
          <cell r="B36325">
            <v>0</v>
          </cell>
          <cell r="C36325">
            <v>0</v>
          </cell>
          <cell r="D36325">
            <v>0</v>
          </cell>
        </row>
        <row r="36326">
          <cell r="A36326">
            <v>0</v>
          </cell>
          <cell r="B36326">
            <v>0</v>
          </cell>
          <cell r="C36326">
            <v>0</v>
          </cell>
          <cell r="D36326">
            <v>0</v>
          </cell>
        </row>
        <row r="36327">
          <cell r="A36327">
            <v>0</v>
          </cell>
          <cell r="B36327">
            <v>0</v>
          </cell>
          <cell r="C36327">
            <v>0</v>
          </cell>
          <cell r="D36327">
            <v>0</v>
          </cell>
        </row>
        <row r="36328">
          <cell r="A36328">
            <v>0</v>
          </cell>
          <cell r="B36328">
            <v>0</v>
          </cell>
          <cell r="C36328">
            <v>0</v>
          </cell>
          <cell r="D36328">
            <v>0</v>
          </cell>
        </row>
        <row r="36329">
          <cell r="A36329">
            <v>0</v>
          </cell>
          <cell r="B36329">
            <v>0</v>
          </cell>
          <cell r="C36329">
            <v>0</v>
          </cell>
          <cell r="D36329">
            <v>0</v>
          </cell>
        </row>
        <row r="36330">
          <cell r="A36330">
            <v>0</v>
          </cell>
          <cell r="B36330">
            <v>0</v>
          </cell>
          <cell r="C36330">
            <v>0</v>
          </cell>
          <cell r="D36330">
            <v>0</v>
          </cell>
        </row>
        <row r="36331">
          <cell r="A36331">
            <v>0</v>
          </cell>
          <cell r="B36331">
            <v>0</v>
          </cell>
          <cell r="C36331">
            <v>0</v>
          </cell>
          <cell r="D36331">
            <v>0</v>
          </cell>
        </row>
        <row r="36332">
          <cell r="A36332">
            <v>0</v>
          </cell>
          <cell r="B36332">
            <v>0</v>
          </cell>
          <cell r="C36332">
            <v>0</v>
          </cell>
          <cell r="D36332">
            <v>0</v>
          </cell>
        </row>
        <row r="36333">
          <cell r="A36333">
            <v>0</v>
          </cell>
          <cell r="B36333">
            <v>0</v>
          </cell>
          <cell r="C36333">
            <v>0</v>
          </cell>
          <cell r="D36333">
            <v>0</v>
          </cell>
        </row>
        <row r="36334">
          <cell r="A36334">
            <v>0</v>
          </cell>
          <cell r="B36334">
            <v>0</v>
          </cell>
          <cell r="C36334">
            <v>0</v>
          </cell>
          <cell r="D36334">
            <v>0</v>
          </cell>
        </row>
        <row r="36335">
          <cell r="A36335">
            <v>0</v>
          </cell>
          <cell r="B36335">
            <v>0</v>
          </cell>
          <cell r="C36335">
            <v>0</v>
          </cell>
          <cell r="D36335">
            <v>0</v>
          </cell>
        </row>
        <row r="36336">
          <cell r="A36336">
            <v>0</v>
          </cell>
          <cell r="B36336">
            <v>0</v>
          </cell>
          <cell r="C36336">
            <v>0</v>
          </cell>
          <cell r="D36336">
            <v>0</v>
          </cell>
        </row>
        <row r="36337">
          <cell r="A36337">
            <v>0</v>
          </cell>
          <cell r="B36337">
            <v>0</v>
          </cell>
          <cell r="C36337">
            <v>0</v>
          </cell>
          <cell r="D36337">
            <v>0</v>
          </cell>
        </row>
        <row r="36338">
          <cell r="A36338">
            <v>0</v>
          </cell>
          <cell r="B36338">
            <v>0</v>
          </cell>
          <cell r="C36338">
            <v>0</v>
          </cell>
          <cell r="D36338">
            <v>0</v>
          </cell>
        </row>
        <row r="36339">
          <cell r="A36339">
            <v>0</v>
          </cell>
          <cell r="B36339">
            <v>0</v>
          </cell>
          <cell r="C36339">
            <v>0</v>
          </cell>
          <cell r="D36339">
            <v>0</v>
          </cell>
        </row>
        <row r="36340">
          <cell r="A36340">
            <v>0</v>
          </cell>
          <cell r="B36340">
            <v>0</v>
          </cell>
          <cell r="C36340">
            <v>0</v>
          </cell>
          <cell r="D36340">
            <v>0</v>
          </cell>
        </row>
        <row r="36341">
          <cell r="A36341">
            <v>0</v>
          </cell>
          <cell r="B36341">
            <v>0</v>
          </cell>
          <cell r="C36341">
            <v>0</v>
          </cell>
          <cell r="D36341">
            <v>0</v>
          </cell>
        </row>
        <row r="36342">
          <cell r="A36342">
            <v>0</v>
          </cell>
          <cell r="B36342">
            <v>0</v>
          </cell>
          <cell r="C36342">
            <v>0</v>
          </cell>
          <cell r="D36342">
            <v>0</v>
          </cell>
        </row>
        <row r="36343">
          <cell r="A36343">
            <v>0</v>
          </cell>
          <cell r="B36343">
            <v>0</v>
          </cell>
          <cell r="C36343">
            <v>0</v>
          </cell>
          <cell r="D36343">
            <v>0</v>
          </cell>
        </row>
        <row r="36344">
          <cell r="A36344">
            <v>0</v>
          </cell>
          <cell r="B36344">
            <v>0</v>
          </cell>
          <cell r="C36344">
            <v>0</v>
          </cell>
          <cell r="D36344">
            <v>0</v>
          </cell>
        </row>
        <row r="36345">
          <cell r="A36345">
            <v>0</v>
          </cell>
          <cell r="B36345">
            <v>0</v>
          </cell>
          <cell r="C36345">
            <v>0</v>
          </cell>
          <cell r="D36345">
            <v>0</v>
          </cell>
        </row>
        <row r="36346">
          <cell r="A36346">
            <v>0</v>
          </cell>
          <cell r="B36346">
            <v>0</v>
          </cell>
          <cell r="C36346">
            <v>0</v>
          </cell>
          <cell r="D36346">
            <v>0</v>
          </cell>
        </row>
        <row r="36347">
          <cell r="A36347">
            <v>0</v>
          </cell>
          <cell r="B36347">
            <v>0</v>
          </cell>
          <cell r="C36347">
            <v>0</v>
          </cell>
          <cell r="D36347">
            <v>0</v>
          </cell>
        </row>
        <row r="36348">
          <cell r="A36348">
            <v>0</v>
          </cell>
          <cell r="B36348">
            <v>0</v>
          </cell>
          <cell r="C36348">
            <v>0</v>
          </cell>
          <cell r="D36348">
            <v>0</v>
          </cell>
        </row>
        <row r="36349">
          <cell r="A36349">
            <v>0</v>
          </cell>
          <cell r="B36349">
            <v>0</v>
          </cell>
          <cell r="C36349">
            <v>0</v>
          </cell>
          <cell r="D36349">
            <v>0</v>
          </cell>
        </row>
        <row r="36350">
          <cell r="A36350">
            <v>0</v>
          </cell>
          <cell r="B36350">
            <v>0</v>
          </cell>
          <cell r="C36350">
            <v>0</v>
          </cell>
          <cell r="D36350">
            <v>0</v>
          </cell>
        </row>
        <row r="36351">
          <cell r="A36351">
            <v>0</v>
          </cell>
          <cell r="B36351">
            <v>0</v>
          </cell>
          <cell r="C36351">
            <v>0</v>
          </cell>
          <cell r="D36351">
            <v>0</v>
          </cell>
        </row>
        <row r="36352">
          <cell r="A36352">
            <v>0</v>
          </cell>
          <cell r="B36352">
            <v>0</v>
          </cell>
          <cell r="C36352">
            <v>0</v>
          </cell>
          <cell r="D36352">
            <v>0</v>
          </cell>
        </row>
        <row r="36353">
          <cell r="A36353">
            <v>0</v>
          </cell>
          <cell r="B36353">
            <v>0</v>
          </cell>
          <cell r="C36353">
            <v>0</v>
          </cell>
          <cell r="D36353">
            <v>0</v>
          </cell>
        </row>
        <row r="36354">
          <cell r="A36354">
            <v>0</v>
          </cell>
          <cell r="B36354">
            <v>0</v>
          </cell>
          <cell r="C36354">
            <v>0</v>
          </cell>
          <cell r="D36354">
            <v>0</v>
          </cell>
        </row>
        <row r="36355">
          <cell r="A36355">
            <v>0</v>
          </cell>
          <cell r="B36355">
            <v>0</v>
          </cell>
          <cell r="C36355">
            <v>0</v>
          </cell>
          <cell r="D36355">
            <v>0</v>
          </cell>
        </row>
        <row r="36356">
          <cell r="A36356">
            <v>0</v>
          </cell>
          <cell r="B36356">
            <v>0</v>
          </cell>
          <cell r="C36356">
            <v>0</v>
          </cell>
          <cell r="D36356">
            <v>0</v>
          </cell>
        </row>
        <row r="36357">
          <cell r="A36357">
            <v>0</v>
          </cell>
          <cell r="B36357">
            <v>0</v>
          </cell>
          <cell r="C36357">
            <v>0</v>
          </cell>
          <cell r="D36357">
            <v>0</v>
          </cell>
        </row>
        <row r="36358">
          <cell r="A36358">
            <v>0</v>
          </cell>
          <cell r="B36358">
            <v>0</v>
          </cell>
          <cell r="C36358">
            <v>0</v>
          </cell>
          <cell r="D36358">
            <v>0</v>
          </cell>
        </row>
        <row r="36359">
          <cell r="A36359">
            <v>0</v>
          </cell>
          <cell r="B36359">
            <v>0</v>
          </cell>
          <cell r="C36359">
            <v>0</v>
          </cell>
          <cell r="D36359">
            <v>0</v>
          </cell>
        </row>
        <row r="36360">
          <cell r="A36360">
            <v>0</v>
          </cell>
          <cell r="B36360">
            <v>0</v>
          </cell>
          <cell r="C36360">
            <v>0</v>
          </cell>
          <cell r="D36360">
            <v>0</v>
          </cell>
        </row>
        <row r="36361">
          <cell r="A36361">
            <v>0</v>
          </cell>
          <cell r="B36361">
            <v>0</v>
          </cell>
          <cell r="C36361">
            <v>0</v>
          </cell>
          <cell r="D36361">
            <v>0</v>
          </cell>
        </row>
        <row r="36362">
          <cell r="A36362">
            <v>0</v>
          </cell>
          <cell r="B36362">
            <v>0</v>
          </cell>
          <cell r="C36362">
            <v>0</v>
          </cell>
          <cell r="D36362">
            <v>0</v>
          </cell>
        </row>
        <row r="36363">
          <cell r="A36363">
            <v>0</v>
          </cell>
          <cell r="B36363">
            <v>0</v>
          </cell>
          <cell r="C36363">
            <v>0</v>
          </cell>
          <cell r="D36363">
            <v>0</v>
          </cell>
        </row>
        <row r="36364">
          <cell r="A36364">
            <v>0</v>
          </cell>
          <cell r="B36364">
            <v>0</v>
          </cell>
          <cell r="C36364">
            <v>0</v>
          </cell>
          <cell r="D36364">
            <v>0</v>
          </cell>
        </row>
        <row r="36365">
          <cell r="A36365">
            <v>0</v>
          </cell>
          <cell r="B36365">
            <v>0</v>
          </cell>
          <cell r="C36365">
            <v>0</v>
          </cell>
          <cell r="D36365">
            <v>0</v>
          </cell>
        </row>
        <row r="36366">
          <cell r="A36366">
            <v>0</v>
          </cell>
          <cell r="B36366">
            <v>0</v>
          </cell>
          <cell r="C36366">
            <v>0</v>
          </cell>
          <cell r="D36366">
            <v>0</v>
          </cell>
        </row>
        <row r="36367">
          <cell r="A36367">
            <v>0</v>
          </cell>
          <cell r="B36367">
            <v>0</v>
          </cell>
          <cell r="C36367">
            <v>0</v>
          </cell>
          <cell r="D36367">
            <v>0</v>
          </cell>
        </row>
        <row r="36368">
          <cell r="A36368">
            <v>0</v>
          </cell>
          <cell r="B36368">
            <v>0</v>
          </cell>
          <cell r="C36368">
            <v>0</v>
          </cell>
          <cell r="D36368">
            <v>0</v>
          </cell>
        </row>
        <row r="36369">
          <cell r="A36369">
            <v>0</v>
          </cell>
          <cell r="B36369">
            <v>0</v>
          </cell>
          <cell r="C36369">
            <v>0</v>
          </cell>
          <cell r="D36369">
            <v>0</v>
          </cell>
        </row>
        <row r="36370">
          <cell r="A36370">
            <v>0</v>
          </cell>
          <cell r="B36370">
            <v>0</v>
          </cell>
          <cell r="C36370">
            <v>0</v>
          </cell>
          <cell r="D36370">
            <v>0</v>
          </cell>
        </row>
        <row r="36371">
          <cell r="A36371">
            <v>0</v>
          </cell>
          <cell r="B36371">
            <v>0</v>
          </cell>
          <cell r="C36371">
            <v>0</v>
          </cell>
          <cell r="D36371">
            <v>0</v>
          </cell>
        </row>
        <row r="36372">
          <cell r="A36372">
            <v>0</v>
          </cell>
          <cell r="B36372">
            <v>0</v>
          </cell>
          <cell r="C36372">
            <v>0</v>
          </cell>
          <cell r="D36372">
            <v>0</v>
          </cell>
        </row>
        <row r="36373">
          <cell r="A36373">
            <v>0</v>
          </cell>
          <cell r="B36373">
            <v>0</v>
          </cell>
          <cell r="C36373">
            <v>0</v>
          </cell>
          <cell r="D36373">
            <v>0</v>
          </cell>
        </row>
        <row r="36374">
          <cell r="A36374">
            <v>0</v>
          </cell>
          <cell r="B36374">
            <v>0</v>
          </cell>
          <cell r="C36374">
            <v>0</v>
          </cell>
          <cell r="D36374">
            <v>0</v>
          </cell>
        </row>
        <row r="36375">
          <cell r="A36375">
            <v>0</v>
          </cell>
          <cell r="B36375">
            <v>0</v>
          </cell>
          <cell r="C36375">
            <v>0</v>
          </cell>
          <cell r="D36375">
            <v>0</v>
          </cell>
        </row>
        <row r="36376">
          <cell r="A36376">
            <v>0</v>
          </cell>
          <cell r="B36376">
            <v>0</v>
          </cell>
          <cell r="C36376">
            <v>0</v>
          </cell>
          <cell r="D36376">
            <v>0</v>
          </cell>
        </row>
        <row r="36377">
          <cell r="A36377">
            <v>0</v>
          </cell>
          <cell r="B36377">
            <v>0</v>
          </cell>
          <cell r="C36377">
            <v>0</v>
          </cell>
          <cell r="D36377">
            <v>0</v>
          </cell>
        </row>
        <row r="36378">
          <cell r="A36378">
            <v>0</v>
          </cell>
          <cell r="B36378">
            <v>0</v>
          </cell>
          <cell r="C36378">
            <v>0</v>
          </cell>
          <cell r="D36378">
            <v>0</v>
          </cell>
        </row>
        <row r="36379">
          <cell r="A36379">
            <v>0</v>
          </cell>
          <cell r="B36379">
            <v>0</v>
          </cell>
          <cell r="C36379">
            <v>0</v>
          </cell>
          <cell r="D36379">
            <v>0</v>
          </cell>
        </row>
        <row r="36380">
          <cell r="A36380">
            <v>0</v>
          </cell>
          <cell r="B36380">
            <v>0</v>
          </cell>
          <cell r="C36380">
            <v>0</v>
          </cell>
          <cell r="D36380">
            <v>0</v>
          </cell>
        </row>
        <row r="36381">
          <cell r="A36381">
            <v>0</v>
          </cell>
          <cell r="B36381">
            <v>0</v>
          </cell>
          <cell r="C36381">
            <v>0</v>
          </cell>
          <cell r="D36381">
            <v>0</v>
          </cell>
        </row>
        <row r="36382">
          <cell r="A36382">
            <v>0</v>
          </cell>
          <cell r="B36382">
            <v>0</v>
          </cell>
          <cell r="C36382">
            <v>0</v>
          </cell>
          <cell r="D36382">
            <v>0</v>
          </cell>
        </row>
        <row r="36383">
          <cell r="A36383">
            <v>0</v>
          </cell>
          <cell r="B36383">
            <v>0</v>
          </cell>
          <cell r="C36383">
            <v>0</v>
          </cell>
          <cell r="D36383">
            <v>0</v>
          </cell>
        </row>
        <row r="36384">
          <cell r="A36384">
            <v>0</v>
          </cell>
          <cell r="B36384">
            <v>0</v>
          </cell>
          <cell r="C36384">
            <v>0</v>
          </cell>
          <cell r="D36384">
            <v>0</v>
          </cell>
        </row>
        <row r="36385">
          <cell r="A36385">
            <v>0</v>
          </cell>
          <cell r="B36385">
            <v>0</v>
          </cell>
          <cell r="C36385">
            <v>0</v>
          </cell>
          <cell r="D36385">
            <v>0</v>
          </cell>
        </row>
        <row r="36386">
          <cell r="A36386">
            <v>0</v>
          </cell>
          <cell r="B36386">
            <v>0</v>
          </cell>
          <cell r="C36386">
            <v>0</v>
          </cell>
          <cell r="D36386">
            <v>0</v>
          </cell>
        </row>
        <row r="36387">
          <cell r="A36387">
            <v>0</v>
          </cell>
          <cell r="B36387">
            <v>0</v>
          </cell>
          <cell r="C36387">
            <v>0</v>
          </cell>
          <cell r="D36387">
            <v>0</v>
          </cell>
        </row>
        <row r="36388">
          <cell r="A36388">
            <v>0</v>
          </cell>
          <cell r="B36388">
            <v>0</v>
          </cell>
          <cell r="C36388">
            <v>0</v>
          </cell>
          <cell r="D36388">
            <v>0</v>
          </cell>
        </row>
        <row r="36389">
          <cell r="A36389">
            <v>0</v>
          </cell>
          <cell r="B36389">
            <v>0</v>
          </cell>
          <cell r="C36389">
            <v>0</v>
          </cell>
          <cell r="D36389">
            <v>0</v>
          </cell>
        </row>
        <row r="36390">
          <cell r="A36390">
            <v>0</v>
          </cell>
          <cell r="B36390">
            <v>0</v>
          </cell>
          <cell r="C36390">
            <v>0</v>
          </cell>
          <cell r="D36390">
            <v>0</v>
          </cell>
        </row>
        <row r="36391">
          <cell r="A36391">
            <v>0</v>
          </cell>
          <cell r="B36391">
            <v>0</v>
          </cell>
          <cell r="C36391">
            <v>0</v>
          </cell>
          <cell r="D36391">
            <v>0</v>
          </cell>
        </row>
        <row r="36392">
          <cell r="A36392">
            <v>0</v>
          </cell>
          <cell r="B36392">
            <v>0</v>
          </cell>
          <cell r="C36392">
            <v>0</v>
          </cell>
          <cell r="D36392">
            <v>0</v>
          </cell>
        </row>
        <row r="36393">
          <cell r="A36393">
            <v>0</v>
          </cell>
          <cell r="B36393">
            <v>0</v>
          </cell>
          <cell r="C36393">
            <v>0</v>
          </cell>
          <cell r="D36393">
            <v>0</v>
          </cell>
        </row>
        <row r="36394">
          <cell r="A36394">
            <v>0</v>
          </cell>
          <cell r="B36394">
            <v>0</v>
          </cell>
          <cell r="C36394">
            <v>0</v>
          </cell>
          <cell r="D36394">
            <v>0</v>
          </cell>
        </row>
        <row r="36395">
          <cell r="A36395">
            <v>0</v>
          </cell>
          <cell r="B36395">
            <v>0</v>
          </cell>
          <cell r="C36395">
            <v>0</v>
          </cell>
          <cell r="D36395">
            <v>0</v>
          </cell>
        </row>
        <row r="36396">
          <cell r="A36396">
            <v>0</v>
          </cell>
          <cell r="B36396">
            <v>0</v>
          </cell>
          <cell r="C36396">
            <v>0</v>
          </cell>
          <cell r="D36396">
            <v>0</v>
          </cell>
        </row>
        <row r="36397">
          <cell r="A36397">
            <v>0</v>
          </cell>
          <cell r="B36397">
            <v>0</v>
          </cell>
          <cell r="C36397">
            <v>0</v>
          </cell>
          <cell r="D36397">
            <v>0</v>
          </cell>
        </row>
        <row r="36398">
          <cell r="A36398">
            <v>0</v>
          </cell>
          <cell r="B36398">
            <v>0</v>
          </cell>
          <cell r="C36398">
            <v>0</v>
          </cell>
          <cell r="D36398">
            <v>0</v>
          </cell>
        </row>
        <row r="36399">
          <cell r="A36399">
            <v>0</v>
          </cell>
          <cell r="B36399">
            <v>0</v>
          </cell>
          <cell r="C36399">
            <v>0</v>
          </cell>
          <cell r="D36399">
            <v>0</v>
          </cell>
        </row>
        <row r="36400">
          <cell r="A36400">
            <v>0</v>
          </cell>
          <cell r="B36400">
            <v>0</v>
          </cell>
          <cell r="C36400">
            <v>0</v>
          </cell>
          <cell r="D36400">
            <v>0</v>
          </cell>
        </row>
        <row r="36401">
          <cell r="A36401">
            <v>0</v>
          </cell>
          <cell r="B36401">
            <v>0</v>
          </cell>
          <cell r="C36401">
            <v>0</v>
          </cell>
          <cell r="D36401">
            <v>0</v>
          </cell>
        </row>
        <row r="36402">
          <cell r="A36402">
            <v>0</v>
          </cell>
          <cell r="B36402">
            <v>0</v>
          </cell>
          <cell r="C36402">
            <v>0</v>
          </cell>
          <cell r="D36402">
            <v>0</v>
          </cell>
        </row>
        <row r="36403">
          <cell r="A36403">
            <v>0</v>
          </cell>
          <cell r="B36403">
            <v>0</v>
          </cell>
          <cell r="C36403">
            <v>0</v>
          </cell>
          <cell r="D36403">
            <v>0</v>
          </cell>
        </row>
        <row r="36404">
          <cell r="A36404">
            <v>0</v>
          </cell>
          <cell r="B36404">
            <v>0</v>
          </cell>
          <cell r="C36404">
            <v>0</v>
          </cell>
          <cell r="D36404">
            <v>0</v>
          </cell>
        </row>
        <row r="36405">
          <cell r="A36405">
            <v>0</v>
          </cell>
          <cell r="B36405">
            <v>0</v>
          </cell>
          <cell r="C36405">
            <v>0</v>
          </cell>
          <cell r="D36405">
            <v>0</v>
          </cell>
        </row>
        <row r="36406">
          <cell r="A36406">
            <v>0</v>
          </cell>
          <cell r="B36406">
            <v>0</v>
          </cell>
          <cell r="C36406">
            <v>0</v>
          </cell>
          <cell r="D36406">
            <v>0</v>
          </cell>
        </row>
        <row r="36407">
          <cell r="A36407">
            <v>0</v>
          </cell>
          <cell r="B36407">
            <v>0</v>
          </cell>
          <cell r="C36407">
            <v>0</v>
          </cell>
          <cell r="D36407">
            <v>0</v>
          </cell>
        </row>
        <row r="36408">
          <cell r="A36408">
            <v>0</v>
          </cell>
          <cell r="B36408">
            <v>0</v>
          </cell>
          <cell r="C36408">
            <v>0</v>
          </cell>
          <cell r="D36408">
            <v>0</v>
          </cell>
        </row>
        <row r="36409">
          <cell r="A36409">
            <v>0</v>
          </cell>
          <cell r="B36409">
            <v>0</v>
          </cell>
          <cell r="C36409">
            <v>0</v>
          </cell>
          <cell r="D36409">
            <v>0</v>
          </cell>
        </row>
        <row r="36410">
          <cell r="A36410">
            <v>0</v>
          </cell>
          <cell r="B36410">
            <v>0</v>
          </cell>
          <cell r="C36410">
            <v>0</v>
          </cell>
          <cell r="D36410">
            <v>0</v>
          </cell>
        </row>
        <row r="36411">
          <cell r="A36411">
            <v>0</v>
          </cell>
          <cell r="B36411">
            <v>0</v>
          </cell>
          <cell r="C36411">
            <v>0</v>
          </cell>
          <cell r="D36411">
            <v>0</v>
          </cell>
        </row>
        <row r="36412">
          <cell r="A36412">
            <v>0</v>
          </cell>
          <cell r="B36412">
            <v>0</v>
          </cell>
          <cell r="C36412">
            <v>0</v>
          </cell>
          <cell r="D36412">
            <v>0</v>
          </cell>
        </row>
        <row r="36413">
          <cell r="A36413">
            <v>0</v>
          </cell>
          <cell r="B36413">
            <v>0</v>
          </cell>
          <cell r="C36413">
            <v>0</v>
          </cell>
          <cell r="D36413">
            <v>0</v>
          </cell>
        </row>
        <row r="36414">
          <cell r="A36414">
            <v>0</v>
          </cell>
          <cell r="B36414">
            <v>0</v>
          </cell>
          <cell r="C36414">
            <v>0</v>
          </cell>
          <cell r="D36414">
            <v>0</v>
          </cell>
        </row>
        <row r="36415">
          <cell r="A36415">
            <v>0</v>
          </cell>
          <cell r="B36415">
            <v>0</v>
          </cell>
          <cell r="C36415">
            <v>0</v>
          </cell>
          <cell r="D36415">
            <v>0</v>
          </cell>
        </row>
        <row r="36416">
          <cell r="A36416">
            <v>0</v>
          </cell>
          <cell r="B36416">
            <v>0</v>
          </cell>
          <cell r="C36416">
            <v>0</v>
          </cell>
          <cell r="D36416">
            <v>0</v>
          </cell>
        </row>
        <row r="36417">
          <cell r="A36417">
            <v>0</v>
          </cell>
          <cell r="B36417">
            <v>0</v>
          </cell>
          <cell r="C36417">
            <v>0</v>
          </cell>
          <cell r="D36417">
            <v>0</v>
          </cell>
        </row>
        <row r="36418">
          <cell r="A36418">
            <v>0</v>
          </cell>
          <cell r="B36418">
            <v>0</v>
          </cell>
          <cell r="C36418">
            <v>0</v>
          </cell>
          <cell r="D36418">
            <v>0</v>
          </cell>
        </row>
        <row r="36419">
          <cell r="A36419">
            <v>0</v>
          </cell>
          <cell r="B36419">
            <v>0</v>
          </cell>
          <cell r="C36419">
            <v>0</v>
          </cell>
          <cell r="D36419">
            <v>0</v>
          </cell>
        </row>
        <row r="36420">
          <cell r="A36420">
            <v>0</v>
          </cell>
          <cell r="B36420">
            <v>0</v>
          </cell>
          <cell r="C36420">
            <v>0</v>
          </cell>
          <cell r="D36420">
            <v>0</v>
          </cell>
        </row>
        <row r="36421">
          <cell r="A36421">
            <v>0</v>
          </cell>
          <cell r="B36421">
            <v>0</v>
          </cell>
          <cell r="C36421">
            <v>0</v>
          </cell>
          <cell r="D36421">
            <v>0</v>
          </cell>
        </row>
        <row r="36422">
          <cell r="A36422">
            <v>0</v>
          </cell>
          <cell r="B36422">
            <v>0</v>
          </cell>
          <cell r="C36422">
            <v>0</v>
          </cell>
          <cell r="D36422">
            <v>0</v>
          </cell>
        </row>
        <row r="36423">
          <cell r="A36423">
            <v>0</v>
          </cell>
          <cell r="B36423">
            <v>0</v>
          </cell>
          <cell r="C36423">
            <v>0</v>
          </cell>
          <cell r="D36423">
            <v>0</v>
          </cell>
        </row>
        <row r="36424">
          <cell r="A36424">
            <v>0</v>
          </cell>
          <cell r="B36424">
            <v>0</v>
          </cell>
          <cell r="C36424">
            <v>0</v>
          </cell>
          <cell r="D36424">
            <v>0</v>
          </cell>
        </row>
        <row r="36425">
          <cell r="A36425">
            <v>0</v>
          </cell>
          <cell r="B36425">
            <v>0</v>
          </cell>
          <cell r="C36425">
            <v>0</v>
          </cell>
          <cell r="D36425">
            <v>0</v>
          </cell>
        </row>
        <row r="36426">
          <cell r="A36426">
            <v>0</v>
          </cell>
          <cell r="B36426">
            <v>0</v>
          </cell>
          <cell r="C36426">
            <v>0</v>
          </cell>
          <cell r="D36426">
            <v>0</v>
          </cell>
        </row>
        <row r="36427">
          <cell r="A36427">
            <v>0</v>
          </cell>
          <cell r="B36427">
            <v>0</v>
          </cell>
          <cell r="C36427">
            <v>0</v>
          </cell>
          <cell r="D36427">
            <v>0</v>
          </cell>
        </row>
        <row r="36428">
          <cell r="A36428">
            <v>0</v>
          </cell>
          <cell r="B36428">
            <v>0</v>
          </cell>
          <cell r="C36428">
            <v>0</v>
          </cell>
          <cell r="D36428">
            <v>0</v>
          </cell>
        </row>
        <row r="36429">
          <cell r="A36429">
            <v>0</v>
          </cell>
          <cell r="B36429">
            <v>0</v>
          </cell>
          <cell r="C36429">
            <v>0</v>
          </cell>
          <cell r="D36429">
            <v>0</v>
          </cell>
        </row>
        <row r="36430">
          <cell r="A36430">
            <v>0</v>
          </cell>
          <cell r="B36430">
            <v>0</v>
          </cell>
          <cell r="C36430">
            <v>0</v>
          </cell>
          <cell r="D36430">
            <v>0</v>
          </cell>
        </row>
        <row r="36431">
          <cell r="A36431">
            <v>0</v>
          </cell>
          <cell r="B36431">
            <v>0</v>
          </cell>
          <cell r="C36431">
            <v>0</v>
          </cell>
          <cell r="D36431">
            <v>0</v>
          </cell>
        </row>
        <row r="36432">
          <cell r="A36432">
            <v>0</v>
          </cell>
          <cell r="B36432">
            <v>0</v>
          </cell>
          <cell r="C36432">
            <v>0</v>
          </cell>
          <cell r="D36432">
            <v>0</v>
          </cell>
        </row>
        <row r="36433">
          <cell r="A36433">
            <v>0</v>
          </cell>
          <cell r="B36433">
            <v>0</v>
          </cell>
          <cell r="C36433">
            <v>0</v>
          </cell>
          <cell r="D36433">
            <v>0</v>
          </cell>
        </row>
        <row r="36434">
          <cell r="A36434">
            <v>0</v>
          </cell>
          <cell r="B36434">
            <v>0</v>
          </cell>
          <cell r="C36434">
            <v>0</v>
          </cell>
          <cell r="D36434">
            <v>0</v>
          </cell>
        </row>
        <row r="36435">
          <cell r="A36435">
            <v>0</v>
          </cell>
          <cell r="B36435">
            <v>0</v>
          </cell>
          <cell r="C36435">
            <v>0</v>
          </cell>
          <cell r="D36435">
            <v>0</v>
          </cell>
        </row>
        <row r="36436">
          <cell r="A36436">
            <v>0</v>
          </cell>
          <cell r="B36436">
            <v>0</v>
          </cell>
          <cell r="C36436">
            <v>0</v>
          </cell>
          <cell r="D36436">
            <v>0</v>
          </cell>
        </row>
        <row r="36437">
          <cell r="A36437">
            <v>0</v>
          </cell>
          <cell r="B36437">
            <v>0</v>
          </cell>
          <cell r="C36437">
            <v>0</v>
          </cell>
          <cell r="D36437">
            <v>0</v>
          </cell>
        </row>
        <row r="36438">
          <cell r="A36438">
            <v>0</v>
          </cell>
          <cell r="B36438">
            <v>0</v>
          </cell>
          <cell r="C36438">
            <v>0</v>
          </cell>
          <cell r="D36438">
            <v>0</v>
          </cell>
        </row>
        <row r="36439">
          <cell r="A36439">
            <v>0</v>
          </cell>
          <cell r="B36439">
            <v>0</v>
          </cell>
          <cell r="C36439">
            <v>0</v>
          </cell>
          <cell r="D36439">
            <v>0</v>
          </cell>
        </row>
        <row r="36440">
          <cell r="A36440">
            <v>0</v>
          </cell>
          <cell r="B36440">
            <v>0</v>
          </cell>
          <cell r="C36440">
            <v>0</v>
          </cell>
          <cell r="D36440">
            <v>0</v>
          </cell>
        </row>
        <row r="36441">
          <cell r="A36441">
            <v>0</v>
          </cell>
          <cell r="B36441">
            <v>0</v>
          </cell>
          <cell r="C36441">
            <v>0</v>
          </cell>
          <cell r="D36441">
            <v>0</v>
          </cell>
        </row>
        <row r="36442">
          <cell r="A36442">
            <v>0</v>
          </cell>
          <cell r="B36442">
            <v>0</v>
          </cell>
          <cell r="C36442">
            <v>0</v>
          </cell>
          <cell r="D36442">
            <v>0</v>
          </cell>
        </row>
        <row r="36443">
          <cell r="A36443">
            <v>0</v>
          </cell>
          <cell r="B36443">
            <v>0</v>
          </cell>
          <cell r="C36443">
            <v>0</v>
          </cell>
          <cell r="D36443">
            <v>0</v>
          </cell>
        </row>
        <row r="36444">
          <cell r="A36444">
            <v>0</v>
          </cell>
          <cell r="B36444">
            <v>0</v>
          </cell>
          <cell r="C36444">
            <v>0</v>
          </cell>
          <cell r="D36444">
            <v>0</v>
          </cell>
        </row>
        <row r="36445">
          <cell r="A36445">
            <v>0</v>
          </cell>
          <cell r="B36445">
            <v>0</v>
          </cell>
          <cell r="C36445">
            <v>0</v>
          </cell>
          <cell r="D36445">
            <v>0</v>
          </cell>
        </row>
        <row r="36446">
          <cell r="A36446">
            <v>0</v>
          </cell>
          <cell r="B36446">
            <v>0</v>
          </cell>
          <cell r="C36446">
            <v>0</v>
          </cell>
          <cell r="D36446">
            <v>0</v>
          </cell>
        </row>
        <row r="36447">
          <cell r="A36447">
            <v>0</v>
          </cell>
          <cell r="B36447">
            <v>0</v>
          </cell>
          <cell r="C36447">
            <v>0</v>
          </cell>
          <cell r="D36447">
            <v>0</v>
          </cell>
        </row>
        <row r="36448">
          <cell r="A36448">
            <v>0</v>
          </cell>
          <cell r="B36448">
            <v>0</v>
          </cell>
          <cell r="C36448">
            <v>0</v>
          </cell>
          <cell r="D36448">
            <v>0</v>
          </cell>
        </row>
        <row r="36449">
          <cell r="A36449">
            <v>0</v>
          </cell>
          <cell r="B36449">
            <v>0</v>
          </cell>
          <cell r="C36449">
            <v>0</v>
          </cell>
          <cell r="D36449">
            <v>0</v>
          </cell>
        </row>
        <row r="36450">
          <cell r="A36450">
            <v>0</v>
          </cell>
          <cell r="B36450">
            <v>0</v>
          </cell>
          <cell r="C36450">
            <v>0</v>
          </cell>
          <cell r="D36450">
            <v>0</v>
          </cell>
        </row>
        <row r="36451">
          <cell r="A36451">
            <v>0</v>
          </cell>
          <cell r="B36451">
            <v>0</v>
          </cell>
          <cell r="C36451">
            <v>0</v>
          </cell>
          <cell r="D36451">
            <v>0</v>
          </cell>
        </row>
        <row r="36452">
          <cell r="A36452">
            <v>0</v>
          </cell>
          <cell r="B36452">
            <v>0</v>
          </cell>
          <cell r="C36452">
            <v>0</v>
          </cell>
          <cell r="D36452">
            <v>0</v>
          </cell>
        </row>
        <row r="36453">
          <cell r="A36453">
            <v>0</v>
          </cell>
          <cell r="B36453">
            <v>0</v>
          </cell>
          <cell r="C36453">
            <v>0</v>
          </cell>
          <cell r="D36453">
            <v>0</v>
          </cell>
        </row>
        <row r="36454">
          <cell r="A36454">
            <v>0</v>
          </cell>
          <cell r="B36454">
            <v>0</v>
          </cell>
          <cell r="C36454">
            <v>0</v>
          </cell>
          <cell r="D36454">
            <v>0</v>
          </cell>
        </row>
        <row r="36455">
          <cell r="A36455">
            <v>0</v>
          </cell>
          <cell r="B36455">
            <v>0</v>
          </cell>
          <cell r="C36455">
            <v>0</v>
          </cell>
          <cell r="D36455">
            <v>0</v>
          </cell>
        </row>
        <row r="36456">
          <cell r="A36456">
            <v>0</v>
          </cell>
          <cell r="B36456">
            <v>0</v>
          </cell>
          <cell r="C36456">
            <v>0</v>
          </cell>
          <cell r="D36456">
            <v>0</v>
          </cell>
        </row>
        <row r="36457">
          <cell r="A36457">
            <v>0</v>
          </cell>
          <cell r="B36457">
            <v>0</v>
          </cell>
          <cell r="C36457">
            <v>0</v>
          </cell>
          <cell r="D36457">
            <v>0</v>
          </cell>
        </row>
        <row r="36458">
          <cell r="A36458">
            <v>0</v>
          </cell>
          <cell r="B36458">
            <v>0</v>
          </cell>
          <cell r="C36458">
            <v>0</v>
          </cell>
          <cell r="D36458">
            <v>0</v>
          </cell>
        </row>
        <row r="36459">
          <cell r="A36459">
            <v>0</v>
          </cell>
          <cell r="B36459">
            <v>0</v>
          </cell>
          <cell r="C36459">
            <v>0</v>
          </cell>
          <cell r="D36459">
            <v>0</v>
          </cell>
        </row>
        <row r="36460">
          <cell r="A36460">
            <v>0</v>
          </cell>
          <cell r="B36460">
            <v>0</v>
          </cell>
          <cell r="C36460">
            <v>0</v>
          </cell>
          <cell r="D36460">
            <v>0</v>
          </cell>
        </row>
        <row r="36461">
          <cell r="A36461">
            <v>0</v>
          </cell>
          <cell r="B36461">
            <v>0</v>
          </cell>
          <cell r="C36461">
            <v>0</v>
          </cell>
          <cell r="D36461">
            <v>0</v>
          </cell>
        </row>
        <row r="36462">
          <cell r="A36462">
            <v>0</v>
          </cell>
          <cell r="B36462">
            <v>0</v>
          </cell>
          <cell r="C36462">
            <v>0</v>
          </cell>
          <cell r="D36462">
            <v>0</v>
          </cell>
        </row>
        <row r="36463">
          <cell r="A36463">
            <v>0</v>
          </cell>
          <cell r="B36463">
            <v>0</v>
          </cell>
          <cell r="C36463">
            <v>0</v>
          </cell>
          <cell r="D36463">
            <v>0</v>
          </cell>
        </row>
        <row r="36464">
          <cell r="A36464">
            <v>0</v>
          </cell>
          <cell r="B36464">
            <v>0</v>
          </cell>
          <cell r="C36464">
            <v>0</v>
          </cell>
          <cell r="D36464">
            <v>0</v>
          </cell>
        </row>
        <row r="36465">
          <cell r="A36465">
            <v>0</v>
          </cell>
          <cell r="B36465">
            <v>0</v>
          </cell>
          <cell r="C36465">
            <v>0</v>
          </cell>
          <cell r="D36465">
            <v>0</v>
          </cell>
        </row>
        <row r="36466">
          <cell r="A36466">
            <v>0</v>
          </cell>
          <cell r="B36466">
            <v>0</v>
          </cell>
          <cell r="C36466">
            <v>0</v>
          </cell>
          <cell r="D36466">
            <v>0</v>
          </cell>
        </row>
        <row r="36467">
          <cell r="A36467">
            <v>0</v>
          </cell>
          <cell r="B36467">
            <v>0</v>
          </cell>
          <cell r="C36467">
            <v>0</v>
          </cell>
          <cell r="D36467">
            <v>0</v>
          </cell>
        </row>
        <row r="36468">
          <cell r="A36468">
            <v>0</v>
          </cell>
          <cell r="B36468">
            <v>0</v>
          </cell>
          <cell r="C36468">
            <v>0</v>
          </cell>
          <cell r="D36468">
            <v>0</v>
          </cell>
        </row>
        <row r="36469">
          <cell r="A36469">
            <v>0</v>
          </cell>
          <cell r="B36469">
            <v>0</v>
          </cell>
          <cell r="C36469">
            <v>0</v>
          </cell>
          <cell r="D36469">
            <v>0</v>
          </cell>
        </row>
        <row r="36470">
          <cell r="A36470">
            <v>0</v>
          </cell>
          <cell r="B36470">
            <v>0</v>
          </cell>
          <cell r="C36470">
            <v>0</v>
          </cell>
          <cell r="D36470">
            <v>0</v>
          </cell>
        </row>
        <row r="36471">
          <cell r="A36471">
            <v>0</v>
          </cell>
          <cell r="B36471">
            <v>0</v>
          </cell>
          <cell r="C36471">
            <v>0</v>
          </cell>
          <cell r="D36471">
            <v>0</v>
          </cell>
        </row>
        <row r="36472">
          <cell r="A36472">
            <v>0</v>
          </cell>
          <cell r="B36472">
            <v>0</v>
          </cell>
          <cell r="C36472">
            <v>0</v>
          </cell>
          <cell r="D36472">
            <v>0</v>
          </cell>
        </row>
        <row r="36473">
          <cell r="A36473">
            <v>0</v>
          </cell>
          <cell r="B36473">
            <v>0</v>
          </cell>
          <cell r="C36473">
            <v>0</v>
          </cell>
          <cell r="D36473">
            <v>0</v>
          </cell>
        </row>
        <row r="36474">
          <cell r="A36474">
            <v>0</v>
          </cell>
          <cell r="B36474">
            <v>0</v>
          </cell>
          <cell r="C36474">
            <v>0</v>
          </cell>
          <cell r="D36474">
            <v>0</v>
          </cell>
        </row>
        <row r="36475">
          <cell r="A36475">
            <v>0</v>
          </cell>
          <cell r="B36475">
            <v>0</v>
          </cell>
          <cell r="C36475">
            <v>0</v>
          </cell>
          <cell r="D36475">
            <v>0</v>
          </cell>
        </row>
        <row r="36476">
          <cell r="A36476">
            <v>0</v>
          </cell>
          <cell r="B36476">
            <v>0</v>
          </cell>
          <cell r="C36476">
            <v>0</v>
          </cell>
          <cell r="D36476">
            <v>0</v>
          </cell>
        </row>
        <row r="36477">
          <cell r="A36477">
            <v>0</v>
          </cell>
          <cell r="B36477">
            <v>0</v>
          </cell>
          <cell r="C36477">
            <v>0</v>
          </cell>
          <cell r="D36477">
            <v>0</v>
          </cell>
        </row>
        <row r="36478">
          <cell r="A36478">
            <v>0</v>
          </cell>
          <cell r="B36478">
            <v>0</v>
          </cell>
          <cell r="C36478">
            <v>0</v>
          </cell>
          <cell r="D36478">
            <v>0</v>
          </cell>
        </row>
        <row r="36479">
          <cell r="A36479">
            <v>0</v>
          </cell>
          <cell r="B36479">
            <v>0</v>
          </cell>
          <cell r="C36479">
            <v>0</v>
          </cell>
          <cell r="D36479">
            <v>0</v>
          </cell>
        </row>
        <row r="36480">
          <cell r="A36480">
            <v>0</v>
          </cell>
          <cell r="B36480">
            <v>0</v>
          </cell>
          <cell r="C36480">
            <v>0</v>
          </cell>
          <cell r="D36480">
            <v>0</v>
          </cell>
        </row>
        <row r="36481">
          <cell r="A36481">
            <v>0</v>
          </cell>
          <cell r="B36481">
            <v>0</v>
          </cell>
          <cell r="C36481">
            <v>0</v>
          </cell>
          <cell r="D36481">
            <v>0</v>
          </cell>
        </row>
        <row r="36482">
          <cell r="A36482">
            <v>0</v>
          </cell>
          <cell r="B36482">
            <v>0</v>
          </cell>
          <cell r="C36482">
            <v>0</v>
          </cell>
          <cell r="D36482">
            <v>0</v>
          </cell>
        </row>
        <row r="36483">
          <cell r="A36483">
            <v>0</v>
          </cell>
          <cell r="B36483">
            <v>0</v>
          </cell>
          <cell r="C36483">
            <v>0</v>
          </cell>
          <cell r="D36483">
            <v>0</v>
          </cell>
        </row>
        <row r="36484">
          <cell r="A36484">
            <v>0</v>
          </cell>
          <cell r="B36484">
            <v>0</v>
          </cell>
          <cell r="C36484">
            <v>0</v>
          </cell>
          <cell r="D36484">
            <v>0</v>
          </cell>
        </row>
        <row r="36485">
          <cell r="A36485">
            <v>0</v>
          </cell>
          <cell r="B36485">
            <v>0</v>
          </cell>
          <cell r="C36485">
            <v>0</v>
          </cell>
          <cell r="D36485">
            <v>0</v>
          </cell>
        </row>
        <row r="36486">
          <cell r="A36486">
            <v>0</v>
          </cell>
          <cell r="B36486">
            <v>0</v>
          </cell>
          <cell r="C36486">
            <v>0</v>
          </cell>
          <cell r="D36486">
            <v>0</v>
          </cell>
        </row>
        <row r="36487">
          <cell r="A36487">
            <v>0</v>
          </cell>
          <cell r="B36487">
            <v>0</v>
          </cell>
          <cell r="C36487">
            <v>0</v>
          </cell>
          <cell r="D36487">
            <v>0</v>
          </cell>
        </row>
        <row r="36488">
          <cell r="A36488">
            <v>0</v>
          </cell>
          <cell r="B36488">
            <v>0</v>
          </cell>
          <cell r="C36488">
            <v>0</v>
          </cell>
          <cell r="D36488">
            <v>0</v>
          </cell>
        </row>
        <row r="36489">
          <cell r="A36489">
            <v>0</v>
          </cell>
          <cell r="B36489">
            <v>0</v>
          </cell>
          <cell r="C36489">
            <v>0</v>
          </cell>
          <cell r="D36489">
            <v>0</v>
          </cell>
        </row>
        <row r="36490">
          <cell r="A36490">
            <v>0</v>
          </cell>
          <cell r="B36490">
            <v>0</v>
          </cell>
          <cell r="C36490">
            <v>0</v>
          </cell>
          <cell r="D36490">
            <v>0</v>
          </cell>
        </row>
        <row r="36491">
          <cell r="A36491">
            <v>0</v>
          </cell>
          <cell r="B36491">
            <v>0</v>
          </cell>
          <cell r="C36491">
            <v>0</v>
          </cell>
          <cell r="D36491">
            <v>0</v>
          </cell>
        </row>
        <row r="36492">
          <cell r="A36492">
            <v>0</v>
          </cell>
          <cell r="B36492">
            <v>0</v>
          </cell>
          <cell r="C36492">
            <v>0</v>
          </cell>
          <cell r="D36492">
            <v>0</v>
          </cell>
        </row>
        <row r="36493">
          <cell r="A36493">
            <v>0</v>
          </cell>
          <cell r="B36493">
            <v>0</v>
          </cell>
          <cell r="C36493">
            <v>0</v>
          </cell>
          <cell r="D36493">
            <v>0</v>
          </cell>
        </row>
        <row r="36494">
          <cell r="A36494">
            <v>0</v>
          </cell>
          <cell r="B36494">
            <v>0</v>
          </cell>
          <cell r="C36494">
            <v>0</v>
          </cell>
          <cell r="D36494">
            <v>0</v>
          </cell>
        </row>
        <row r="36495">
          <cell r="A36495">
            <v>0</v>
          </cell>
          <cell r="B36495">
            <v>0</v>
          </cell>
          <cell r="C36495">
            <v>0</v>
          </cell>
          <cell r="D36495">
            <v>0</v>
          </cell>
        </row>
        <row r="36496">
          <cell r="A36496">
            <v>0</v>
          </cell>
          <cell r="B36496">
            <v>0</v>
          </cell>
          <cell r="C36496">
            <v>0</v>
          </cell>
          <cell r="D36496">
            <v>0</v>
          </cell>
        </row>
        <row r="36497">
          <cell r="A36497">
            <v>0</v>
          </cell>
          <cell r="B36497">
            <v>0</v>
          </cell>
          <cell r="C36497">
            <v>0</v>
          </cell>
          <cell r="D36497">
            <v>0</v>
          </cell>
        </row>
        <row r="36498">
          <cell r="A36498">
            <v>0</v>
          </cell>
          <cell r="B36498">
            <v>0</v>
          </cell>
          <cell r="C36498">
            <v>0</v>
          </cell>
          <cell r="D36498">
            <v>0</v>
          </cell>
        </row>
        <row r="36499">
          <cell r="A36499">
            <v>0</v>
          </cell>
          <cell r="B36499">
            <v>0</v>
          </cell>
          <cell r="C36499">
            <v>0</v>
          </cell>
          <cell r="D36499">
            <v>0</v>
          </cell>
        </row>
        <row r="36500">
          <cell r="A36500">
            <v>0</v>
          </cell>
          <cell r="B36500">
            <v>0</v>
          </cell>
          <cell r="C36500">
            <v>0</v>
          </cell>
          <cell r="D36500">
            <v>0</v>
          </cell>
        </row>
        <row r="36501">
          <cell r="A36501">
            <v>0</v>
          </cell>
          <cell r="B36501">
            <v>0</v>
          </cell>
          <cell r="C36501">
            <v>0</v>
          </cell>
          <cell r="D36501">
            <v>0</v>
          </cell>
        </row>
        <row r="36502">
          <cell r="A36502">
            <v>0</v>
          </cell>
          <cell r="B36502">
            <v>0</v>
          </cell>
          <cell r="C36502">
            <v>0</v>
          </cell>
          <cell r="D36502">
            <v>0</v>
          </cell>
        </row>
        <row r="36503">
          <cell r="A36503">
            <v>0</v>
          </cell>
          <cell r="B36503">
            <v>0</v>
          </cell>
          <cell r="C36503">
            <v>0</v>
          </cell>
          <cell r="D36503">
            <v>0</v>
          </cell>
        </row>
        <row r="36504">
          <cell r="A36504">
            <v>0</v>
          </cell>
          <cell r="B36504">
            <v>0</v>
          </cell>
          <cell r="C36504">
            <v>0</v>
          </cell>
          <cell r="D36504">
            <v>0</v>
          </cell>
        </row>
        <row r="36505">
          <cell r="A36505">
            <v>0</v>
          </cell>
          <cell r="B36505">
            <v>0</v>
          </cell>
          <cell r="C36505">
            <v>0</v>
          </cell>
          <cell r="D36505">
            <v>0</v>
          </cell>
        </row>
        <row r="36506">
          <cell r="A36506">
            <v>0</v>
          </cell>
          <cell r="B36506">
            <v>0</v>
          </cell>
          <cell r="C36506">
            <v>0</v>
          </cell>
          <cell r="D36506">
            <v>0</v>
          </cell>
        </row>
        <row r="36507">
          <cell r="A36507">
            <v>0</v>
          </cell>
          <cell r="B36507">
            <v>0</v>
          </cell>
          <cell r="C36507">
            <v>0</v>
          </cell>
          <cell r="D36507">
            <v>0</v>
          </cell>
        </row>
        <row r="36508">
          <cell r="A36508">
            <v>0</v>
          </cell>
          <cell r="B36508">
            <v>0</v>
          </cell>
          <cell r="C36508">
            <v>0</v>
          </cell>
          <cell r="D36508">
            <v>0</v>
          </cell>
        </row>
        <row r="36509">
          <cell r="A36509">
            <v>0</v>
          </cell>
          <cell r="B36509">
            <v>0</v>
          </cell>
          <cell r="C36509">
            <v>0</v>
          </cell>
          <cell r="D36509">
            <v>0</v>
          </cell>
        </row>
        <row r="36510">
          <cell r="A36510">
            <v>0</v>
          </cell>
          <cell r="B36510">
            <v>0</v>
          </cell>
          <cell r="C36510">
            <v>0</v>
          </cell>
          <cell r="D36510">
            <v>0</v>
          </cell>
        </row>
        <row r="36511">
          <cell r="A36511">
            <v>0</v>
          </cell>
          <cell r="B36511">
            <v>0</v>
          </cell>
          <cell r="C36511">
            <v>0</v>
          </cell>
          <cell r="D36511">
            <v>0</v>
          </cell>
        </row>
        <row r="36512">
          <cell r="A36512">
            <v>0</v>
          </cell>
          <cell r="B36512">
            <v>0</v>
          </cell>
          <cell r="C36512">
            <v>0</v>
          </cell>
          <cell r="D36512">
            <v>0</v>
          </cell>
        </row>
        <row r="36513">
          <cell r="A36513">
            <v>0</v>
          </cell>
          <cell r="B36513">
            <v>0</v>
          </cell>
          <cell r="C36513">
            <v>0</v>
          </cell>
          <cell r="D36513">
            <v>0</v>
          </cell>
        </row>
        <row r="36514">
          <cell r="A36514">
            <v>0</v>
          </cell>
          <cell r="B36514">
            <v>0</v>
          </cell>
          <cell r="C36514">
            <v>0</v>
          </cell>
          <cell r="D36514">
            <v>0</v>
          </cell>
        </row>
        <row r="36515">
          <cell r="A36515">
            <v>0</v>
          </cell>
          <cell r="B36515">
            <v>0</v>
          </cell>
          <cell r="C36515">
            <v>0</v>
          </cell>
          <cell r="D36515">
            <v>0</v>
          </cell>
        </row>
        <row r="36516">
          <cell r="A36516">
            <v>0</v>
          </cell>
          <cell r="B36516">
            <v>0</v>
          </cell>
          <cell r="C36516">
            <v>0</v>
          </cell>
          <cell r="D36516">
            <v>0</v>
          </cell>
        </row>
        <row r="36517">
          <cell r="A36517">
            <v>0</v>
          </cell>
          <cell r="B36517">
            <v>0</v>
          </cell>
          <cell r="C36517">
            <v>0</v>
          </cell>
          <cell r="D36517">
            <v>0</v>
          </cell>
        </row>
        <row r="36518">
          <cell r="A36518">
            <v>0</v>
          </cell>
          <cell r="B36518">
            <v>0</v>
          </cell>
          <cell r="C36518">
            <v>0</v>
          </cell>
          <cell r="D36518">
            <v>0</v>
          </cell>
        </row>
        <row r="36519">
          <cell r="A36519">
            <v>0</v>
          </cell>
          <cell r="B36519">
            <v>0</v>
          </cell>
          <cell r="C36519">
            <v>0</v>
          </cell>
          <cell r="D36519">
            <v>0</v>
          </cell>
        </row>
        <row r="36520">
          <cell r="A36520">
            <v>0</v>
          </cell>
          <cell r="B36520">
            <v>0</v>
          </cell>
          <cell r="C36520">
            <v>0</v>
          </cell>
          <cell r="D36520">
            <v>0</v>
          </cell>
        </row>
        <row r="36521">
          <cell r="A36521">
            <v>0</v>
          </cell>
          <cell r="B36521">
            <v>0</v>
          </cell>
          <cell r="C36521">
            <v>0</v>
          </cell>
          <cell r="D36521">
            <v>0</v>
          </cell>
        </row>
        <row r="36522">
          <cell r="A36522">
            <v>0</v>
          </cell>
          <cell r="B36522">
            <v>0</v>
          </cell>
          <cell r="C36522">
            <v>0</v>
          </cell>
          <cell r="D36522">
            <v>0</v>
          </cell>
        </row>
        <row r="36523">
          <cell r="A36523">
            <v>0</v>
          </cell>
          <cell r="B36523">
            <v>0</v>
          </cell>
          <cell r="C36523">
            <v>0</v>
          </cell>
          <cell r="D36523">
            <v>0</v>
          </cell>
        </row>
        <row r="36524">
          <cell r="A36524">
            <v>0</v>
          </cell>
          <cell r="B36524">
            <v>0</v>
          </cell>
          <cell r="C36524">
            <v>0</v>
          </cell>
          <cell r="D36524">
            <v>0</v>
          </cell>
        </row>
        <row r="36525">
          <cell r="A36525">
            <v>0</v>
          </cell>
          <cell r="B36525">
            <v>0</v>
          </cell>
          <cell r="C36525">
            <v>0</v>
          </cell>
          <cell r="D36525">
            <v>0</v>
          </cell>
        </row>
        <row r="36526">
          <cell r="A36526">
            <v>0</v>
          </cell>
          <cell r="B36526">
            <v>0</v>
          </cell>
          <cell r="C36526">
            <v>0</v>
          </cell>
          <cell r="D36526">
            <v>0</v>
          </cell>
        </row>
        <row r="36527">
          <cell r="A36527">
            <v>0</v>
          </cell>
          <cell r="B36527">
            <v>0</v>
          </cell>
          <cell r="C36527">
            <v>0</v>
          </cell>
          <cell r="D36527">
            <v>0</v>
          </cell>
        </row>
        <row r="36528">
          <cell r="A36528">
            <v>0</v>
          </cell>
          <cell r="B36528">
            <v>0</v>
          </cell>
          <cell r="C36528">
            <v>0</v>
          </cell>
          <cell r="D36528">
            <v>0</v>
          </cell>
        </row>
        <row r="36529">
          <cell r="A36529">
            <v>0</v>
          </cell>
          <cell r="B36529">
            <v>0</v>
          </cell>
          <cell r="C36529">
            <v>0</v>
          </cell>
          <cell r="D36529">
            <v>0</v>
          </cell>
        </row>
        <row r="36530">
          <cell r="A36530">
            <v>0</v>
          </cell>
          <cell r="B36530">
            <v>0</v>
          </cell>
          <cell r="C36530">
            <v>0</v>
          </cell>
          <cell r="D36530">
            <v>0</v>
          </cell>
        </row>
        <row r="36531">
          <cell r="A36531">
            <v>0</v>
          </cell>
          <cell r="B36531">
            <v>0</v>
          </cell>
          <cell r="C36531">
            <v>0</v>
          </cell>
          <cell r="D36531">
            <v>0</v>
          </cell>
        </row>
        <row r="36532">
          <cell r="A36532">
            <v>0</v>
          </cell>
          <cell r="B36532">
            <v>0</v>
          </cell>
          <cell r="C36532">
            <v>0</v>
          </cell>
          <cell r="D36532">
            <v>0</v>
          </cell>
        </row>
        <row r="36533">
          <cell r="A36533">
            <v>0</v>
          </cell>
          <cell r="B36533">
            <v>0</v>
          </cell>
          <cell r="C36533">
            <v>0</v>
          </cell>
          <cell r="D36533">
            <v>0</v>
          </cell>
        </row>
        <row r="36534">
          <cell r="A36534">
            <v>0</v>
          </cell>
          <cell r="B36534">
            <v>0</v>
          </cell>
          <cell r="C36534">
            <v>0</v>
          </cell>
          <cell r="D36534">
            <v>0</v>
          </cell>
        </row>
        <row r="36535">
          <cell r="A36535">
            <v>0</v>
          </cell>
          <cell r="B36535">
            <v>0</v>
          </cell>
          <cell r="C36535">
            <v>0</v>
          </cell>
          <cell r="D36535">
            <v>0</v>
          </cell>
        </row>
        <row r="36536">
          <cell r="A36536">
            <v>0</v>
          </cell>
          <cell r="B36536">
            <v>0</v>
          </cell>
          <cell r="C36536">
            <v>0</v>
          </cell>
          <cell r="D36536">
            <v>0</v>
          </cell>
        </row>
        <row r="36537">
          <cell r="A36537">
            <v>0</v>
          </cell>
          <cell r="B36537">
            <v>0</v>
          </cell>
          <cell r="C36537">
            <v>0</v>
          </cell>
          <cell r="D36537">
            <v>0</v>
          </cell>
        </row>
        <row r="36538">
          <cell r="A36538">
            <v>0</v>
          </cell>
          <cell r="B36538">
            <v>0</v>
          </cell>
          <cell r="C36538">
            <v>0</v>
          </cell>
          <cell r="D36538">
            <v>0</v>
          </cell>
        </row>
        <row r="36539">
          <cell r="A36539">
            <v>0</v>
          </cell>
          <cell r="B36539">
            <v>0</v>
          </cell>
          <cell r="C36539">
            <v>0</v>
          </cell>
          <cell r="D36539">
            <v>0</v>
          </cell>
        </row>
        <row r="36540">
          <cell r="A36540">
            <v>0</v>
          </cell>
          <cell r="B36540">
            <v>0</v>
          </cell>
          <cell r="C36540">
            <v>0</v>
          </cell>
          <cell r="D36540">
            <v>0</v>
          </cell>
        </row>
        <row r="36541">
          <cell r="A36541">
            <v>0</v>
          </cell>
          <cell r="B36541">
            <v>0</v>
          </cell>
          <cell r="C36541">
            <v>0</v>
          </cell>
          <cell r="D36541">
            <v>0</v>
          </cell>
        </row>
        <row r="36542">
          <cell r="A36542">
            <v>0</v>
          </cell>
          <cell r="B36542">
            <v>0</v>
          </cell>
          <cell r="C36542">
            <v>0</v>
          </cell>
          <cell r="D36542">
            <v>0</v>
          </cell>
        </row>
        <row r="36543">
          <cell r="A36543">
            <v>0</v>
          </cell>
          <cell r="B36543">
            <v>0</v>
          </cell>
          <cell r="C36543">
            <v>0</v>
          </cell>
          <cell r="D36543">
            <v>0</v>
          </cell>
        </row>
        <row r="36544">
          <cell r="A36544">
            <v>0</v>
          </cell>
          <cell r="B36544">
            <v>0</v>
          </cell>
          <cell r="C36544">
            <v>0</v>
          </cell>
          <cell r="D36544">
            <v>0</v>
          </cell>
        </row>
        <row r="36545">
          <cell r="A36545">
            <v>0</v>
          </cell>
          <cell r="B36545">
            <v>0</v>
          </cell>
          <cell r="C36545">
            <v>0</v>
          </cell>
          <cell r="D36545">
            <v>0</v>
          </cell>
        </row>
        <row r="36546">
          <cell r="A36546">
            <v>0</v>
          </cell>
          <cell r="B36546">
            <v>0</v>
          </cell>
          <cell r="C36546">
            <v>0</v>
          </cell>
          <cell r="D36546">
            <v>0</v>
          </cell>
        </row>
        <row r="36547">
          <cell r="A36547">
            <v>0</v>
          </cell>
          <cell r="B36547">
            <v>0</v>
          </cell>
          <cell r="C36547">
            <v>0</v>
          </cell>
          <cell r="D36547">
            <v>0</v>
          </cell>
        </row>
        <row r="36548">
          <cell r="A36548">
            <v>0</v>
          </cell>
          <cell r="B36548">
            <v>0</v>
          </cell>
          <cell r="C36548">
            <v>0</v>
          </cell>
          <cell r="D36548">
            <v>0</v>
          </cell>
        </row>
        <row r="36549">
          <cell r="A36549">
            <v>0</v>
          </cell>
          <cell r="B36549">
            <v>0</v>
          </cell>
          <cell r="C36549">
            <v>0</v>
          </cell>
          <cell r="D36549">
            <v>0</v>
          </cell>
        </row>
        <row r="36550">
          <cell r="A36550">
            <v>0</v>
          </cell>
          <cell r="B36550">
            <v>0</v>
          </cell>
          <cell r="C36550">
            <v>0</v>
          </cell>
          <cell r="D36550">
            <v>0</v>
          </cell>
        </row>
        <row r="36551">
          <cell r="A36551">
            <v>0</v>
          </cell>
          <cell r="B36551">
            <v>0</v>
          </cell>
          <cell r="C36551">
            <v>0</v>
          </cell>
          <cell r="D36551">
            <v>0</v>
          </cell>
        </row>
        <row r="36552">
          <cell r="A36552">
            <v>0</v>
          </cell>
          <cell r="B36552">
            <v>0</v>
          </cell>
          <cell r="C36552">
            <v>0</v>
          </cell>
          <cell r="D36552">
            <v>0</v>
          </cell>
        </row>
        <row r="36553">
          <cell r="A36553">
            <v>0</v>
          </cell>
          <cell r="B36553">
            <v>0</v>
          </cell>
          <cell r="C36553">
            <v>0</v>
          </cell>
          <cell r="D36553">
            <v>0</v>
          </cell>
        </row>
        <row r="36554">
          <cell r="A36554">
            <v>0</v>
          </cell>
          <cell r="B36554">
            <v>0</v>
          </cell>
          <cell r="C36554">
            <v>0</v>
          </cell>
          <cell r="D36554">
            <v>0</v>
          </cell>
        </row>
        <row r="36555">
          <cell r="A36555">
            <v>0</v>
          </cell>
          <cell r="B36555">
            <v>0</v>
          </cell>
          <cell r="C36555">
            <v>0</v>
          </cell>
          <cell r="D36555">
            <v>0</v>
          </cell>
        </row>
        <row r="36556">
          <cell r="A36556">
            <v>0</v>
          </cell>
          <cell r="B36556">
            <v>0</v>
          </cell>
          <cell r="C36556">
            <v>0</v>
          </cell>
          <cell r="D36556">
            <v>0</v>
          </cell>
        </row>
        <row r="36557">
          <cell r="A36557">
            <v>0</v>
          </cell>
          <cell r="B36557">
            <v>0</v>
          </cell>
          <cell r="C36557">
            <v>0</v>
          </cell>
          <cell r="D36557">
            <v>0</v>
          </cell>
        </row>
        <row r="36558">
          <cell r="A36558">
            <v>0</v>
          </cell>
          <cell r="B36558">
            <v>0</v>
          </cell>
          <cell r="C36558">
            <v>0</v>
          </cell>
          <cell r="D36558">
            <v>0</v>
          </cell>
        </row>
        <row r="36559">
          <cell r="A36559">
            <v>0</v>
          </cell>
          <cell r="B36559">
            <v>0</v>
          </cell>
          <cell r="C36559">
            <v>0</v>
          </cell>
          <cell r="D36559">
            <v>0</v>
          </cell>
        </row>
        <row r="36560">
          <cell r="A36560">
            <v>0</v>
          </cell>
          <cell r="B36560">
            <v>0</v>
          </cell>
          <cell r="C36560">
            <v>0</v>
          </cell>
          <cell r="D36560">
            <v>0</v>
          </cell>
        </row>
        <row r="36561">
          <cell r="A36561">
            <v>0</v>
          </cell>
          <cell r="B36561">
            <v>0</v>
          </cell>
          <cell r="C36561">
            <v>0</v>
          </cell>
          <cell r="D36561">
            <v>0</v>
          </cell>
        </row>
        <row r="36562">
          <cell r="A36562">
            <v>0</v>
          </cell>
          <cell r="B36562">
            <v>0</v>
          </cell>
          <cell r="C36562">
            <v>0</v>
          </cell>
          <cell r="D36562">
            <v>0</v>
          </cell>
        </row>
        <row r="36563">
          <cell r="A36563">
            <v>0</v>
          </cell>
          <cell r="B36563">
            <v>0</v>
          </cell>
          <cell r="C36563">
            <v>0</v>
          </cell>
          <cell r="D36563">
            <v>0</v>
          </cell>
        </row>
        <row r="36564">
          <cell r="A36564">
            <v>0</v>
          </cell>
          <cell r="B36564">
            <v>0</v>
          </cell>
          <cell r="C36564">
            <v>0</v>
          </cell>
          <cell r="D36564">
            <v>0</v>
          </cell>
        </row>
        <row r="36565">
          <cell r="A36565">
            <v>0</v>
          </cell>
          <cell r="B36565">
            <v>0</v>
          </cell>
          <cell r="C36565">
            <v>0</v>
          </cell>
          <cell r="D36565">
            <v>0</v>
          </cell>
        </row>
        <row r="36566">
          <cell r="A36566">
            <v>0</v>
          </cell>
          <cell r="B36566">
            <v>0</v>
          </cell>
          <cell r="C36566">
            <v>0</v>
          </cell>
          <cell r="D36566">
            <v>0</v>
          </cell>
        </row>
        <row r="36567">
          <cell r="A36567">
            <v>0</v>
          </cell>
          <cell r="B36567">
            <v>0</v>
          </cell>
          <cell r="C36567">
            <v>0</v>
          </cell>
          <cell r="D36567">
            <v>0</v>
          </cell>
        </row>
        <row r="36568">
          <cell r="A36568">
            <v>0</v>
          </cell>
          <cell r="B36568">
            <v>0</v>
          </cell>
          <cell r="C36568">
            <v>0</v>
          </cell>
          <cell r="D36568">
            <v>0</v>
          </cell>
        </row>
        <row r="36569">
          <cell r="A36569">
            <v>0</v>
          </cell>
          <cell r="B36569">
            <v>0</v>
          </cell>
          <cell r="C36569">
            <v>0</v>
          </cell>
          <cell r="D36569">
            <v>0</v>
          </cell>
        </row>
        <row r="36570">
          <cell r="A36570">
            <v>0</v>
          </cell>
          <cell r="B36570">
            <v>0</v>
          </cell>
          <cell r="C36570">
            <v>0</v>
          </cell>
          <cell r="D36570">
            <v>0</v>
          </cell>
        </row>
        <row r="36571">
          <cell r="A36571">
            <v>0</v>
          </cell>
          <cell r="B36571">
            <v>0</v>
          </cell>
          <cell r="C36571">
            <v>0</v>
          </cell>
          <cell r="D36571">
            <v>0</v>
          </cell>
        </row>
        <row r="36572">
          <cell r="A36572">
            <v>0</v>
          </cell>
          <cell r="B36572">
            <v>0</v>
          </cell>
          <cell r="C36572">
            <v>0</v>
          </cell>
          <cell r="D36572">
            <v>0</v>
          </cell>
        </row>
        <row r="36573">
          <cell r="A36573">
            <v>0</v>
          </cell>
          <cell r="B36573">
            <v>0</v>
          </cell>
          <cell r="C36573">
            <v>0</v>
          </cell>
          <cell r="D36573">
            <v>0</v>
          </cell>
        </row>
        <row r="36574">
          <cell r="A36574">
            <v>0</v>
          </cell>
          <cell r="B36574">
            <v>0</v>
          </cell>
          <cell r="C36574">
            <v>0</v>
          </cell>
          <cell r="D36574">
            <v>0</v>
          </cell>
        </row>
        <row r="36575">
          <cell r="A36575">
            <v>0</v>
          </cell>
          <cell r="B36575">
            <v>0</v>
          </cell>
          <cell r="C36575">
            <v>0</v>
          </cell>
          <cell r="D36575">
            <v>0</v>
          </cell>
        </row>
        <row r="36576">
          <cell r="A36576">
            <v>0</v>
          </cell>
          <cell r="B36576">
            <v>0</v>
          </cell>
          <cell r="C36576">
            <v>0</v>
          </cell>
          <cell r="D36576">
            <v>0</v>
          </cell>
        </row>
        <row r="36577">
          <cell r="A36577">
            <v>0</v>
          </cell>
          <cell r="B36577">
            <v>0</v>
          </cell>
          <cell r="C36577">
            <v>0</v>
          </cell>
          <cell r="D36577">
            <v>0</v>
          </cell>
        </row>
        <row r="36578">
          <cell r="A36578">
            <v>0</v>
          </cell>
          <cell r="B36578">
            <v>0</v>
          </cell>
          <cell r="C36578">
            <v>0</v>
          </cell>
          <cell r="D36578">
            <v>0</v>
          </cell>
        </row>
        <row r="36579">
          <cell r="A36579">
            <v>0</v>
          </cell>
          <cell r="B36579">
            <v>0</v>
          </cell>
          <cell r="C36579">
            <v>0</v>
          </cell>
          <cell r="D36579">
            <v>0</v>
          </cell>
        </row>
        <row r="36580">
          <cell r="A36580">
            <v>0</v>
          </cell>
          <cell r="B36580">
            <v>0</v>
          </cell>
          <cell r="C36580">
            <v>0</v>
          </cell>
          <cell r="D36580">
            <v>0</v>
          </cell>
        </row>
        <row r="36581">
          <cell r="A36581">
            <v>0</v>
          </cell>
          <cell r="B36581">
            <v>0</v>
          </cell>
          <cell r="C36581">
            <v>0</v>
          </cell>
          <cell r="D36581">
            <v>0</v>
          </cell>
        </row>
        <row r="36582">
          <cell r="A36582">
            <v>0</v>
          </cell>
          <cell r="B36582">
            <v>0</v>
          </cell>
          <cell r="C36582">
            <v>0</v>
          </cell>
          <cell r="D36582">
            <v>0</v>
          </cell>
        </row>
        <row r="36583">
          <cell r="A36583">
            <v>0</v>
          </cell>
          <cell r="B36583">
            <v>0</v>
          </cell>
          <cell r="C36583">
            <v>0</v>
          </cell>
          <cell r="D36583">
            <v>0</v>
          </cell>
        </row>
        <row r="36584">
          <cell r="A36584">
            <v>0</v>
          </cell>
          <cell r="B36584">
            <v>0</v>
          </cell>
          <cell r="C36584">
            <v>0</v>
          </cell>
          <cell r="D36584">
            <v>0</v>
          </cell>
        </row>
        <row r="36585">
          <cell r="A36585">
            <v>0</v>
          </cell>
          <cell r="B36585">
            <v>0</v>
          </cell>
          <cell r="C36585">
            <v>0</v>
          </cell>
          <cell r="D36585">
            <v>0</v>
          </cell>
        </row>
        <row r="36586">
          <cell r="A36586">
            <v>0</v>
          </cell>
          <cell r="B36586">
            <v>0</v>
          </cell>
          <cell r="C36586">
            <v>0</v>
          </cell>
          <cell r="D36586">
            <v>0</v>
          </cell>
        </row>
        <row r="36587">
          <cell r="A36587">
            <v>0</v>
          </cell>
          <cell r="B36587">
            <v>0</v>
          </cell>
          <cell r="C36587">
            <v>0</v>
          </cell>
          <cell r="D36587">
            <v>0</v>
          </cell>
        </row>
        <row r="36588">
          <cell r="A36588">
            <v>0</v>
          </cell>
          <cell r="B36588">
            <v>0</v>
          </cell>
          <cell r="C36588">
            <v>0</v>
          </cell>
          <cell r="D36588">
            <v>0</v>
          </cell>
        </row>
        <row r="36589">
          <cell r="A36589">
            <v>0</v>
          </cell>
          <cell r="B36589">
            <v>0</v>
          </cell>
          <cell r="C36589">
            <v>0</v>
          </cell>
          <cell r="D36589">
            <v>0</v>
          </cell>
        </row>
        <row r="36590">
          <cell r="A36590">
            <v>0</v>
          </cell>
          <cell r="B36590">
            <v>0</v>
          </cell>
          <cell r="C36590">
            <v>0</v>
          </cell>
          <cell r="D36590">
            <v>0</v>
          </cell>
        </row>
        <row r="36591">
          <cell r="A36591">
            <v>0</v>
          </cell>
          <cell r="B36591">
            <v>0</v>
          </cell>
          <cell r="C36591">
            <v>0</v>
          </cell>
          <cell r="D36591">
            <v>0</v>
          </cell>
        </row>
        <row r="36592">
          <cell r="A36592">
            <v>0</v>
          </cell>
          <cell r="B36592">
            <v>0</v>
          </cell>
          <cell r="C36592">
            <v>0</v>
          </cell>
          <cell r="D36592">
            <v>0</v>
          </cell>
        </row>
        <row r="36593">
          <cell r="A36593">
            <v>0</v>
          </cell>
          <cell r="B36593">
            <v>0</v>
          </cell>
          <cell r="C36593">
            <v>0</v>
          </cell>
          <cell r="D36593">
            <v>0</v>
          </cell>
        </row>
        <row r="36594">
          <cell r="A36594">
            <v>0</v>
          </cell>
          <cell r="B36594">
            <v>0</v>
          </cell>
          <cell r="C36594">
            <v>0</v>
          </cell>
          <cell r="D36594">
            <v>0</v>
          </cell>
        </row>
        <row r="36595">
          <cell r="A36595">
            <v>0</v>
          </cell>
          <cell r="B36595">
            <v>0</v>
          </cell>
          <cell r="C36595">
            <v>0</v>
          </cell>
          <cell r="D36595">
            <v>0</v>
          </cell>
        </row>
        <row r="36596">
          <cell r="A36596">
            <v>0</v>
          </cell>
          <cell r="B36596">
            <v>0</v>
          </cell>
          <cell r="C36596">
            <v>0</v>
          </cell>
          <cell r="D36596">
            <v>0</v>
          </cell>
        </row>
        <row r="36597">
          <cell r="A36597">
            <v>0</v>
          </cell>
          <cell r="B36597">
            <v>0</v>
          </cell>
          <cell r="C36597">
            <v>0</v>
          </cell>
          <cell r="D36597">
            <v>0</v>
          </cell>
        </row>
        <row r="36598">
          <cell r="A36598">
            <v>0</v>
          </cell>
          <cell r="B36598">
            <v>0</v>
          </cell>
          <cell r="C36598">
            <v>0</v>
          </cell>
          <cell r="D36598">
            <v>0</v>
          </cell>
        </row>
        <row r="36599">
          <cell r="A36599">
            <v>0</v>
          </cell>
          <cell r="B36599">
            <v>0</v>
          </cell>
          <cell r="C36599">
            <v>0</v>
          </cell>
          <cell r="D36599">
            <v>0</v>
          </cell>
        </row>
        <row r="36600">
          <cell r="A36600">
            <v>0</v>
          </cell>
          <cell r="B36600">
            <v>0</v>
          </cell>
          <cell r="C36600">
            <v>0</v>
          </cell>
          <cell r="D36600">
            <v>0</v>
          </cell>
        </row>
        <row r="36601">
          <cell r="A36601">
            <v>0</v>
          </cell>
          <cell r="B36601">
            <v>0</v>
          </cell>
          <cell r="C36601">
            <v>0</v>
          </cell>
          <cell r="D36601">
            <v>0</v>
          </cell>
        </row>
        <row r="36602">
          <cell r="A36602">
            <v>0</v>
          </cell>
          <cell r="B36602">
            <v>0</v>
          </cell>
          <cell r="C36602">
            <v>0</v>
          </cell>
          <cell r="D36602">
            <v>0</v>
          </cell>
        </row>
        <row r="36603">
          <cell r="A36603">
            <v>0</v>
          </cell>
          <cell r="B36603">
            <v>0</v>
          </cell>
          <cell r="C36603">
            <v>0</v>
          </cell>
          <cell r="D36603">
            <v>0</v>
          </cell>
        </row>
        <row r="36604">
          <cell r="A36604">
            <v>0</v>
          </cell>
          <cell r="B36604">
            <v>0</v>
          </cell>
          <cell r="C36604">
            <v>0</v>
          </cell>
          <cell r="D36604">
            <v>0</v>
          </cell>
        </row>
        <row r="36605">
          <cell r="A36605">
            <v>0</v>
          </cell>
          <cell r="B36605">
            <v>0</v>
          </cell>
          <cell r="C36605">
            <v>0</v>
          </cell>
          <cell r="D36605">
            <v>0</v>
          </cell>
        </row>
        <row r="36606">
          <cell r="A36606">
            <v>0</v>
          </cell>
          <cell r="B36606">
            <v>0</v>
          </cell>
          <cell r="C36606">
            <v>0</v>
          </cell>
          <cell r="D36606">
            <v>0</v>
          </cell>
        </row>
        <row r="36607">
          <cell r="A36607">
            <v>0</v>
          </cell>
          <cell r="B36607">
            <v>0</v>
          </cell>
          <cell r="C36607">
            <v>0</v>
          </cell>
          <cell r="D36607">
            <v>0</v>
          </cell>
        </row>
        <row r="36608">
          <cell r="A36608">
            <v>0</v>
          </cell>
          <cell r="B36608">
            <v>0</v>
          </cell>
          <cell r="C36608">
            <v>0</v>
          </cell>
          <cell r="D36608">
            <v>0</v>
          </cell>
        </row>
        <row r="36609">
          <cell r="A36609">
            <v>0</v>
          </cell>
          <cell r="B36609">
            <v>0</v>
          </cell>
          <cell r="C36609">
            <v>0</v>
          </cell>
          <cell r="D36609">
            <v>0</v>
          </cell>
        </row>
        <row r="36610">
          <cell r="A36610">
            <v>0</v>
          </cell>
          <cell r="B36610">
            <v>0</v>
          </cell>
          <cell r="C36610">
            <v>0</v>
          </cell>
          <cell r="D36610">
            <v>0</v>
          </cell>
        </row>
        <row r="36611">
          <cell r="A36611">
            <v>0</v>
          </cell>
          <cell r="B36611">
            <v>0</v>
          </cell>
          <cell r="C36611">
            <v>0</v>
          </cell>
          <cell r="D36611">
            <v>0</v>
          </cell>
        </row>
        <row r="36612">
          <cell r="A36612">
            <v>0</v>
          </cell>
          <cell r="B36612">
            <v>0</v>
          </cell>
          <cell r="C36612">
            <v>0</v>
          </cell>
          <cell r="D36612">
            <v>0</v>
          </cell>
        </row>
        <row r="36613">
          <cell r="A36613">
            <v>0</v>
          </cell>
          <cell r="B36613">
            <v>0</v>
          </cell>
          <cell r="C36613">
            <v>0</v>
          </cell>
          <cell r="D36613">
            <v>0</v>
          </cell>
        </row>
        <row r="36614">
          <cell r="A36614">
            <v>0</v>
          </cell>
          <cell r="B36614">
            <v>0</v>
          </cell>
          <cell r="C36614">
            <v>0</v>
          </cell>
          <cell r="D36614">
            <v>0</v>
          </cell>
        </row>
        <row r="36615">
          <cell r="A36615">
            <v>0</v>
          </cell>
          <cell r="B36615">
            <v>0</v>
          </cell>
          <cell r="C36615">
            <v>0</v>
          </cell>
          <cell r="D36615">
            <v>0</v>
          </cell>
        </row>
        <row r="36616">
          <cell r="A36616">
            <v>0</v>
          </cell>
          <cell r="B36616">
            <v>0</v>
          </cell>
          <cell r="C36616">
            <v>0</v>
          </cell>
          <cell r="D36616">
            <v>0</v>
          </cell>
        </row>
        <row r="36617">
          <cell r="A36617">
            <v>0</v>
          </cell>
          <cell r="B36617">
            <v>0</v>
          </cell>
          <cell r="C36617">
            <v>0</v>
          </cell>
          <cell r="D36617">
            <v>0</v>
          </cell>
        </row>
        <row r="36618">
          <cell r="A36618">
            <v>0</v>
          </cell>
          <cell r="B36618">
            <v>0</v>
          </cell>
          <cell r="C36618">
            <v>0</v>
          </cell>
          <cell r="D36618">
            <v>0</v>
          </cell>
        </row>
        <row r="36619">
          <cell r="A36619">
            <v>0</v>
          </cell>
          <cell r="B36619">
            <v>0</v>
          </cell>
          <cell r="C36619">
            <v>0</v>
          </cell>
          <cell r="D36619">
            <v>0</v>
          </cell>
        </row>
        <row r="36620">
          <cell r="A36620">
            <v>0</v>
          </cell>
          <cell r="B36620">
            <v>0</v>
          </cell>
          <cell r="C36620">
            <v>0</v>
          </cell>
          <cell r="D36620">
            <v>0</v>
          </cell>
        </row>
        <row r="36621">
          <cell r="A36621">
            <v>0</v>
          </cell>
          <cell r="B36621">
            <v>0</v>
          </cell>
          <cell r="C36621">
            <v>0</v>
          </cell>
          <cell r="D36621">
            <v>0</v>
          </cell>
        </row>
        <row r="36622">
          <cell r="A36622">
            <v>0</v>
          </cell>
          <cell r="B36622">
            <v>0</v>
          </cell>
          <cell r="C36622">
            <v>0</v>
          </cell>
          <cell r="D36622">
            <v>0</v>
          </cell>
        </row>
        <row r="36623">
          <cell r="A36623">
            <v>0</v>
          </cell>
          <cell r="B36623">
            <v>0</v>
          </cell>
          <cell r="C36623">
            <v>0</v>
          </cell>
          <cell r="D36623">
            <v>0</v>
          </cell>
        </row>
        <row r="36624">
          <cell r="A36624">
            <v>0</v>
          </cell>
          <cell r="B36624">
            <v>0</v>
          </cell>
          <cell r="C36624">
            <v>0</v>
          </cell>
          <cell r="D36624">
            <v>0</v>
          </cell>
        </row>
        <row r="36625">
          <cell r="A36625">
            <v>0</v>
          </cell>
          <cell r="B36625">
            <v>0</v>
          </cell>
          <cell r="C36625">
            <v>0</v>
          </cell>
          <cell r="D36625">
            <v>0</v>
          </cell>
        </row>
        <row r="36626">
          <cell r="A36626">
            <v>0</v>
          </cell>
          <cell r="B36626">
            <v>0</v>
          </cell>
          <cell r="C36626">
            <v>0</v>
          </cell>
          <cell r="D36626">
            <v>0</v>
          </cell>
        </row>
        <row r="36627">
          <cell r="A36627">
            <v>0</v>
          </cell>
          <cell r="B36627">
            <v>0</v>
          </cell>
          <cell r="C36627">
            <v>0</v>
          </cell>
          <cell r="D36627">
            <v>0</v>
          </cell>
        </row>
        <row r="36628">
          <cell r="A36628">
            <v>0</v>
          </cell>
          <cell r="B36628">
            <v>0</v>
          </cell>
          <cell r="C36628">
            <v>0</v>
          </cell>
          <cell r="D36628">
            <v>0</v>
          </cell>
        </row>
        <row r="36629">
          <cell r="A36629">
            <v>0</v>
          </cell>
          <cell r="B36629">
            <v>0</v>
          </cell>
          <cell r="C36629">
            <v>0</v>
          </cell>
          <cell r="D36629">
            <v>0</v>
          </cell>
        </row>
        <row r="36630">
          <cell r="A36630">
            <v>0</v>
          </cell>
          <cell r="B36630">
            <v>0</v>
          </cell>
          <cell r="C36630">
            <v>0</v>
          </cell>
          <cell r="D36630">
            <v>0</v>
          </cell>
        </row>
        <row r="36631">
          <cell r="A36631">
            <v>0</v>
          </cell>
          <cell r="B36631">
            <v>0</v>
          </cell>
          <cell r="C36631">
            <v>0</v>
          </cell>
          <cell r="D36631">
            <v>0</v>
          </cell>
        </row>
        <row r="36632">
          <cell r="A36632">
            <v>0</v>
          </cell>
          <cell r="B36632">
            <v>0</v>
          </cell>
          <cell r="C36632">
            <v>0</v>
          </cell>
          <cell r="D36632">
            <v>0</v>
          </cell>
        </row>
        <row r="36633">
          <cell r="A36633">
            <v>0</v>
          </cell>
          <cell r="B36633">
            <v>0</v>
          </cell>
          <cell r="C36633">
            <v>0</v>
          </cell>
          <cell r="D36633">
            <v>0</v>
          </cell>
        </row>
        <row r="36634">
          <cell r="A36634">
            <v>0</v>
          </cell>
          <cell r="B36634">
            <v>0</v>
          </cell>
          <cell r="C36634">
            <v>0</v>
          </cell>
          <cell r="D36634">
            <v>0</v>
          </cell>
        </row>
        <row r="36635">
          <cell r="A36635">
            <v>0</v>
          </cell>
          <cell r="B36635">
            <v>0</v>
          </cell>
          <cell r="C36635">
            <v>0</v>
          </cell>
          <cell r="D36635">
            <v>0</v>
          </cell>
        </row>
        <row r="36636">
          <cell r="A36636">
            <v>0</v>
          </cell>
          <cell r="B36636">
            <v>0</v>
          </cell>
          <cell r="C36636">
            <v>0</v>
          </cell>
          <cell r="D36636">
            <v>0</v>
          </cell>
        </row>
        <row r="36637">
          <cell r="A36637">
            <v>0</v>
          </cell>
          <cell r="B36637">
            <v>0</v>
          </cell>
          <cell r="C36637">
            <v>0</v>
          </cell>
          <cell r="D36637">
            <v>0</v>
          </cell>
        </row>
        <row r="36638">
          <cell r="A36638">
            <v>0</v>
          </cell>
          <cell r="B36638">
            <v>0</v>
          </cell>
          <cell r="C36638">
            <v>0</v>
          </cell>
          <cell r="D36638">
            <v>0</v>
          </cell>
        </row>
        <row r="36639">
          <cell r="A36639">
            <v>0</v>
          </cell>
          <cell r="B36639">
            <v>0</v>
          </cell>
          <cell r="C36639">
            <v>0</v>
          </cell>
          <cell r="D36639">
            <v>0</v>
          </cell>
        </row>
        <row r="36640">
          <cell r="A36640">
            <v>0</v>
          </cell>
          <cell r="B36640">
            <v>0</v>
          </cell>
          <cell r="C36640">
            <v>0</v>
          </cell>
          <cell r="D36640">
            <v>0</v>
          </cell>
        </row>
        <row r="36641">
          <cell r="A36641">
            <v>0</v>
          </cell>
          <cell r="B36641">
            <v>0</v>
          </cell>
          <cell r="C36641">
            <v>0</v>
          </cell>
          <cell r="D36641">
            <v>0</v>
          </cell>
        </row>
        <row r="36642">
          <cell r="A36642">
            <v>0</v>
          </cell>
          <cell r="B36642">
            <v>0</v>
          </cell>
          <cell r="C36642">
            <v>0</v>
          </cell>
          <cell r="D36642">
            <v>0</v>
          </cell>
        </row>
        <row r="36643">
          <cell r="A36643">
            <v>0</v>
          </cell>
          <cell r="B36643">
            <v>0</v>
          </cell>
          <cell r="C36643">
            <v>0</v>
          </cell>
          <cell r="D36643">
            <v>0</v>
          </cell>
        </row>
        <row r="36644">
          <cell r="A36644">
            <v>0</v>
          </cell>
          <cell r="B36644">
            <v>0</v>
          </cell>
          <cell r="C36644">
            <v>0</v>
          </cell>
          <cell r="D36644">
            <v>0</v>
          </cell>
        </row>
        <row r="36645">
          <cell r="A36645">
            <v>0</v>
          </cell>
          <cell r="B36645">
            <v>0</v>
          </cell>
          <cell r="C36645">
            <v>0</v>
          </cell>
          <cell r="D36645">
            <v>0</v>
          </cell>
        </row>
        <row r="36646">
          <cell r="A36646">
            <v>0</v>
          </cell>
          <cell r="B36646">
            <v>0</v>
          </cell>
          <cell r="C36646">
            <v>0</v>
          </cell>
          <cell r="D36646">
            <v>0</v>
          </cell>
        </row>
        <row r="36647">
          <cell r="A36647">
            <v>0</v>
          </cell>
          <cell r="B36647">
            <v>0</v>
          </cell>
          <cell r="C36647">
            <v>0</v>
          </cell>
          <cell r="D36647">
            <v>0</v>
          </cell>
        </row>
        <row r="36648">
          <cell r="A36648">
            <v>0</v>
          </cell>
          <cell r="B36648">
            <v>0</v>
          </cell>
          <cell r="C36648">
            <v>0</v>
          </cell>
          <cell r="D36648">
            <v>0</v>
          </cell>
        </row>
        <row r="36649">
          <cell r="A36649">
            <v>0</v>
          </cell>
          <cell r="B36649">
            <v>0</v>
          </cell>
          <cell r="C36649">
            <v>0</v>
          </cell>
          <cell r="D36649">
            <v>0</v>
          </cell>
        </row>
        <row r="36650">
          <cell r="A36650">
            <v>0</v>
          </cell>
          <cell r="B36650">
            <v>0</v>
          </cell>
          <cell r="C36650">
            <v>0</v>
          </cell>
          <cell r="D36650">
            <v>0</v>
          </cell>
        </row>
        <row r="36651">
          <cell r="A36651">
            <v>0</v>
          </cell>
          <cell r="B36651">
            <v>0</v>
          </cell>
          <cell r="C36651">
            <v>0</v>
          </cell>
          <cell r="D36651">
            <v>0</v>
          </cell>
        </row>
        <row r="36652">
          <cell r="A36652">
            <v>0</v>
          </cell>
          <cell r="B36652">
            <v>0</v>
          </cell>
          <cell r="C36652">
            <v>0</v>
          </cell>
          <cell r="D36652">
            <v>0</v>
          </cell>
        </row>
        <row r="36653">
          <cell r="A36653">
            <v>0</v>
          </cell>
          <cell r="B36653">
            <v>0</v>
          </cell>
          <cell r="C36653">
            <v>0</v>
          </cell>
          <cell r="D36653">
            <v>0</v>
          </cell>
        </row>
        <row r="36654">
          <cell r="A36654">
            <v>0</v>
          </cell>
          <cell r="B36654">
            <v>0</v>
          </cell>
          <cell r="C36654">
            <v>0</v>
          </cell>
          <cell r="D36654">
            <v>0</v>
          </cell>
        </row>
        <row r="36655">
          <cell r="A36655">
            <v>0</v>
          </cell>
          <cell r="B36655">
            <v>0</v>
          </cell>
          <cell r="C36655">
            <v>0</v>
          </cell>
          <cell r="D36655">
            <v>0</v>
          </cell>
        </row>
        <row r="36656">
          <cell r="A36656">
            <v>0</v>
          </cell>
          <cell r="B36656">
            <v>0</v>
          </cell>
          <cell r="C36656">
            <v>0</v>
          </cell>
          <cell r="D36656">
            <v>0</v>
          </cell>
        </row>
        <row r="36657">
          <cell r="A36657">
            <v>0</v>
          </cell>
          <cell r="B36657">
            <v>0</v>
          </cell>
          <cell r="C36657">
            <v>0</v>
          </cell>
          <cell r="D36657">
            <v>0</v>
          </cell>
        </row>
        <row r="36658">
          <cell r="A36658">
            <v>0</v>
          </cell>
          <cell r="B36658">
            <v>0</v>
          </cell>
          <cell r="C36658">
            <v>0</v>
          </cell>
          <cell r="D36658">
            <v>0</v>
          </cell>
        </row>
        <row r="36659">
          <cell r="A36659">
            <v>0</v>
          </cell>
          <cell r="B36659">
            <v>0</v>
          </cell>
          <cell r="C36659">
            <v>0</v>
          </cell>
          <cell r="D36659">
            <v>0</v>
          </cell>
        </row>
        <row r="36660">
          <cell r="A36660">
            <v>0</v>
          </cell>
          <cell r="B36660">
            <v>0</v>
          </cell>
          <cell r="C36660">
            <v>0</v>
          </cell>
          <cell r="D36660">
            <v>0</v>
          </cell>
        </row>
        <row r="36661">
          <cell r="A36661">
            <v>0</v>
          </cell>
          <cell r="B36661">
            <v>0</v>
          </cell>
          <cell r="C36661">
            <v>0</v>
          </cell>
          <cell r="D36661">
            <v>0</v>
          </cell>
        </row>
        <row r="36662">
          <cell r="A36662">
            <v>0</v>
          </cell>
          <cell r="B36662">
            <v>0</v>
          </cell>
          <cell r="C36662">
            <v>0</v>
          </cell>
          <cell r="D36662">
            <v>0</v>
          </cell>
        </row>
        <row r="36663">
          <cell r="A36663">
            <v>0</v>
          </cell>
          <cell r="B36663">
            <v>0</v>
          </cell>
          <cell r="C36663">
            <v>0</v>
          </cell>
          <cell r="D36663">
            <v>0</v>
          </cell>
        </row>
        <row r="36664">
          <cell r="A36664">
            <v>0</v>
          </cell>
          <cell r="B36664">
            <v>0</v>
          </cell>
          <cell r="C36664">
            <v>0</v>
          </cell>
          <cell r="D36664">
            <v>0</v>
          </cell>
        </row>
        <row r="36665">
          <cell r="A36665">
            <v>0</v>
          </cell>
          <cell r="B36665">
            <v>0</v>
          </cell>
          <cell r="C36665">
            <v>0</v>
          </cell>
          <cell r="D36665">
            <v>0</v>
          </cell>
        </row>
        <row r="36666">
          <cell r="A36666">
            <v>0</v>
          </cell>
          <cell r="B36666">
            <v>0</v>
          </cell>
          <cell r="C36666">
            <v>0</v>
          </cell>
          <cell r="D36666">
            <v>0</v>
          </cell>
        </row>
        <row r="36667">
          <cell r="A36667">
            <v>0</v>
          </cell>
          <cell r="B36667">
            <v>0</v>
          </cell>
          <cell r="C36667">
            <v>0</v>
          </cell>
          <cell r="D36667">
            <v>0</v>
          </cell>
        </row>
        <row r="36668">
          <cell r="A36668">
            <v>0</v>
          </cell>
          <cell r="B36668">
            <v>0</v>
          </cell>
          <cell r="C36668">
            <v>0</v>
          </cell>
          <cell r="D36668">
            <v>0</v>
          </cell>
        </row>
        <row r="36669">
          <cell r="A36669">
            <v>0</v>
          </cell>
          <cell r="B36669">
            <v>0</v>
          </cell>
          <cell r="C36669">
            <v>0</v>
          </cell>
          <cell r="D36669">
            <v>0</v>
          </cell>
        </row>
        <row r="36670">
          <cell r="A36670">
            <v>0</v>
          </cell>
          <cell r="B36670">
            <v>0</v>
          </cell>
          <cell r="C36670">
            <v>0</v>
          </cell>
          <cell r="D36670">
            <v>0</v>
          </cell>
        </row>
        <row r="36671">
          <cell r="A36671">
            <v>0</v>
          </cell>
          <cell r="B36671">
            <v>0</v>
          </cell>
          <cell r="C36671">
            <v>0</v>
          </cell>
          <cell r="D36671">
            <v>0</v>
          </cell>
        </row>
        <row r="36672">
          <cell r="A36672">
            <v>0</v>
          </cell>
          <cell r="B36672">
            <v>0</v>
          </cell>
          <cell r="C36672">
            <v>0</v>
          </cell>
          <cell r="D36672">
            <v>0</v>
          </cell>
        </row>
        <row r="36673">
          <cell r="A36673">
            <v>0</v>
          </cell>
          <cell r="B36673">
            <v>0</v>
          </cell>
          <cell r="C36673">
            <v>0</v>
          </cell>
          <cell r="D36673">
            <v>0</v>
          </cell>
        </row>
        <row r="36674">
          <cell r="A36674">
            <v>0</v>
          </cell>
          <cell r="B36674">
            <v>0</v>
          </cell>
          <cell r="C36674">
            <v>0</v>
          </cell>
          <cell r="D36674">
            <v>0</v>
          </cell>
        </row>
        <row r="36675">
          <cell r="A36675">
            <v>0</v>
          </cell>
          <cell r="B36675">
            <v>0</v>
          </cell>
          <cell r="C36675">
            <v>0</v>
          </cell>
          <cell r="D36675">
            <v>0</v>
          </cell>
        </row>
        <row r="36676">
          <cell r="A36676">
            <v>0</v>
          </cell>
          <cell r="B36676">
            <v>0</v>
          </cell>
          <cell r="C36676">
            <v>0</v>
          </cell>
          <cell r="D36676">
            <v>0</v>
          </cell>
        </row>
        <row r="36677">
          <cell r="A36677">
            <v>0</v>
          </cell>
          <cell r="B36677">
            <v>0</v>
          </cell>
          <cell r="C36677">
            <v>0</v>
          </cell>
          <cell r="D36677">
            <v>0</v>
          </cell>
        </row>
        <row r="36678">
          <cell r="A36678">
            <v>0</v>
          </cell>
          <cell r="B36678">
            <v>0</v>
          </cell>
          <cell r="C36678">
            <v>0</v>
          </cell>
          <cell r="D36678">
            <v>0</v>
          </cell>
        </row>
        <row r="36679">
          <cell r="A36679">
            <v>0</v>
          </cell>
          <cell r="B36679">
            <v>0</v>
          </cell>
          <cell r="C36679">
            <v>0</v>
          </cell>
          <cell r="D36679">
            <v>0</v>
          </cell>
        </row>
        <row r="36680">
          <cell r="A36680">
            <v>0</v>
          </cell>
          <cell r="B36680">
            <v>0</v>
          </cell>
          <cell r="C36680">
            <v>0</v>
          </cell>
          <cell r="D36680">
            <v>0</v>
          </cell>
        </row>
        <row r="36681">
          <cell r="A36681">
            <v>0</v>
          </cell>
          <cell r="B36681">
            <v>0</v>
          </cell>
          <cell r="C36681">
            <v>0</v>
          </cell>
          <cell r="D36681">
            <v>0</v>
          </cell>
        </row>
        <row r="36682">
          <cell r="A36682">
            <v>0</v>
          </cell>
          <cell r="B36682">
            <v>0</v>
          </cell>
          <cell r="C36682">
            <v>0</v>
          </cell>
          <cell r="D36682">
            <v>0</v>
          </cell>
        </row>
        <row r="36683">
          <cell r="A36683">
            <v>0</v>
          </cell>
          <cell r="B36683">
            <v>0</v>
          </cell>
          <cell r="C36683">
            <v>0</v>
          </cell>
          <cell r="D36683">
            <v>0</v>
          </cell>
        </row>
        <row r="36684">
          <cell r="A36684">
            <v>0</v>
          </cell>
          <cell r="B36684">
            <v>0</v>
          </cell>
          <cell r="C36684">
            <v>0</v>
          </cell>
          <cell r="D36684">
            <v>0</v>
          </cell>
        </row>
        <row r="36685">
          <cell r="A36685">
            <v>0</v>
          </cell>
          <cell r="B36685">
            <v>0</v>
          </cell>
          <cell r="C36685">
            <v>0</v>
          </cell>
          <cell r="D36685">
            <v>0</v>
          </cell>
        </row>
        <row r="36686">
          <cell r="A36686">
            <v>0</v>
          </cell>
          <cell r="B36686">
            <v>0</v>
          </cell>
          <cell r="C36686">
            <v>0</v>
          </cell>
          <cell r="D36686">
            <v>0</v>
          </cell>
        </row>
        <row r="36687">
          <cell r="A36687">
            <v>0</v>
          </cell>
          <cell r="B36687">
            <v>0</v>
          </cell>
          <cell r="C36687">
            <v>0</v>
          </cell>
          <cell r="D36687">
            <v>0</v>
          </cell>
        </row>
        <row r="36688">
          <cell r="A36688">
            <v>0</v>
          </cell>
          <cell r="B36688">
            <v>0</v>
          </cell>
          <cell r="C36688">
            <v>0</v>
          </cell>
          <cell r="D36688">
            <v>0</v>
          </cell>
        </row>
        <row r="36689">
          <cell r="A36689">
            <v>0</v>
          </cell>
          <cell r="B36689">
            <v>0</v>
          </cell>
          <cell r="C36689">
            <v>0</v>
          </cell>
          <cell r="D36689">
            <v>0</v>
          </cell>
        </row>
        <row r="36690">
          <cell r="A36690">
            <v>0</v>
          </cell>
          <cell r="B36690">
            <v>0</v>
          </cell>
          <cell r="C36690">
            <v>0</v>
          </cell>
          <cell r="D36690">
            <v>0</v>
          </cell>
        </row>
        <row r="36691">
          <cell r="A36691">
            <v>0</v>
          </cell>
          <cell r="B36691">
            <v>0</v>
          </cell>
          <cell r="C36691">
            <v>0</v>
          </cell>
          <cell r="D36691">
            <v>0</v>
          </cell>
        </row>
        <row r="36692">
          <cell r="A36692">
            <v>0</v>
          </cell>
          <cell r="B36692">
            <v>0</v>
          </cell>
          <cell r="C36692">
            <v>0</v>
          </cell>
          <cell r="D36692">
            <v>0</v>
          </cell>
        </row>
        <row r="36693">
          <cell r="A36693">
            <v>0</v>
          </cell>
          <cell r="B36693">
            <v>0</v>
          </cell>
          <cell r="C36693">
            <v>0</v>
          </cell>
          <cell r="D36693">
            <v>0</v>
          </cell>
        </row>
        <row r="36694">
          <cell r="A36694">
            <v>0</v>
          </cell>
          <cell r="B36694">
            <v>0</v>
          </cell>
          <cell r="C36694">
            <v>0</v>
          </cell>
          <cell r="D36694">
            <v>0</v>
          </cell>
        </row>
        <row r="36695">
          <cell r="A36695">
            <v>0</v>
          </cell>
          <cell r="B36695">
            <v>0</v>
          </cell>
          <cell r="C36695">
            <v>0</v>
          </cell>
          <cell r="D36695">
            <v>0</v>
          </cell>
        </row>
        <row r="36696">
          <cell r="A36696">
            <v>0</v>
          </cell>
          <cell r="B36696">
            <v>0</v>
          </cell>
          <cell r="C36696">
            <v>0</v>
          </cell>
          <cell r="D36696">
            <v>0</v>
          </cell>
        </row>
        <row r="36697">
          <cell r="A36697">
            <v>0</v>
          </cell>
          <cell r="B36697">
            <v>0</v>
          </cell>
          <cell r="C36697">
            <v>0</v>
          </cell>
          <cell r="D36697">
            <v>0</v>
          </cell>
        </row>
        <row r="36698">
          <cell r="A36698">
            <v>0</v>
          </cell>
          <cell r="B36698">
            <v>0</v>
          </cell>
          <cell r="C36698">
            <v>0</v>
          </cell>
          <cell r="D36698">
            <v>0</v>
          </cell>
        </row>
        <row r="36699">
          <cell r="A36699">
            <v>0</v>
          </cell>
          <cell r="B36699">
            <v>0</v>
          </cell>
          <cell r="C36699">
            <v>0</v>
          </cell>
          <cell r="D36699">
            <v>0</v>
          </cell>
        </row>
        <row r="36700">
          <cell r="A36700">
            <v>0</v>
          </cell>
          <cell r="B36700">
            <v>0</v>
          </cell>
          <cell r="C36700">
            <v>0</v>
          </cell>
          <cell r="D36700">
            <v>0</v>
          </cell>
        </row>
        <row r="36701">
          <cell r="A36701">
            <v>0</v>
          </cell>
          <cell r="B36701">
            <v>0</v>
          </cell>
          <cell r="C36701">
            <v>0</v>
          </cell>
          <cell r="D36701">
            <v>0</v>
          </cell>
        </row>
        <row r="36702">
          <cell r="A36702">
            <v>0</v>
          </cell>
          <cell r="B36702">
            <v>0</v>
          </cell>
          <cell r="C36702">
            <v>0</v>
          </cell>
          <cell r="D36702">
            <v>0</v>
          </cell>
        </row>
        <row r="36703">
          <cell r="A36703">
            <v>0</v>
          </cell>
          <cell r="B36703">
            <v>0</v>
          </cell>
          <cell r="C36703">
            <v>0</v>
          </cell>
          <cell r="D36703">
            <v>0</v>
          </cell>
        </row>
        <row r="36704">
          <cell r="A36704">
            <v>0</v>
          </cell>
          <cell r="B36704">
            <v>0</v>
          </cell>
          <cell r="C36704">
            <v>0</v>
          </cell>
          <cell r="D36704">
            <v>0</v>
          </cell>
        </row>
        <row r="36705">
          <cell r="A36705">
            <v>0</v>
          </cell>
          <cell r="B36705">
            <v>0</v>
          </cell>
          <cell r="C36705">
            <v>0</v>
          </cell>
          <cell r="D36705">
            <v>0</v>
          </cell>
        </row>
        <row r="36706">
          <cell r="A36706">
            <v>0</v>
          </cell>
          <cell r="B36706">
            <v>0</v>
          </cell>
          <cell r="C36706">
            <v>0</v>
          </cell>
          <cell r="D36706">
            <v>0</v>
          </cell>
        </row>
        <row r="36707">
          <cell r="A36707">
            <v>0</v>
          </cell>
          <cell r="B36707">
            <v>0</v>
          </cell>
          <cell r="C36707">
            <v>0</v>
          </cell>
          <cell r="D36707">
            <v>0</v>
          </cell>
        </row>
        <row r="36708">
          <cell r="A36708">
            <v>0</v>
          </cell>
          <cell r="B36708">
            <v>0</v>
          </cell>
          <cell r="C36708">
            <v>0</v>
          </cell>
          <cell r="D36708">
            <v>0</v>
          </cell>
        </row>
        <row r="36709">
          <cell r="A36709">
            <v>0</v>
          </cell>
          <cell r="B36709">
            <v>0</v>
          </cell>
          <cell r="C36709">
            <v>0</v>
          </cell>
          <cell r="D36709">
            <v>0</v>
          </cell>
        </row>
        <row r="36710">
          <cell r="A36710">
            <v>0</v>
          </cell>
          <cell r="B36710">
            <v>0</v>
          </cell>
          <cell r="C36710">
            <v>0</v>
          </cell>
          <cell r="D36710">
            <v>0</v>
          </cell>
        </row>
        <row r="36711">
          <cell r="A36711">
            <v>0</v>
          </cell>
          <cell r="B36711">
            <v>0</v>
          </cell>
          <cell r="C36711">
            <v>0</v>
          </cell>
          <cell r="D36711">
            <v>0</v>
          </cell>
        </row>
        <row r="36712">
          <cell r="A36712">
            <v>0</v>
          </cell>
          <cell r="B36712">
            <v>0</v>
          </cell>
          <cell r="C36712">
            <v>0</v>
          </cell>
          <cell r="D36712">
            <v>0</v>
          </cell>
        </row>
        <row r="36713">
          <cell r="A36713">
            <v>0</v>
          </cell>
          <cell r="B36713">
            <v>0</v>
          </cell>
          <cell r="C36713">
            <v>0</v>
          </cell>
          <cell r="D36713">
            <v>0</v>
          </cell>
        </row>
        <row r="36714">
          <cell r="A36714">
            <v>0</v>
          </cell>
          <cell r="B36714">
            <v>0</v>
          </cell>
          <cell r="C36714">
            <v>0</v>
          </cell>
          <cell r="D36714">
            <v>0</v>
          </cell>
        </row>
        <row r="36715">
          <cell r="A36715">
            <v>0</v>
          </cell>
          <cell r="B36715">
            <v>0</v>
          </cell>
          <cell r="C36715">
            <v>0</v>
          </cell>
          <cell r="D36715">
            <v>0</v>
          </cell>
        </row>
        <row r="36716">
          <cell r="A36716">
            <v>0</v>
          </cell>
          <cell r="B36716">
            <v>0</v>
          </cell>
          <cell r="C36716">
            <v>0</v>
          </cell>
          <cell r="D36716">
            <v>0</v>
          </cell>
        </row>
        <row r="36717">
          <cell r="A36717">
            <v>0</v>
          </cell>
          <cell r="B36717">
            <v>0</v>
          </cell>
          <cell r="C36717">
            <v>0</v>
          </cell>
          <cell r="D36717">
            <v>0</v>
          </cell>
        </row>
        <row r="36718">
          <cell r="A36718">
            <v>0</v>
          </cell>
          <cell r="B36718">
            <v>0</v>
          </cell>
          <cell r="C36718">
            <v>0</v>
          </cell>
          <cell r="D36718">
            <v>0</v>
          </cell>
        </row>
        <row r="36719">
          <cell r="A36719">
            <v>0</v>
          </cell>
          <cell r="B36719">
            <v>0</v>
          </cell>
          <cell r="C36719">
            <v>0</v>
          </cell>
          <cell r="D36719">
            <v>0</v>
          </cell>
        </row>
        <row r="36720">
          <cell r="A36720">
            <v>0</v>
          </cell>
          <cell r="B36720">
            <v>0</v>
          </cell>
          <cell r="C36720">
            <v>0</v>
          </cell>
          <cell r="D36720">
            <v>0</v>
          </cell>
        </row>
        <row r="36721">
          <cell r="A36721">
            <v>0</v>
          </cell>
          <cell r="B36721">
            <v>0</v>
          </cell>
          <cell r="C36721">
            <v>0</v>
          </cell>
          <cell r="D36721">
            <v>0</v>
          </cell>
        </row>
        <row r="36722">
          <cell r="A36722">
            <v>0</v>
          </cell>
          <cell r="B36722">
            <v>0</v>
          </cell>
          <cell r="C36722">
            <v>0</v>
          </cell>
          <cell r="D36722">
            <v>0</v>
          </cell>
        </row>
        <row r="36723">
          <cell r="A36723">
            <v>0</v>
          </cell>
          <cell r="B36723">
            <v>0</v>
          </cell>
          <cell r="C36723">
            <v>0</v>
          </cell>
          <cell r="D36723">
            <v>0</v>
          </cell>
        </row>
        <row r="36724">
          <cell r="A36724">
            <v>0</v>
          </cell>
          <cell r="B36724">
            <v>0</v>
          </cell>
          <cell r="C36724">
            <v>0</v>
          </cell>
          <cell r="D36724">
            <v>0</v>
          </cell>
        </row>
        <row r="36725">
          <cell r="A36725">
            <v>0</v>
          </cell>
          <cell r="B36725">
            <v>0</v>
          </cell>
          <cell r="C36725">
            <v>0</v>
          </cell>
          <cell r="D36725">
            <v>0</v>
          </cell>
        </row>
        <row r="36726">
          <cell r="A36726">
            <v>0</v>
          </cell>
          <cell r="B36726">
            <v>0</v>
          </cell>
          <cell r="C36726">
            <v>0</v>
          </cell>
          <cell r="D36726">
            <v>0</v>
          </cell>
        </row>
        <row r="36727">
          <cell r="A36727">
            <v>0</v>
          </cell>
          <cell r="B36727">
            <v>0</v>
          </cell>
          <cell r="C36727">
            <v>0</v>
          </cell>
          <cell r="D36727">
            <v>0</v>
          </cell>
        </row>
        <row r="36728">
          <cell r="A36728">
            <v>0</v>
          </cell>
          <cell r="B36728">
            <v>0</v>
          </cell>
          <cell r="C36728">
            <v>0</v>
          </cell>
          <cell r="D36728">
            <v>0</v>
          </cell>
        </row>
        <row r="36729">
          <cell r="A36729">
            <v>0</v>
          </cell>
          <cell r="B36729">
            <v>0</v>
          </cell>
          <cell r="C36729">
            <v>0</v>
          </cell>
          <cell r="D36729">
            <v>0</v>
          </cell>
        </row>
        <row r="36730">
          <cell r="A36730">
            <v>0</v>
          </cell>
          <cell r="B36730">
            <v>0</v>
          </cell>
          <cell r="C36730">
            <v>0</v>
          </cell>
          <cell r="D36730">
            <v>0</v>
          </cell>
        </row>
        <row r="36731">
          <cell r="A36731">
            <v>0</v>
          </cell>
          <cell r="B36731">
            <v>0</v>
          </cell>
          <cell r="C36731">
            <v>0</v>
          </cell>
          <cell r="D36731">
            <v>0</v>
          </cell>
        </row>
        <row r="36732">
          <cell r="A36732">
            <v>0</v>
          </cell>
          <cell r="B36732">
            <v>0</v>
          </cell>
          <cell r="C36732">
            <v>0</v>
          </cell>
          <cell r="D36732">
            <v>0</v>
          </cell>
        </row>
        <row r="36733">
          <cell r="A36733">
            <v>0</v>
          </cell>
          <cell r="B36733">
            <v>0</v>
          </cell>
          <cell r="C36733">
            <v>0</v>
          </cell>
          <cell r="D36733">
            <v>0</v>
          </cell>
        </row>
        <row r="36734">
          <cell r="A36734">
            <v>0</v>
          </cell>
          <cell r="B36734">
            <v>0</v>
          </cell>
          <cell r="C36734">
            <v>0</v>
          </cell>
          <cell r="D36734">
            <v>0</v>
          </cell>
        </row>
        <row r="36735">
          <cell r="A36735">
            <v>0</v>
          </cell>
          <cell r="B36735">
            <v>0</v>
          </cell>
          <cell r="C36735">
            <v>0</v>
          </cell>
          <cell r="D36735">
            <v>0</v>
          </cell>
        </row>
        <row r="36736">
          <cell r="A36736">
            <v>0</v>
          </cell>
          <cell r="B36736">
            <v>0</v>
          </cell>
          <cell r="C36736">
            <v>0</v>
          </cell>
          <cell r="D36736">
            <v>0</v>
          </cell>
        </row>
        <row r="36737">
          <cell r="A36737">
            <v>0</v>
          </cell>
          <cell r="B36737">
            <v>0</v>
          </cell>
          <cell r="C36737">
            <v>0</v>
          </cell>
          <cell r="D36737">
            <v>0</v>
          </cell>
        </row>
        <row r="36738">
          <cell r="A36738">
            <v>0</v>
          </cell>
          <cell r="B36738">
            <v>0</v>
          </cell>
          <cell r="C36738">
            <v>0</v>
          </cell>
          <cell r="D36738">
            <v>0</v>
          </cell>
        </row>
        <row r="36739">
          <cell r="A36739">
            <v>0</v>
          </cell>
          <cell r="B36739">
            <v>0</v>
          </cell>
          <cell r="C36739">
            <v>0</v>
          </cell>
          <cell r="D36739">
            <v>0</v>
          </cell>
        </row>
        <row r="36740">
          <cell r="A36740">
            <v>0</v>
          </cell>
          <cell r="B36740">
            <v>0</v>
          </cell>
          <cell r="C36740">
            <v>0</v>
          </cell>
          <cell r="D36740">
            <v>0</v>
          </cell>
        </row>
        <row r="36741">
          <cell r="A36741">
            <v>0</v>
          </cell>
          <cell r="B36741">
            <v>0</v>
          </cell>
          <cell r="C36741">
            <v>0</v>
          </cell>
          <cell r="D36741">
            <v>0</v>
          </cell>
        </row>
        <row r="36742">
          <cell r="A36742">
            <v>0</v>
          </cell>
          <cell r="B36742">
            <v>0</v>
          </cell>
          <cell r="C36742">
            <v>0</v>
          </cell>
          <cell r="D36742">
            <v>0</v>
          </cell>
        </row>
        <row r="36743">
          <cell r="A36743">
            <v>0</v>
          </cell>
          <cell r="B36743">
            <v>0</v>
          </cell>
          <cell r="C36743">
            <v>0</v>
          </cell>
          <cell r="D36743">
            <v>0</v>
          </cell>
        </row>
        <row r="36744">
          <cell r="A36744">
            <v>0</v>
          </cell>
          <cell r="B36744">
            <v>0</v>
          </cell>
          <cell r="C36744">
            <v>0</v>
          </cell>
          <cell r="D36744">
            <v>0</v>
          </cell>
        </row>
        <row r="36745">
          <cell r="A36745">
            <v>0</v>
          </cell>
          <cell r="B36745">
            <v>0</v>
          </cell>
          <cell r="C36745">
            <v>0</v>
          </cell>
          <cell r="D36745">
            <v>0</v>
          </cell>
        </row>
        <row r="36746">
          <cell r="A36746">
            <v>0</v>
          </cell>
          <cell r="B36746">
            <v>0</v>
          </cell>
          <cell r="C36746">
            <v>0</v>
          </cell>
          <cell r="D36746">
            <v>0</v>
          </cell>
        </row>
        <row r="36747">
          <cell r="A36747">
            <v>0</v>
          </cell>
          <cell r="B36747">
            <v>0</v>
          </cell>
          <cell r="C36747">
            <v>0</v>
          </cell>
          <cell r="D36747">
            <v>0</v>
          </cell>
        </row>
        <row r="36748">
          <cell r="A36748">
            <v>0</v>
          </cell>
          <cell r="B36748">
            <v>0</v>
          </cell>
          <cell r="C36748">
            <v>0</v>
          </cell>
          <cell r="D36748">
            <v>0</v>
          </cell>
        </row>
        <row r="36749">
          <cell r="A36749">
            <v>0</v>
          </cell>
          <cell r="B36749">
            <v>0</v>
          </cell>
          <cell r="C36749">
            <v>0</v>
          </cell>
          <cell r="D36749">
            <v>0</v>
          </cell>
        </row>
        <row r="36750">
          <cell r="A36750">
            <v>0</v>
          </cell>
          <cell r="B36750">
            <v>0</v>
          </cell>
          <cell r="C36750">
            <v>0</v>
          </cell>
          <cell r="D36750">
            <v>0</v>
          </cell>
        </row>
        <row r="36751">
          <cell r="A36751">
            <v>0</v>
          </cell>
          <cell r="B36751">
            <v>0</v>
          </cell>
          <cell r="C36751">
            <v>0</v>
          </cell>
          <cell r="D36751">
            <v>0</v>
          </cell>
        </row>
        <row r="36752">
          <cell r="A36752">
            <v>0</v>
          </cell>
          <cell r="B36752">
            <v>0</v>
          </cell>
          <cell r="C36752">
            <v>0</v>
          </cell>
          <cell r="D36752">
            <v>0</v>
          </cell>
        </row>
        <row r="36753">
          <cell r="A36753">
            <v>0</v>
          </cell>
          <cell r="B36753">
            <v>0</v>
          </cell>
          <cell r="C36753">
            <v>0</v>
          </cell>
          <cell r="D36753">
            <v>0</v>
          </cell>
        </row>
        <row r="36754">
          <cell r="A36754">
            <v>0</v>
          </cell>
          <cell r="B36754">
            <v>0</v>
          </cell>
          <cell r="C36754">
            <v>0</v>
          </cell>
          <cell r="D36754">
            <v>0</v>
          </cell>
        </row>
        <row r="36755">
          <cell r="A36755">
            <v>0</v>
          </cell>
          <cell r="B36755">
            <v>0</v>
          </cell>
          <cell r="C36755">
            <v>0</v>
          </cell>
          <cell r="D36755">
            <v>0</v>
          </cell>
        </row>
        <row r="36756">
          <cell r="A36756">
            <v>0</v>
          </cell>
          <cell r="B36756">
            <v>0</v>
          </cell>
          <cell r="C36756">
            <v>0</v>
          </cell>
          <cell r="D36756">
            <v>0</v>
          </cell>
        </row>
        <row r="36757">
          <cell r="A36757">
            <v>0</v>
          </cell>
          <cell r="B36757">
            <v>0</v>
          </cell>
          <cell r="C36757">
            <v>0</v>
          </cell>
          <cell r="D36757">
            <v>0</v>
          </cell>
        </row>
        <row r="36758">
          <cell r="A36758">
            <v>0</v>
          </cell>
          <cell r="B36758">
            <v>0</v>
          </cell>
          <cell r="C36758">
            <v>0</v>
          </cell>
          <cell r="D36758">
            <v>0</v>
          </cell>
        </row>
        <row r="36759">
          <cell r="A36759">
            <v>0</v>
          </cell>
          <cell r="B36759">
            <v>0</v>
          </cell>
          <cell r="C36759">
            <v>0</v>
          </cell>
          <cell r="D36759">
            <v>0</v>
          </cell>
        </row>
        <row r="36760">
          <cell r="A36760">
            <v>0</v>
          </cell>
          <cell r="B36760">
            <v>0</v>
          </cell>
          <cell r="C36760">
            <v>0</v>
          </cell>
          <cell r="D36760">
            <v>0</v>
          </cell>
        </row>
        <row r="36761">
          <cell r="A36761">
            <v>0</v>
          </cell>
          <cell r="B36761">
            <v>0</v>
          </cell>
          <cell r="C36761">
            <v>0</v>
          </cell>
          <cell r="D36761">
            <v>0</v>
          </cell>
        </row>
        <row r="36762">
          <cell r="A36762">
            <v>0</v>
          </cell>
          <cell r="B36762">
            <v>0</v>
          </cell>
          <cell r="C36762">
            <v>0</v>
          </cell>
          <cell r="D36762">
            <v>0</v>
          </cell>
        </row>
        <row r="36763">
          <cell r="A36763">
            <v>0</v>
          </cell>
          <cell r="B36763">
            <v>0</v>
          </cell>
          <cell r="C36763">
            <v>0</v>
          </cell>
          <cell r="D36763">
            <v>0</v>
          </cell>
        </row>
        <row r="36764">
          <cell r="A36764">
            <v>0</v>
          </cell>
          <cell r="B36764">
            <v>0</v>
          </cell>
          <cell r="C36764">
            <v>0</v>
          </cell>
          <cell r="D36764">
            <v>0</v>
          </cell>
        </row>
        <row r="36765">
          <cell r="A36765">
            <v>0</v>
          </cell>
          <cell r="B36765">
            <v>0</v>
          </cell>
          <cell r="C36765">
            <v>0</v>
          </cell>
          <cell r="D36765">
            <v>0</v>
          </cell>
        </row>
        <row r="36766">
          <cell r="A36766">
            <v>0</v>
          </cell>
          <cell r="B36766">
            <v>0</v>
          </cell>
          <cell r="C36766">
            <v>0</v>
          </cell>
          <cell r="D36766">
            <v>0</v>
          </cell>
        </row>
        <row r="36767">
          <cell r="A36767">
            <v>0</v>
          </cell>
          <cell r="B36767">
            <v>0</v>
          </cell>
          <cell r="C36767">
            <v>0</v>
          </cell>
          <cell r="D36767">
            <v>0</v>
          </cell>
        </row>
        <row r="36768">
          <cell r="A36768">
            <v>0</v>
          </cell>
          <cell r="B36768">
            <v>0</v>
          </cell>
          <cell r="C36768">
            <v>0</v>
          </cell>
          <cell r="D36768">
            <v>0</v>
          </cell>
        </row>
        <row r="36769">
          <cell r="A36769">
            <v>0</v>
          </cell>
          <cell r="B36769">
            <v>0</v>
          </cell>
          <cell r="C36769">
            <v>0</v>
          </cell>
          <cell r="D36769">
            <v>0</v>
          </cell>
        </row>
        <row r="36770">
          <cell r="A36770">
            <v>0</v>
          </cell>
          <cell r="B36770">
            <v>0</v>
          </cell>
          <cell r="C36770">
            <v>0</v>
          </cell>
          <cell r="D36770">
            <v>0</v>
          </cell>
        </row>
        <row r="36771">
          <cell r="A36771">
            <v>0</v>
          </cell>
          <cell r="B36771">
            <v>0</v>
          </cell>
          <cell r="C36771">
            <v>0</v>
          </cell>
          <cell r="D36771">
            <v>0</v>
          </cell>
        </row>
        <row r="36772">
          <cell r="A36772">
            <v>0</v>
          </cell>
          <cell r="B36772">
            <v>0</v>
          </cell>
          <cell r="C36772">
            <v>0</v>
          </cell>
          <cell r="D36772">
            <v>0</v>
          </cell>
        </row>
        <row r="36773">
          <cell r="A36773">
            <v>0</v>
          </cell>
          <cell r="B36773">
            <v>0</v>
          </cell>
          <cell r="C36773">
            <v>0</v>
          </cell>
          <cell r="D36773">
            <v>0</v>
          </cell>
        </row>
        <row r="36774">
          <cell r="A36774">
            <v>0</v>
          </cell>
          <cell r="B36774">
            <v>0</v>
          </cell>
          <cell r="C36774">
            <v>0</v>
          </cell>
          <cell r="D36774">
            <v>0</v>
          </cell>
        </row>
        <row r="36775">
          <cell r="A36775">
            <v>0</v>
          </cell>
          <cell r="B36775">
            <v>0</v>
          </cell>
          <cell r="C36775">
            <v>0</v>
          </cell>
          <cell r="D36775">
            <v>0</v>
          </cell>
        </row>
        <row r="36776">
          <cell r="A36776">
            <v>0</v>
          </cell>
          <cell r="B36776">
            <v>0</v>
          </cell>
          <cell r="C36776">
            <v>0</v>
          </cell>
          <cell r="D36776">
            <v>0</v>
          </cell>
        </row>
        <row r="36777">
          <cell r="A36777">
            <v>0</v>
          </cell>
          <cell r="B36777">
            <v>0</v>
          </cell>
          <cell r="C36777">
            <v>0</v>
          </cell>
          <cell r="D36777">
            <v>0</v>
          </cell>
        </row>
        <row r="36778">
          <cell r="A36778">
            <v>0</v>
          </cell>
          <cell r="B36778">
            <v>0</v>
          </cell>
          <cell r="C36778">
            <v>0</v>
          </cell>
          <cell r="D36778">
            <v>0</v>
          </cell>
        </row>
        <row r="36779">
          <cell r="A36779">
            <v>0</v>
          </cell>
          <cell r="B36779">
            <v>0</v>
          </cell>
          <cell r="C36779">
            <v>0</v>
          </cell>
          <cell r="D36779">
            <v>0</v>
          </cell>
        </row>
        <row r="36780">
          <cell r="A36780">
            <v>0</v>
          </cell>
          <cell r="B36780">
            <v>0</v>
          </cell>
          <cell r="C36780">
            <v>0</v>
          </cell>
          <cell r="D36780">
            <v>0</v>
          </cell>
        </row>
        <row r="36781">
          <cell r="A36781">
            <v>0</v>
          </cell>
          <cell r="B36781">
            <v>0</v>
          </cell>
          <cell r="C36781">
            <v>0</v>
          </cell>
          <cell r="D36781">
            <v>0</v>
          </cell>
        </row>
        <row r="36782">
          <cell r="A36782">
            <v>0</v>
          </cell>
          <cell r="B36782">
            <v>0</v>
          </cell>
          <cell r="C36782">
            <v>0</v>
          </cell>
          <cell r="D36782">
            <v>0</v>
          </cell>
        </row>
        <row r="36783">
          <cell r="A36783">
            <v>0</v>
          </cell>
          <cell r="B36783">
            <v>0</v>
          </cell>
          <cell r="C36783">
            <v>0</v>
          </cell>
          <cell r="D36783">
            <v>0</v>
          </cell>
        </row>
        <row r="36784">
          <cell r="A36784">
            <v>0</v>
          </cell>
          <cell r="B36784">
            <v>0</v>
          </cell>
          <cell r="C36784">
            <v>0</v>
          </cell>
          <cell r="D36784">
            <v>0</v>
          </cell>
        </row>
        <row r="36785">
          <cell r="A36785">
            <v>0</v>
          </cell>
          <cell r="B36785">
            <v>0</v>
          </cell>
          <cell r="C36785">
            <v>0</v>
          </cell>
          <cell r="D36785">
            <v>0</v>
          </cell>
        </row>
        <row r="36786">
          <cell r="A36786">
            <v>0</v>
          </cell>
          <cell r="B36786">
            <v>0</v>
          </cell>
          <cell r="C36786">
            <v>0</v>
          </cell>
          <cell r="D36786">
            <v>0</v>
          </cell>
        </row>
        <row r="36787">
          <cell r="A36787">
            <v>0</v>
          </cell>
          <cell r="B36787">
            <v>0</v>
          </cell>
          <cell r="C36787">
            <v>0</v>
          </cell>
          <cell r="D36787">
            <v>0</v>
          </cell>
        </row>
        <row r="36788">
          <cell r="A36788">
            <v>0</v>
          </cell>
          <cell r="B36788">
            <v>0</v>
          </cell>
          <cell r="C36788">
            <v>0</v>
          </cell>
          <cell r="D36788">
            <v>0</v>
          </cell>
        </row>
        <row r="36789">
          <cell r="A36789">
            <v>0</v>
          </cell>
          <cell r="B36789">
            <v>0</v>
          </cell>
          <cell r="C36789">
            <v>0</v>
          </cell>
          <cell r="D36789">
            <v>0</v>
          </cell>
        </row>
        <row r="36790">
          <cell r="A36790">
            <v>0</v>
          </cell>
          <cell r="B36790">
            <v>0</v>
          </cell>
          <cell r="C36790">
            <v>0</v>
          </cell>
          <cell r="D36790">
            <v>0</v>
          </cell>
        </row>
        <row r="36791">
          <cell r="A36791">
            <v>0</v>
          </cell>
          <cell r="B36791">
            <v>0</v>
          </cell>
          <cell r="C36791">
            <v>0</v>
          </cell>
          <cell r="D36791">
            <v>0</v>
          </cell>
        </row>
        <row r="36792">
          <cell r="A36792">
            <v>0</v>
          </cell>
          <cell r="B36792">
            <v>0</v>
          </cell>
          <cell r="C36792">
            <v>0</v>
          </cell>
          <cell r="D36792">
            <v>0</v>
          </cell>
        </row>
        <row r="36793">
          <cell r="A36793">
            <v>0</v>
          </cell>
          <cell r="B36793">
            <v>0</v>
          </cell>
          <cell r="C36793">
            <v>0</v>
          </cell>
          <cell r="D36793">
            <v>0</v>
          </cell>
        </row>
        <row r="36794">
          <cell r="A36794">
            <v>0</v>
          </cell>
          <cell r="B36794">
            <v>0</v>
          </cell>
          <cell r="C36794">
            <v>0</v>
          </cell>
          <cell r="D36794">
            <v>0</v>
          </cell>
        </row>
        <row r="36795">
          <cell r="A36795">
            <v>0</v>
          </cell>
          <cell r="B36795">
            <v>0</v>
          </cell>
          <cell r="C36795">
            <v>0</v>
          </cell>
          <cell r="D36795">
            <v>0</v>
          </cell>
        </row>
        <row r="36796">
          <cell r="A36796">
            <v>0</v>
          </cell>
          <cell r="B36796">
            <v>0</v>
          </cell>
          <cell r="C36796">
            <v>0</v>
          </cell>
          <cell r="D36796">
            <v>0</v>
          </cell>
        </row>
        <row r="36797">
          <cell r="A36797">
            <v>0</v>
          </cell>
          <cell r="B36797">
            <v>0</v>
          </cell>
          <cell r="C36797">
            <v>0</v>
          </cell>
          <cell r="D36797">
            <v>0</v>
          </cell>
        </row>
        <row r="36798">
          <cell r="A36798">
            <v>0</v>
          </cell>
          <cell r="B36798">
            <v>0</v>
          </cell>
          <cell r="C36798">
            <v>0</v>
          </cell>
          <cell r="D36798">
            <v>0</v>
          </cell>
        </row>
        <row r="36799">
          <cell r="A36799">
            <v>0</v>
          </cell>
          <cell r="B36799">
            <v>0</v>
          </cell>
          <cell r="C36799">
            <v>0</v>
          </cell>
          <cell r="D36799">
            <v>0</v>
          </cell>
        </row>
        <row r="36800">
          <cell r="A36800">
            <v>0</v>
          </cell>
          <cell r="B36800">
            <v>0</v>
          </cell>
          <cell r="C36800">
            <v>0</v>
          </cell>
          <cell r="D36800">
            <v>0</v>
          </cell>
        </row>
        <row r="36801">
          <cell r="A36801">
            <v>0</v>
          </cell>
          <cell r="B36801">
            <v>0</v>
          </cell>
          <cell r="C36801">
            <v>0</v>
          </cell>
          <cell r="D36801">
            <v>0</v>
          </cell>
        </row>
        <row r="36802">
          <cell r="A36802">
            <v>0</v>
          </cell>
          <cell r="B36802">
            <v>0</v>
          </cell>
          <cell r="C36802">
            <v>0</v>
          </cell>
          <cell r="D36802">
            <v>0</v>
          </cell>
        </row>
        <row r="36803">
          <cell r="A36803">
            <v>0</v>
          </cell>
          <cell r="B36803">
            <v>0</v>
          </cell>
          <cell r="C36803">
            <v>0</v>
          </cell>
          <cell r="D36803">
            <v>0</v>
          </cell>
        </row>
        <row r="36804">
          <cell r="A36804">
            <v>0</v>
          </cell>
          <cell r="B36804">
            <v>0</v>
          </cell>
          <cell r="C36804">
            <v>0</v>
          </cell>
          <cell r="D36804">
            <v>0</v>
          </cell>
        </row>
        <row r="36805">
          <cell r="A36805">
            <v>0</v>
          </cell>
          <cell r="B36805">
            <v>0</v>
          </cell>
          <cell r="C36805">
            <v>0</v>
          </cell>
          <cell r="D36805">
            <v>0</v>
          </cell>
        </row>
        <row r="36806">
          <cell r="A36806">
            <v>0</v>
          </cell>
          <cell r="B36806">
            <v>0</v>
          </cell>
          <cell r="C36806">
            <v>0</v>
          </cell>
          <cell r="D36806">
            <v>0</v>
          </cell>
        </row>
        <row r="36807">
          <cell r="A36807">
            <v>0</v>
          </cell>
          <cell r="B36807">
            <v>0</v>
          </cell>
          <cell r="C36807">
            <v>0</v>
          </cell>
          <cell r="D36807">
            <v>0</v>
          </cell>
        </row>
        <row r="36808">
          <cell r="A36808">
            <v>0</v>
          </cell>
          <cell r="B36808">
            <v>0</v>
          </cell>
          <cell r="C36808">
            <v>0</v>
          </cell>
          <cell r="D36808">
            <v>0</v>
          </cell>
        </row>
        <row r="36809">
          <cell r="A36809">
            <v>0</v>
          </cell>
          <cell r="B36809">
            <v>0</v>
          </cell>
          <cell r="C36809">
            <v>0</v>
          </cell>
          <cell r="D36809">
            <v>0</v>
          </cell>
        </row>
        <row r="36810">
          <cell r="A36810">
            <v>0</v>
          </cell>
          <cell r="B36810">
            <v>0</v>
          </cell>
          <cell r="C36810">
            <v>0</v>
          </cell>
          <cell r="D36810">
            <v>0</v>
          </cell>
        </row>
        <row r="36811">
          <cell r="A36811">
            <v>0</v>
          </cell>
          <cell r="B36811">
            <v>0</v>
          </cell>
          <cell r="C36811">
            <v>0</v>
          </cell>
          <cell r="D36811">
            <v>0</v>
          </cell>
        </row>
        <row r="36812">
          <cell r="A36812">
            <v>0</v>
          </cell>
          <cell r="B36812">
            <v>0</v>
          </cell>
          <cell r="C36812">
            <v>0</v>
          </cell>
          <cell r="D36812">
            <v>0</v>
          </cell>
        </row>
        <row r="36813">
          <cell r="A36813">
            <v>0</v>
          </cell>
          <cell r="B36813">
            <v>0</v>
          </cell>
          <cell r="C36813">
            <v>0</v>
          </cell>
          <cell r="D36813">
            <v>0</v>
          </cell>
        </row>
        <row r="36814">
          <cell r="A36814">
            <v>0</v>
          </cell>
          <cell r="B36814">
            <v>0</v>
          </cell>
          <cell r="C36814">
            <v>0</v>
          </cell>
          <cell r="D36814">
            <v>0</v>
          </cell>
        </row>
        <row r="36815">
          <cell r="A36815">
            <v>0</v>
          </cell>
          <cell r="B36815">
            <v>0</v>
          </cell>
          <cell r="C36815">
            <v>0</v>
          </cell>
          <cell r="D36815">
            <v>0</v>
          </cell>
        </row>
        <row r="36816">
          <cell r="A36816">
            <v>0</v>
          </cell>
          <cell r="B36816">
            <v>0</v>
          </cell>
          <cell r="C36816">
            <v>0</v>
          </cell>
          <cell r="D36816">
            <v>0</v>
          </cell>
        </row>
        <row r="36817">
          <cell r="A36817">
            <v>0</v>
          </cell>
          <cell r="B36817">
            <v>0</v>
          </cell>
          <cell r="C36817">
            <v>0</v>
          </cell>
          <cell r="D36817">
            <v>0</v>
          </cell>
        </row>
        <row r="36818">
          <cell r="A36818">
            <v>0</v>
          </cell>
          <cell r="B36818">
            <v>0</v>
          </cell>
          <cell r="C36818">
            <v>0</v>
          </cell>
          <cell r="D36818">
            <v>0</v>
          </cell>
        </row>
        <row r="36819">
          <cell r="A36819">
            <v>0</v>
          </cell>
          <cell r="B36819">
            <v>0</v>
          </cell>
          <cell r="C36819">
            <v>0</v>
          </cell>
          <cell r="D36819">
            <v>0</v>
          </cell>
        </row>
        <row r="36820">
          <cell r="A36820">
            <v>0</v>
          </cell>
          <cell r="B36820">
            <v>0</v>
          </cell>
          <cell r="C36820">
            <v>0</v>
          </cell>
          <cell r="D36820">
            <v>0</v>
          </cell>
        </row>
        <row r="36821">
          <cell r="A36821">
            <v>0</v>
          </cell>
          <cell r="B36821">
            <v>0</v>
          </cell>
          <cell r="C36821">
            <v>0</v>
          </cell>
          <cell r="D36821">
            <v>0</v>
          </cell>
        </row>
        <row r="36822">
          <cell r="A36822">
            <v>0</v>
          </cell>
          <cell r="B36822">
            <v>0</v>
          </cell>
          <cell r="C36822">
            <v>0</v>
          </cell>
          <cell r="D36822">
            <v>0</v>
          </cell>
        </row>
        <row r="36823">
          <cell r="A36823">
            <v>0</v>
          </cell>
          <cell r="B36823">
            <v>0</v>
          </cell>
          <cell r="C36823">
            <v>0</v>
          </cell>
          <cell r="D36823">
            <v>0</v>
          </cell>
        </row>
        <row r="36824">
          <cell r="A36824">
            <v>0</v>
          </cell>
          <cell r="B36824">
            <v>0</v>
          </cell>
          <cell r="C36824">
            <v>0</v>
          </cell>
          <cell r="D36824">
            <v>0</v>
          </cell>
        </row>
        <row r="36825">
          <cell r="A36825">
            <v>0</v>
          </cell>
          <cell r="B36825">
            <v>0</v>
          </cell>
          <cell r="C36825">
            <v>0</v>
          </cell>
          <cell r="D36825">
            <v>0</v>
          </cell>
        </row>
        <row r="36826">
          <cell r="A36826">
            <v>0</v>
          </cell>
          <cell r="B36826">
            <v>0</v>
          </cell>
          <cell r="C36826">
            <v>0</v>
          </cell>
          <cell r="D36826">
            <v>0</v>
          </cell>
        </row>
        <row r="36827">
          <cell r="A36827">
            <v>0</v>
          </cell>
          <cell r="B36827">
            <v>0</v>
          </cell>
          <cell r="C36827">
            <v>0</v>
          </cell>
          <cell r="D36827">
            <v>0</v>
          </cell>
        </row>
        <row r="36828">
          <cell r="A36828">
            <v>0</v>
          </cell>
          <cell r="B36828">
            <v>0</v>
          </cell>
          <cell r="C36828">
            <v>0</v>
          </cell>
          <cell r="D36828">
            <v>0</v>
          </cell>
        </row>
        <row r="36829">
          <cell r="A36829">
            <v>0</v>
          </cell>
          <cell r="B36829">
            <v>0</v>
          </cell>
          <cell r="C36829">
            <v>0</v>
          </cell>
          <cell r="D36829">
            <v>0</v>
          </cell>
        </row>
        <row r="36830">
          <cell r="A36830">
            <v>0</v>
          </cell>
          <cell r="B36830">
            <v>0</v>
          </cell>
          <cell r="C36830">
            <v>0</v>
          </cell>
          <cell r="D36830">
            <v>0</v>
          </cell>
        </row>
        <row r="36831">
          <cell r="A36831">
            <v>0</v>
          </cell>
          <cell r="B36831">
            <v>0</v>
          </cell>
          <cell r="C36831">
            <v>0</v>
          </cell>
          <cell r="D36831">
            <v>0</v>
          </cell>
        </row>
        <row r="36832">
          <cell r="A36832">
            <v>0</v>
          </cell>
          <cell r="B36832">
            <v>0</v>
          </cell>
          <cell r="C36832">
            <v>0</v>
          </cell>
          <cell r="D36832">
            <v>0</v>
          </cell>
        </row>
        <row r="36833">
          <cell r="A36833">
            <v>0</v>
          </cell>
          <cell r="B36833">
            <v>0</v>
          </cell>
          <cell r="C36833">
            <v>0</v>
          </cell>
          <cell r="D36833">
            <v>0</v>
          </cell>
        </row>
        <row r="36834">
          <cell r="A36834">
            <v>0</v>
          </cell>
          <cell r="B36834">
            <v>0</v>
          </cell>
          <cell r="C36834">
            <v>0</v>
          </cell>
          <cell r="D36834">
            <v>0</v>
          </cell>
        </row>
        <row r="36835">
          <cell r="A36835">
            <v>0</v>
          </cell>
          <cell r="B36835">
            <v>0</v>
          </cell>
          <cell r="C36835">
            <v>0</v>
          </cell>
          <cell r="D36835">
            <v>0</v>
          </cell>
        </row>
        <row r="36836">
          <cell r="A36836">
            <v>0</v>
          </cell>
          <cell r="B36836">
            <v>0</v>
          </cell>
          <cell r="C36836">
            <v>0</v>
          </cell>
          <cell r="D36836">
            <v>0</v>
          </cell>
        </row>
        <row r="36837">
          <cell r="A36837">
            <v>0</v>
          </cell>
          <cell r="B36837">
            <v>0</v>
          </cell>
          <cell r="C36837">
            <v>0</v>
          </cell>
          <cell r="D36837">
            <v>0</v>
          </cell>
        </row>
        <row r="36838">
          <cell r="A36838">
            <v>0</v>
          </cell>
          <cell r="B36838">
            <v>0</v>
          </cell>
          <cell r="C36838">
            <v>0</v>
          </cell>
          <cell r="D36838">
            <v>0</v>
          </cell>
        </row>
        <row r="36839">
          <cell r="A36839">
            <v>0</v>
          </cell>
          <cell r="B36839">
            <v>0</v>
          </cell>
          <cell r="C36839">
            <v>0</v>
          </cell>
          <cell r="D36839">
            <v>0</v>
          </cell>
        </row>
        <row r="36840">
          <cell r="A36840">
            <v>0</v>
          </cell>
          <cell r="B36840">
            <v>0</v>
          </cell>
          <cell r="C36840">
            <v>0</v>
          </cell>
          <cell r="D36840">
            <v>0</v>
          </cell>
        </row>
        <row r="36841">
          <cell r="A36841">
            <v>0</v>
          </cell>
          <cell r="B36841">
            <v>0</v>
          </cell>
          <cell r="C36841">
            <v>0</v>
          </cell>
          <cell r="D36841">
            <v>0</v>
          </cell>
        </row>
        <row r="36842">
          <cell r="A36842">
            <v>0</v>
          </cell>
          <cell r="B36842">
            <v>0</v>
          </cell>
          <cell r="C36842">
            <v>0</v>
          </cell>
          <cell r="D36842">
            <v>0</v>
          </cell>
        </row>
        <row r="36843">
          <cell r="A36843">
            <v>0</v>
          </cell>
          <cell r="B36843">
            <v>0</v>
          </cell>
          <cell r="C36843">
            <v>0</v>
          </cell>
          <cell r="D36843">
            <v>0</v>
          </cell>
        </row>
        <row r="36844">
          <cell r="A36844">
            <v>0</v>
          </cell>
          <cell r="B36844">
            <v>0</v>
          </cell>
          <cell r="C36844">
            <v>0</v>
          </cell>
          <cell r="D36844">
            <v>0</v>
          </cell>
        </row>
        <row r="36845">
          <cell r="A36845">
            <v>0</v>
          </cell>
          <cell r="B36845">
            <v>0</v>
          </cell>
          <cell r="C36845">
            <v>0</v>
          </cell>
          <cell r="D36845">
            <v>0</v>
          </cell>
        </row>
        <row r="36846">
          <cell r="A36846">
            <v>0</v>
          </cell>
          <cell r="B36846">
            <v>0</v>
          </cell>
          <cell r="C36846">
            <v>0</v>
          </cell>
          <cell r="D36846">
            <v>0</v>
          </cell>
        </row>
        <row r="36847">
          <cell r="A36847">
            <v>0</v>
          </cell>
          <cell r="B36847">
            <v>0</v>
          </cell>
          <cell r="C36847">
            <v>0</v>
          </cell>
          <cell r="D36847">
            <v>0</v>
          </cell>
        </row>
        <row r="36848">
          <cell r="A36848">
            <v>0</v>
          </cell>
          <cell r="B36848">
            <v>0</v>
          </cell>
          <cell r="C36848">
            <v>0</v>
          </cell>
          <cell r="D36848">
            <v>0</v>
          </cell>
        </row>
        <row r="36849">
          <cell r="A36849">
            <v>0</v>
          </cell>
          <cell r="B36849">
            <v>0</v>
          </cell>
          <cell r="C36849">
            <v>0</v>
          </cell>
          <cell r="D36849">
            <v>0</v>
          </cell>
        </row>
        <row r="36850">
          <cell r="A36850">
            <v>0</v>
          </cell>
          <cell r="B36850">
            <v>0</v>
          </cell>
          <cell r="C36850">
            <v>0</v>
          </cell>
          <cell r="D36850">
            <v>0</v>
          </cell>
        </row>
        <row r="36851">
          <cell r="A36851">
            <v>0</v>
          </cell>
          <cell r="B36851">
            <v>0</v>
          </cell>
          <cell r="C36851">
            <v>0</v>
          </cell>
          <cell r="D36851">
            <v>0</v>
          </cell>
        </row>
        <row r="36852">
          <cell r="A36852">
            <v>0</v>
          </cell>
          <cell r="B36852">
            <v>0</v>
          </cell>
          <cell r="C36852">
            <v>0</v>
          </cell>
          <cell r="D36852">
            <v>0</v>
          </cell>
        </row>
        <row r="36853">
          <cell r="A36853">
            <v>0</v>
          </cell>
          <cell r="B36853">
            <v>0</v>
          </cell>
          <cell r="C36853">
            <v>0</v>
          </cell>
          <cell r="D36853">
            <v>0</v>
          </cell>
        </row>
        <row r="36854">
          <cell r="A36854">
            <v>0</v>
          </cell>
          <cell r="B36854">
            <v>0</v>
          </cell>
          <cell r="C36854">
            <v>0</v>
          </cell>
          <cell r="D36854">
            <v>0</v>
          </cell>
        </row>
        <row r="36855">
          <cell r="A36855">
            <v>0</v>
          </cell>
          <cell r="B36855">
            <v>0</v>
          </cell>
          <cell r="C36855">
            <v>0</v>
          </cell>
          <cell r="D36855">
            <v>0</v>
          </cell>
        </row>
        <row r="36856">
          <cell r="A36856">
            <v>0</v>
          </cell>
          <cell r="B36856">
            <v>0</v>
          </cell>
          <cell r="C36856">
            <v>0</v>
          </cell>
          <cell r="D36856">
            <v>0</v>
          </cell>
        </row>
        <row r="36857">
          <cell r="A36857">
            <v>0</v>
          </cell>
          <cell r="B36857">
            <v>0</v>
          </cell>
          <cell r="C36857">
            <v>0</v>
          </cell>
          <cell r="D36857">
            <v>0</v>
          </cell>
        </row>
        <row r="36858">
          <cell r="A36858">
            <v>0</v>
          </cell>
          <cell r="B36858">
            <v>0</v>
          </cell>
          <cell r="C36858">
            <v>0</v>
          </cell>
          <cell r="D36858">
            <v>0</v>
          </cell>
        </row>
        <row r="36859">
          <cell r="A36859">
            <v>0</v>
          </cell>
          <cell r="B36859">
            <v>0</v>
          </cell>
          <cell r="C36859">
            <v>0</v>
          </cell>
          <cell r="D36859">
            <v>0</v>
          </cell>
        </row>
        <row r="36860">
          <cell r="A36860">
            <v>0</v>
          </cell>
          <cell r="B36860">
            <v>0</v>
          </cell>
          <cell r="C36860">
            <v>0</v>
          </cell>
          <cell r="D36860">
            <v>0</v>
          </cell>
        </row>
        <row r="36861">
          <cell r="A36861">
            <v>0</v>
          </cell>
          <cell r="B36861">
            <v>0</v>
          </cell>
          <cell r="C36861">
            <v>0</v>
          </cell>
          <cell r="D36861">
            <v>0</v>
          </cell>
        </row>
        <row r="36862">
          <cell r="A36862">
            <v>0</v>
          </cell>
          <cell r="B36862">
            <v>0</v>
          </cell>
          <cell r="C36862">
            <v>0</v>
          </cell>
          <cell r="D36862">
            <v>0</v>
          </cell>
        </row>
        <row r="36863">
          <cell r="A36863">
            <v>0</v>
          </cell>
          <cell r="B36863">
            <v>0</v>
          </cell>
          <cell r="C36863">
            <v>0</v>
          </cell>
          <cell r="D36863">
            <v>0</v>
          </cell>
        </row>
        <row r="36864">
          <cell r="A36864">
            <v>0</v>
          </cell>
          <cell r="B36864">
            <v>0</v>
          </cell>
          <cell r="C36864">
            <v>0</v>
          </cell>
          <cell r="D36864">
            <v>0</v>
          </cell>
        </row>
        <row r="36865">
          <cell r="A36865">
            <v>0</v>
          </cell>
          <cell r="B36865">
            <v>0</v>
          </cell>
          <cell r="C36865">
            <v>0</v>
          </cell>
          <cell r="D36865">
            <v>0</v>
          </cell>
        </row>
        <row r="36866">
          <cell r="A36866">
            <v>0</v>
          </cell>
          <cell r="B36866">
            <v>0</v>
          </cell>
          <cell r="C36866">
            <v>0</v>
          </cell>
          <cell r="D36866">
            <v>0</v>
          </cell>
        </row>
        <row r="36867">
          <cell r="A36867">
            <v>0</v>
          </cell>
          <cell r="B36867">
            <v>0</v>
          </cell>
          <cell r="C36867">
            <v>0</v>
          </cell>
          <cell r="D36867">
            <v>0</v>
          </cell>
        </row>
        <row r="36868">
          <cell r="A36868">
            <v>0</v>
          </cell>
          <cell r="B36868">
            <v>0</v>
          </cell>
          <cell r="C36868">
            <v>0</v>
          </cell>
          <cell r="D36868">
            <v>0</v>
          </cell>
        </row>
        <row r="36869">
          <cell r="A36869">
            <v>0</v>
          </cell>
          <cell r="B36869">
            <v>0</v>
          </cell>
          <cell r="C36869">
            <v>0</v>
          </cell>
          <cell r="D36869">
            <v>0</v>
          </cell>
        </row>
        <row r="36870">
          <cell r="A36870">
            <v>0</v>
          </cell>
          <cell r="B36870">
            <v>0</v>
          </cell>
          <cell r="C36870">
            <v>0</v>
          </cell>
          <cell r="D36870">
            <v>0</v>
          </cell>
        </row>
        <row r="36871">
          <cell r="A36871">
            <v>0</v>
          </cell>
          <cell r="B36871">
            <v>0</v>
          </cell>
          <cell r="C36871">
            <v>0</v>
          </cell>
          <cell r="D36871">
            <v>0</v>
          </cell>
        </row>
        <row r="36872">
          <cell r="A36872">
            <v>0</v>
          </cell>
          <cell r="B36872">
            <v>0</v>
          </cell>
          <cell r="C36872">
            <v>0</v>
          </cell>
          <cell r="D36872">
            <v>0</v>
          </cell>
        </row>
        <row r="36873">
          <cell r="A36873">
            <v>0</v>
          </cell>
          <cell r="B36873">
            <v>0</v>
          </cell>
          <cell r="C36873">
            <v>0</v>
          </cell>
          <cell r="D36873">
            <v>0</v>
          </cell>
        </row>
        <row r="36874">
          <cell r="A36874">
            <v>0</v>
          </cell>
          <cell r="B36874">
            <v>0</v>
          </cell>
          <cell r="C36874">
            <v>0</v>
          </cell>
          <cell r="D36874">
            <v>0</v>
          </cell>
        </row>
        <row r="36875">
          <cell r="A36875">
            <v>0</v>
          </cell>
          <cell r="B36875">
            <v>0</v>
          </cell>
          <cell r="C36875">
            <v>0</v>
          </cell>
          <cell r="D36875">
            <v>0</v>
          </cell>
        </row>
        <row r="36876">
          <cell r="A36876">
            <v>0</v>
          </cell>
          <cell r="B36876">
            <v>0</v>
          </cell>
          <cell r="C36876">
            <v>0</v>
          </cell>
          <cell r="D36876">
            <v>0</v>
          </cell>
        </row>
        <row r="36877">
          <cell r="A36877">
            <v>0</v>
          </cell>
          <cell r="B36877">
            <v>0</v>
          </cell>
          <cell r="C36877">
            <v>0</v>
          </cell>
          <cell r="D36877">
            <v>0</v>
          </cell>
        </row>
        <row r="36878">
          <cell r="A36878">
            <v>0</v>
          </cell>
          <cell r="B36878">
            <v>0</v>
          </cell>
          <cell r="C36878">
            <v>0</v>
          </cell>
          <cell r="D36878">
            <v>0</v>
          </cell>
        </row>
        <row r="36879">
          <cell r="A36879">
            <v>0</v>
          </cell>
          <cell r="B36879">
            <v>0</v>
          </cell>
          <cell r="C36879">
            <v>0</v>
          </cell>
          <cell r="D36879">
            <v>0</v>
          </cell>
        </row>
        <row r="36880">
          <cell r="A36880">
            <v>0</v>
          </cell>
          <cell r="B36880">
            <v>0</v>
          </cell>
          <cell r="C36880">
            <v>0</v>
          </cell>
          <cell r="D36880">
            <v>0</v>
          </cell>
        </row>
        <row r="36881">
          <cell r="A36881">
            <v>0</v>
          </cell>
          <cell r="B36881">
            <v>0</v>
          </cell>
          <cell r="C36881">
            <v>0</v>
          </cell>
          <cell r="D36881">
            <v>0</v>
          </cell>
        </row>
        <row r="36882">
          <cell r="A36882">
            <v>0</v>
          </cell>
          <cell r="B36882">
            <v>0</v>
          </cell>
          <cell r="C36882">
            <v>0</v>
          </cell>
          <cell r="D36882">
            <v>0</v>
          </cell>
        </row>
        <row r="36883">
          <cell r="A36883">
            <v>0</v>
          </cell>
          <cell r="B36883">
            <v>0</v>
          </cell>
          <cell r="C36883">
            <v>0</v>
          </cell>
          <cell r="D36883">
            <v>0</v>
          </cell>
        </row>
        <row r="36884">
          <cell r="A36884">
            <v>0</v>
          </cell>
          <cell r="B36884">
            <v>0</v>
          </cell>
          <cell r="C36884">
            <v>0</v>
          </cell>
          <cell r="D36884">
            <v>0</v>
          </cell>
        </row>
        <row r="36885">
          <cell r="A36885">
            <v>0</v>
          </cell>
          <cell r="B36885">
            <v>0</v>
          </cell>
          <cell r="C36885">
            <v>0</v>
          </cell>
          <cell r="D36885">
            <v>0</v>
          </cell>
        </row>
        <row r="36886">
          <cell r="A36886">
            <v>0</v>
          </cell>
          <cell r="B36886">
            <v>0</v>
          </cell>
          <cell r="C36886">
            <v>0</v>
          </cell>
          <cell r="D36886">
            <v>0</v>
          </cell>
        </row>
        <row r="36887">
          <cell r="A36887">
            <v>0</v>
          </cell>
          <cell r="B36887">
            <v>0</v>
          </cell>
          <cell r="C36887">
            <v>0</v>
          </cell>
          <cell r="D36887">
            <v>0</v>
          </cell>
        </row>
        <row r="36888">
          <cell r="A36888">
            <v>0</v>
          </cell>
          <cell r="B36888">
            <v>0</v>
          </cell>
          <cell r="C36888">
            <v>0</v>
          </cell>
          <cell r="D36888">
            <v>0</v>
          </cell>
        </row>
        <row r="36889">
          <cell r="A36889">
            <v>0</v>
          </cell>
          <cell r="B36889">
            <v>0</v>
          </cell>
          <cell r="C36889">
            <v>0</v>
          </cell>
          <cell r="D36889">
            <v>0</v>
          </cell>
        </row>
        <row r="36890">
          <cell r="A36890">
            <v>0</v>
          </cell>
          <cell r="B36890">
            <v>0</v>
          </cell>
          <cell r="C36890">
            <v>0</v>
          </cell>
          <cell r="D36890">
            <v>0</v>
          </cell>
        </row>
        <row r="36891">
          <cell r="A36891">
            <v>0</v>
          </cell>
          <cell r="B36891">
            <v>0</v>
          </cell>
          <cell r="C36891">
            <v>0</v>
          </cell>
          <cell r="D36891">
            <v>0</v>
          </cell>
        </row>
        <row r="36892">
          <cell r="A36892">
            <v>0</v>
          </cell>
          <cell r="B36892">
            <v>0</v>
          </cell>
          <cell r="C36892">
            <v>0</v>
          </cell>
          <cell r="D36892">
            <v>0</v>
          </cell>
        </row>
        <row r="36893">
          <cell r="A36893">
            <v>0</v>
          </cell>
          <cell r="B36893">
            <v>0</v>
          </cell>
          <cell r="C36893">
            <v>0</v>
          </cell>
          <cell r="D36893">
            <v>0</v>
          </cell>
        </row>
        <row r="36894">
          <cell r="A36894">
            <v>0</v>
          </cell>
          <cell r="B36894">
            <v>0</v>
          </cell>
          <cell r="C36894">
            <v>0</v>
          </cell>
          <cell r="D36894">
            <v>0</v>
          </cell>
        </row>
        <row r="36895">
          <cell r="A36895">
            <v>0</v>
          </cell>
          <cell r="B36895">
            <v>0</v>
          </cell>
          <cell r="C36895">
            <v>0</v>
          </cell>
          <cell r="D36895">
            <v>0</v>
          </cell>
        </row>
        <row r="36896">
          <cell r="A36896">
            <v>0</v>
          </cell>
          <cell r="B36896">
            <v>0</v>
          </cell>
          <cell r="C36896">
            <v>0</v>
          </cell>
          <cell r="D36896">
            <v>0</v>
          </cell>
        </row>
        <row r="36897">
          <cell r="A36897">
            <v>0</v>
          </cell>
          <cell r="B36897">
            <v>0</v>
          </cell>
          <cell r="C36897">
            <v>0</v>
          </cell>
          <cell r="D36897">
            <v>0</v>
          </cell>
        </row>
        <row r="36898">
          <cell r="A36898">
            <v>0</v>
          </cell>
          <cell r="B36898">
            <v>0</v>
          </cell>
          <cell r="C36898">
            <v>0</v>
          </cell>
          <cell r="D36898">
            <v>0</v>
          </cell>
        </row>
        <row r="36899">
          <cell r="A36899">
            <v>0</v>
          </cell>
          <cell r="B36899">
            <v>0</v>
          </cell>
          <cell r="C36899">
            <v>0</v>
          </cell>
          <cell r="D36899">
            <v>0</v>
          </cell>
        </row>
        <row r="36900">
          <cell r="A36900">
            <v>0</v>
          </cell>
          <cell r="B36900">
            <v>0</v>
          </cell>
          <cell r="C36900">
            <v>0</v>
          </cell>
          <cell r="D36900">
            <v>0</v>
          </cell>
        </row>
        <row r="36901">
          <cell r="A36901">
            <v>0</v>
          </cell>
          <cell r="B36901">
            <v>0</v>
          </cell>
          <cell r="C36901">
            <v>0</v>
          </cell>
          <cell r="D36901">
            <v>0</v>
          </cell>
        </row>
        <row r="36902">
          <cell r="A36902">
            <v>0</v>
          </cell>
          <cell r="B36902">
            <v>0</v>
          </cell>
          <cell r="C36902">
            <v>0</v>
          </cell>
          <cell r="D36902">
            <v>0</v>
          </cell>
        </row>
        <row r="36903">
          <cell r="A36903">
            <v>0</v>
          </cell>
          <cell r="B36903">
            <v>0</v>
          </cell>
          <cell r="C36903">
            <v>0</v>
          </cell>
          <cell r="D36903">
            <v>0</v>
          </cell>
        </row>
        <row r="36904">
          <cell r="A36904">
            <v>0</v>
          </cell>
          <cell r="B36904">
            <v>0</v>
          </cell>
          <cell r="C36904">
            <v>0</v>
          </cell>
          <cell r="D36904">
            <v>0</v>
          </cell>
        </row>
        <row r="36905">
          <cell r="A36905">
            <v>0</v>
          </cell>
          <cell r="B36905">
            <v>0</v>
          </cell>
          <cell r="C36905">
            <v>0</v>
          </cell>
          <cell r="D36905">
            <v>0</v>
          </cell>
        </row>
        <row r="36906">
          <cell r="A36906">
            <v>0</v>
          </cell>
          <cell r="B36906">
            <v>0</v>
          </cell>
          <cell r="C36906">
            <v>0</v>
          </cell>
          <cell r="D36906">
            <v>0</v>
          </cell>
        </row>
        <row r="36907">
          <cell r="A36907">
            <v>0</v>
          </cell>
          <cell r="B36907">
            <v>0</v>
          </cell>
          <cell r="C36907">
            <v>0</v>
          </cell>
          <cell r="D36907">
            <v>0</v>
          </cell>
        </row>
        <row r="36908">
          <cell r="A36908">
            <v>0</v>
          </cell>
          <cell r="B36908">
            <v>0</v>
          </cell>
          <cell r="C36908">
            <v>0</v>
          </cell>
          <cell r="D36908">
            <v>0</v>
          </cell>
        </row>
        <row r="36909">
          <cell r="A36909">
            <v>0</v>
          </cell>
          <cell r="B36909">
            <v>0</v>
          </cell>
          <cell r="C36909">
            <v>0</v>
          </cell>
          <cell r="D36909">
            <v>0</v>
          </cell>
        </row>
        <row r="36910">
          <cell r="A36910">
            <v>0</v>
          </cell>
          <cell r="B36910">
            <v>0</v>
          </cell>
          <cell r="C36910">
            <v>0</v>
          </cell>
          <cell r="D36910">
            <v>0</v>
          </cell>
        </row>
        <row r="36911">
          <cell r="A36911">
            <v>0</v>
          </cell>
          <cell r="B36911">
            <v>0</v>
          </cell>
          <cell r="C36911">
            <v>0</v>
          </cell>
          <cell r="D36911">
            <v>0</v>
          </cell>
        </row>
        <row r="36912">
          <cell r="A36912">
            <v>0</v>
          </cell>
          <cell r="B36912">
            <v>0</v>
          </cell>
          <cell r="C36912">
            <v>0</v>
          </cell>
          <cell r="D36912">
            <v>0</v>
          </cell>
        </row>
        <row r="36913">
          <cell r="A36913">
            <v>0</v>
          </cell>
          <cell r="B36913">
            <v>0</v>
          </cell>
          <cell r="C36913">
            <v>0</v>
          </cell>
          <cell r="D36913">
            <v>0</v>
          </cell>
        </row>
        <row r="36914">
          <cell r="A36914">
            <v>0</v>
          </cell>
          <cell r="B36914">
            <v>0</v>
          </cell>
          <cell r="C36914">
            <v>0</v>
          </cell>
          <cell r="D36914">
            <v>0</v>
          </cell>
        </row>
        <row r="36915">
          <cell r="A36915">
            <v>0</v>
          </cell>
          <cell r="B36915">
            <v>0</v>
          </cell>
          <cell r="C36915">
            <v>0</v>
          </cell>
          <cell r="D36915">
            <v>0</v>
          </cell>
        </row>
        <row r="36916">
          <cell r="A36916">
            <v>0</v>
          </cell>
          <cell r="B36916">
            <v>0</v>
          </cell>
          <cell r="C36916">
            <v>0</v>
          </cell>
          <cell r="D36916">
            <v>0</v>
          </cell>
        </row>
        <row r="36917">
          <cell r="A36917">
            <v>0</v>
          </cell>
          <cell r="B36917">
            <v>0</v>
          </cell>
          <cell r="C36917">
            <v>0</v>
          </cell>
          <cell r="D36917">
            <v>0</v>
          </cell>
        </row>
        <row r="36918">
          <cell r="A36918">
            <v>0</v>
          </cell>
          <cell r="B36918">
            <v>0</v>
          </cell>
          <cell r="C36918">
            <v>0</v>
          </cell>
          <cell r="D36918">
            <v>0</v>
          </cell>
        </row>
        <row r="36919">
          <cell r="A36919">
            <v>0</v>
          </cell>
          <cell r="B36919">
            <v>0</v>
          </cell>
          <cell r="C36919">
            <v>0</v>
          </cell>
          <cell r="D36919">
            <v>0</v>
          </cell>
        </row>
        <row r="36920">
          <cell r="A36920">
            <v>0</v>
          </cell>
          <cell r="B36920">
            <v>0</v>
          </cell>
          <cell r="C36920">
            <v>0</v>
          </cell>
          <cell r="D36920">
            <v>0</v>
          </cell>
        </row>
        <row r="36921">
          <cell r="A36921">
            <v>0</v>
          </cell>
          <cell r="B36921">
            <v>0</v>
          </cell>
          <cell r="C36921">
            <v>0</v>
          </cell>
          <cell r="D36921">
            <v>0</v>
          </cell>
        </row>
        <row r="36922">
          <cell r="A36922">
            <v>0</v>
          </cell>
          <cell r="B36922">
            <v>0</v>
          </cell>
          <cell r="C36922">
            <v>0</v>
          </cell>
          <cell r="D36922">
            <v>0</v>
          </cell>
        </row>
        <row r="36923">
          <cell r="A36923">
            <v>0</v>
          </cell>
          <cell r="B36923">
            <v>0</v>
          </cell>
          <cell r="C36923">
            <v>0</v>
          </cell>
          <cell r="D36923">
            <v>0</v>
          </cell>
        </row>
        <row r="36924">
          <cell r="A36924">
            <v>0</v>
          </cell>
          <cell r="B36924">
            <v>0</v>
          </cell>
          <cell r="C36924">
            <v>0</v>
          </cell>
          <cell r="D36924">
            <v>0</v>
          </cell>
        </row>
        <row r="36925">
          <cell r="A36925">
            <v>0</v>
          </cell>
          <cell r="B36925">
            <v>0</v>
          </cell>
          <cell r="C36925">
            <v>0</v>
          </cell>
          <cell r="D36925">
            <v>0</v>
          </cell>
        </row>
        <row r="36926">
          <cell r="A36926">
            <v>0</v>
          </cell>
          <cell r="B36926">
            <v>0</v>
          </cell>
          <cell r="C36926">
            <v>0</v>
          </cell>
          <cell r="D36926">
            <v>0</v>
          </cell>
        </row>
        <row r="36927">
          <cell r="A36927">
            <v>0</v>
          </cell>
          <cell r="B36927">
            <v>0</v>
          </cell>
          <cell r="C36927">
            <v>0</v>
          </cell>
          <cell r="D36927">
            <v>0</v>
          </cell>
        </row>
        <row r="36928">
          <cell r="A36928">
            <v>0</v>
          </cell>
          <cell r="B36928">
            <v>0</v>
          </cell>
          <cell r="C36928">
            <v>0</v>
          </cell>
          <cell r="D36928">
            <v>0</v>
          </cell>
        </row>
        <row r="36929">
          <cell r="A36929">
            <v>0</v>
          </cell>
          <cell r="B36929">
            <v>0</v>
          </cell>
          <cell r="C36929">
            <v>0</v>
          </cell>
          <cell r="D36929">
            <v>0</v>
          </cell>
        </row>
        <row r="36930">
          <cell r="A36930">
            <v>0</v>
          </cell>
          <cell r="B36930">
            <v>0</v>
          </cell>
          <cell r="C36930">
            <v>0</v>
          </cell>
          <cell r="D36930">
            <v>0</v>
          </cell>
        </row>
        <row r="36931">
          <cell r="A36931">
            <v>0</v>
          </cell>
          <cell r="B36931">
            <v>0</v>
          </cell>
          <cell r="C36931">
            <v>0</v>
          </cell>
          <cell r="D36931">
            <v>0</v>
          </cell>
        </row>
        <row r="36932">
          <cell r="A36932">
            <v>0</v>
          </cell>
          <cell r="B36932">
            <v>0</v>
          </cell>
          <cell r="C36932">
            <v>0</v>
          </cell>
          <cell r="D36932">
            <v>0</v>
          </cell>
        </row>
        <row r="36933">
          <cell r="A36933">
            <v>0</v>
          </cell>
          <cell r="B36933">
            <v>0</v>
          </cell>
          <cell r="C36933">
            <v>0</v>
          </cell>
          <cell r="D36933">
            <v>0</v>
          </cell>
        </row>
        <row r="36934">
          <cell r="A36934">
            <v>0</v>
          </cell>
          <cell r="B36934">
            <v>0</v>
          </cell>
          <cell r="C36934">
            <v>0</v>
          </cell>
          <cell r="D36934">
            <v>0</v>
          </cell>
        </row>
        <row r="36935">
          <cell r="A36935">
            <v>0</v>
          </cell>
          <cell r="B36935">
            <v>0</v>
          </cell>
          <cell r="C36935">
            <v>0</v>
          </cell>
          <cell r="D36935">
            <v>0</v>
          </cell>
        </row>
        <row r="36936">
          <cell r="A36936">
            <v>0</v>
          </cell>
          <cell r="B36936">
            <v>0</v>
          </cell>
          <cell r="C36936">
            <v>0</v>
          </cell>
          <cell r="D36936">
            <v>0</v>
          </cell>
        </row>
        <row r="36937">
          <cell r="A36937">
            <v>0</v>
          </cell>
          <cell r="B36937">
            <v>0</v>
          </cell>
          <cell r="C36937">
            <v>0</v>
          </cell>
          <cell r="D36937">
            <v>0</v>
          </cell>
        </row>
        <row r="36938">
          <cell r="A36938">
            <v>0</v>
          </cell>
          <cell r="B36938">
            <v>0</v>
          </cell>
          <cell r="C36938">
            <v>0</v>
          </cell>
          <cell r="D36938">
            <v>0</v>
          </cell>
        </row>
        <row r="36939">
          <cell r="A36939">
            <v>0</v>
          </cell>
          <cell r="B36939">
            <v>0</v>
          </cell>
          <cell r="C36939">
            <v>0</v>
          </cell>
          <cell r="D36939">
            <v>0</v>
          </cell>
        </row>
        <row r="36940">
          <cell r="A36940">
            <v>0</v>
          </cell>
          <cell r="B36940">
            <v>0</v>
          </cell>
          <cell r="C36940">
            <v>0</v>
          </cell>
          <cell r="D36940">
            <v>0</v>
          </cell>
        </row>
        <row r="36941">
          <cell r="A36941">
            <v>0</v>
          </cell>
          <cell r="B36941">
            <v>0</v>
          </cell>
          <cell r="C36941">
            <v>0</v>
          </cell>
          <cell r="D36941">
            <v>0</v>
          </cell>
        </row>
        <row r="36942">
          <cell r="A36942">
            <v>0</v>
          </cell>
          <cell r="B36942">
            <v>0</v>
          </cell>
          <cell r="C36942">
            <v>0</v>
          </cell>
          <cell r="D36942">
            <v>0</v>
          </cell>
        </row>
        <row r="36943">
          <cell r="A36943">
            <v>0</v>
          </cell>
          <cell r="B36943">
            <v>0</v>
          </cell>
          <cell r="C36943">
            <v>0</v>
          </cell>
          <cell r="D36943">
            <v>0</v>
          </cell>
        </row>
        <row r="36944">
          <cell r="A36944">
            <v>0</v>
          </cell>
          <cell r="B36944">
            <v>0</v>
          </cell>
          <cell r="C36944">
            <v>0</v>
          </cell>
          <cell r="D36944">
            <v>0</v>
          </cell>
        </row>
        <row r="36945">
          <cell r="A36945">
            <v>0</v>
          </cell>
          <cell r="B36945">
            <v>0</v>
          </cell>
          <cell r="C36945">
            <v>0</v>
          </cell>
          <cell r="D36945">
            <v>0</v>
          </cell>
        </row>
        <row r="36946">
          <cell r="A36946">
            <v>0</v>
          </cell>
          <cell r="B36946">
            <v>0</v>
          </cell>
          <cell r="C36946">
            <v>0</v>
          </cell>
          <cell r="D36946">
            <v>0</v>
          </cell>
        </row>
        <row r="36947">
          <cell r="A36947">
            <v>0</v>
          </cell>
          <cell r="B36947">
            <v>0</v>
          </cell>
          <cell r="C36947">
            <v>0</v>
          </cell>
          <cell r="D36947">
            <v>0</v>
          </cell>
        </row>
        <row r="36948">
          <cell r="A36948">
            <v>0</v>
          </cell>
          <cell r="B36948">
            <v>0</v>
          </cell>
          <cell r="C36948">
            <v>0</v>
          </cell>
          <cell r="D36948">
            <v>0</v>
          </cell>
        </row>
        <row r="36949">
          <cell r="A36949">
            <v>0</v>
          </cell>
          <cell r="B36949">
            <v>0</v>
          </cell>
          <cell r="C36949">
            <v>0</v>
          </cell>
          <cell r="D36949">
            <v>0</v>
          </cell>
        </row>
        <row r="36950">
          <cell r="A36950">
            <v>0</v>
          </cell>
          <cell r="B36950">
            <v>0</v>
          </cell>
          <cell r="C36950">
            <v>0</v>
          </cell>
          <cell r="D36950">
            <v>0</v>
          </cell>
        </row>
        <row r="36951">
          <cell r="A36951">
            <v>0</v>
          </cell>
          <cell r="B36951">
            <v>0</v>
          </cell>
          <cell r="C36951">
            <v>0</v>
          </cell>
          <cell r="D36951">
            <v>0</v>
          </cell>
        </row>
        <row r="36952">
          <cell r="A36952">
            <v>0</v>
          </cell>
          <cell r="B36952">
            <v>0</v>
          </cell>
          <cell r="C36952">
            <v>0</v>
          </cell>
          <cell r="D36952">
            <v>0</v>
          </cell>
        </row>
        <row r="36953">
          <cell r="A36953">
            <v>0</v>
          </cell>
          <cell r="B36953">
            <v>0</v>
          </cell>
          <cell r="C36953">
            <v>0</v>
          </cell>
          <cell r="D36953">
            <v>0</v>
          </cell>
        </row>
        <row r="36954">
          <cell r="A36954">
            <v>0</v>
          </cell>
          <cell r="B36954">
            <v>0</v>
          </cell>
          <cell r="C36954">
            <v>0</v>
          </cell>
          <cell r="D36954">
            <v>0</v>
          </cell>
        </row>
        <row r="36955">
          <cell r="A36955">
            <v>0</v>
          </cell>
          <cell r="B36955">
            <v>0</v>
          </cell>
          <cell r="C36955">
            <v>0</v>
          </cell>
          <cell r="D36955">
            <v>0</v>
          </cell>
        </row>
        <row r="36956">
          <cell r="A36956">
            <v>0</v>
          </cell>
          <cell r="B36956">
            <v>0</v>
          </cell>
          <cell r="C36956">
            <v>0</v>
          </cell>
          <cell r="D36956">
            <v>0</v>
          </cell>
        </row>
        <row r="36957">
          <cell r="A36957">
            <v>0</v>
          </cell>
          <cell r="B36957">
            <v>0</v>
          </cell>
          <cell r="C36957">
            <v>0</v>
          </cell>
          <cell r="D36957">
            <v>0</v>
          </cell>
        </row>
        <row r="36958">
          <cell r="A36958">
            <v>0</v>
          </cell>
          <cell r="B36958">
            <v>0</v>
          </cell>
          <cell r="C36958">
            <v>0</v>
          </cell>
          <cell r="D36958">
            <v>0</v>
          </cell>
        </row>
        <row r="36959">
          <cell r="A36959">
            <v>0</v>
          </cell>
          <cell r="B36959">
            <v>0</v>
          </cell>
          <cell r="C36959">
            <v>0</v>
          </cell>
          <cell r="D36959">
            <v>0</v>
          </cell>
        </row>
        <row r="36960">
          <cell r="A36960">
            <v>0</v>
          </cell>
          <cell r="B36960">
            <v>0</v>
          </cell>
          <cell r="C36960">
            <v>0</v>
          </cell>
          <cell r="D36960">
            <v>0</v>
          </cell>
        </row>
        <row r="36961">
          <cell r="A36961">
            <v>0</v>
          </cell>
          <cell r="B36961">
            <v>0</v>
          </cell>
          <cell r="C36961">
            <v>0</v>
          </cell>
          <cell r="D36961">
            <v>0</v>
          </cell>
        </row>
        <row r="36962">
          <cell r="A36962">
            <v>0</v>
          </cell>
          <cell r="B36962">
            <v>0</v>
          </cell>
          <cell r="C36962">
            <v>0</v>
          </cell>
          <cell r="D36962">
            <v>0</v>
          </cell>
        </row>
        <row r="36963">
          <cell r="A36963">
            <v>0</v>
          </cell>
          <cell r="B36963">
            <v>0</v>
          </cell>
          <cell r="C36963">
            <v>0</v>
          </cell>
          <cell r="D36963">
            <v>0</v>
          </cell>
        </row>
        <row r="36964">
          <cell r="A36964">
            <v>0</v>
          </cell>
          <cell r="B36964">
            <v>0</v>
          </cell>
          <cell r="C36964">
            <v>0</v>
          </cell>
          <cell r="D36964">
            <v>0</v>
          </cell>
        </row>
        <row r="36965">
          <cell r="A36965">
            <v>0</v>
          </cell>
          <cell r="B36965">
            <v>0</v>
          </cell>
          <cell r="C36965">
            <v>0</v>
          </cell>
          <cell r="D36965">
            <v>0</v>
          </cell>
        </row>
        <row r="36966">
          <cell r="A36966">
            <v>0</v>
          </cell>
          <cell r="B36966">
            <v>0</v>
          </cell>
          <cell r="C36966">
            <v>0</v>
          </cell>
          <cell r="D36966">
            <v>0</v>
          </cell>
        </row>
        <row r="36967">
          <cell r="A36967">
            <v>0</v>
          </cell>
          <cell r="B36967">
            <v>0</v>
          </cell>
          <cell r="C36967">
            <v>0</v>
          </cell>
          <cell r="D36967">
            <v>0</v>
          </cell>
        </row>
        <row r="36968">
          <cell r="A36968">
            <v>0</v>
          </cell>
          <cell r="B36968">
            <v>0</v>
          </cell>
          <cell r="C36968">
            <v>0</v>
          </cell>
          <cell r="D36968">
            <v>0</v>
          </cell>
        </row>
        <row r="36969">
          <cell r="A36969">
            <v>0</v>
          </cell>
          <cell r="B36969">
            <v>0</v>
          </cell>
          <cell r="C36969">
            <v>0</v>
          </cell>
          <cell r="D36969">
            <v>0</v>
          </cell>
        </row>
        <row r="36970">
          <cell r="A36970">
            <v>0</v>
          </cell>
          <cell r="B36970">
            <v>0</v>
          </cell>
          <cell r="C36970">
            <v>0</v>
          </cell>
          <cell r="D36970">
            <v>0</v>
          </cell>
        </row>
        <row r="36971">
          <cell r="A36971">
            <v>0</v>
          </cell>
          <cell r="B36971">
            <v>0</v>
          </cell>
          <cell r="C36971">
            <v>0</v>
          </cell>
          <cell r="D36971">
            <v>0</v>
          </cell>
        </row>
        <row r="36972">
          <cell r="A36972">
            <v>0</v>
          </cell>
          <cell r="B36972">
            <v>0</v>
          </cell>
          <cell r="C36972">
            <v>0</v>
          </cell>
          <cell r="D36972">
            <v>0</v>
          </cell>
        </row>
        <row r="36973">
          <cell r="A36973">
            <v>0</v>
          </cell>
          <cell r="B36973">
            <v>0</v>
          </cell>
          <cell r="C36973">
            <v>0</v>
          </cell>
          <cell r="D36973">
            <v>0</v>
          </cell>
        </row>
        <row r="36974">
          <cell r="A36974">
            <v>0</v>
          </cell>
          <cell r="B36974">
            <v>0</v>
          </cell>
          <cell r="C36974">
            <v>0</v>
          </cell>
          <cell r="D36974">
            <v>0</v>
          </cell>
        </row>
        <row r="36975">
          <cell r="A36975">
            <v>0</v>
          </cell>
          <cell r="B36975">
            <v>0</v>
          </cell>
          <cell r="C36975">
            <v>0</v>
          </cell>
          <cell r="D36975">
            <v>0</v>
          </cell>
        </row>
        <row r="36976">
          <cell r="A36976">
            <v>0</v>
          </cell>
          <cell r="B36976">
            <v>0</v>
          </cell>
          <cell r="C36976">
            <v>0</v>
          </cell>
          <cell r="D36976">
            <v>0</v>
          </cell>
        </row>
        <row r="36977">
          <cell r="A36977">
            <v>0</v>
          </cell>
          <cell r="B36977">
            <v>0</v>
          </cell>
          <cell r="C36977">
            <v>0</v>
          </cell>
          <cell r="D36977">
            <v>0</v>
          </cell>
        </row>
        <row r="36978">
          <cell r="A36978">
            <v>0</v>
          </cell>
          <cell r="B36978">
            <v>0</v>
          </cell>
          <cell r="C36978">
            <v>0</v>
          </cell>
          <cell r="D36978">
            <v>0</v>
          </cell>
        </row>
        <row r="36979">
          <cell r="A36979">
            <v>0</v>
          </cell>
          <cell r="B36979">
            <v>0</v>
          </cell>
          <cell r="C36979">
            <v>0</v>
          </cell>
          <cell r="D36979">
            <v>0</v>
          </cell>
        </row>
        <row r="36980">
          <cell r="A36980">
            <v>0</v>
          </cell>
          <cell r="B36980">
            <v>0</v>
          </cell>
          <cell r="C36980">
            <v>0</v>
          </cell>
          <cell r="D36980">
            <v>0</v>
          </cell>
        </row>
        <row r="36981">
          <cell r="A36981">
            <v>0</v>
          </cell>
          <cell r="B36981">
            <v>0</v>
          </cell>
          <cell r="C36981">
            <v>0</v>
          </cell>
          <cell r="D36981">
            <v>0</v>
          </cell>
        </row>
        <row r="36982">
          <cell r="A36982">
            <v>0</v>
          </cell>
          <cell r="B36982">
            <v>0</v>
          </cell>
          <cell r="C36982">
            <v>0</v>
          </cell>
          <cell r="D36982">
            <v>0</v>
          </cell>
        </row>
        <row r="36983">
          <cell r="A36983">
            <v>0</v>
          </cell>
          <cell r="B36983">
            <v>0</v>
          </cell>
          <cell r="C36983">
            <v>0</v>
          </cell>
          <cell r="D36983">
            <v>0</v>
          </cell>
        </row>
        <row r="36984">
          <cell r="A36984">
            <v>0</v>
          </cell>
          <cell r="B36984">
            <v>0</v>
          </cell>
          <cell r="C36984">
            <v>0</v>
          </cell>
          <cell r="D36984">
            <v>0</v>
          </cell>
        </row>
        <row r="36985">
          <cell r="A36985">
            <v>0</v>
          </cell>
          <cell r="B36985">
            <v>0</v>
          </cell>
          <cell r="C36985">
            <v>0</v>
          </cell>
          <cell r="D36985">
            <v>0</v>
          </cell>
        </row>
        <row r="36986">
          <cell r="A36986">
            <v>0</v>
          </cell>
          <cell r="B36986">
            <v>0</v>
          </cell>
          <cell r="C36986">
            <v>0</v>
          </cell>
          <cell r="D36986">
            <v>0</v>
          </cell>
        </row>
        <row r="36987">
          <cell r="A36987">
            <v>0</v>
          </cell>
          <cell r="B36987">
            <v>0</v>
          </cell>
          <cell r="C36987">
            <v>0</v>
          </cell>
          <cell r="D36987">
            <v>0</v>
          </cell>
        </row>
        <row r="36988">
          <cell r="A36988">
            <v>0</v>
          </cell>
          <cell r="B36988">
            <v>0</v>
          </cell>
          <cell r="C36988">
            <v>0</v>
          </cell>
          <cell r="D36988">
            <v>0</v>
          </cell>
        </row>
        <row r="36989">
          <cell r="A36989">
            <v>0</v>
          </cell>
          <cell r="B36989">
            <v>0</v>
          </cell>
          <cell r="C36989">
            <v>0</v>
          </cell>
          <cell r="D36989">
            <v>0</v>
          </cell>
        </row>
        <row r="36990">
          <cell r="A36990">
            <v>0</v>
          </cell>
          <cell r="B36990">
            <v>0</v>
          </cell>
          <cell r="C36990">
            <v>0</v>
          </cell>
          <cell r="D36990">
            <v>0</v>
          </cell>
        </row>
        <row r="36991">
          <cell r="A36991">
            <v>0</v>
          </cell>
          <cell r="B36991">
            <v>0</v>
          </cell>
          <cell r="C36991">
            <v>0</v>
          </cell>
          <cell r="D36991">
            <v>0</v>
          </cell>
        </row>
        <row r="36992">
          <cell r="A36992">
            <v>0</v>
          </cell>
          <cell r="B36992">
            <v>0</v>
          </cell>
          <cell r="C36992">
            <v>0</v>
          </cell>
          <cell r="D36992">
            <v>0</v>
          </cell>
        </row>
        <row r="36993">
          <cell r="A36993">
            <v>0</v>
          </cell>
          <cell r="B36993">
            <v>0</v>
          </cell>
          <cell r="C36993">
            <v>0</v>
          </cell>
          <cell r="D36993">
            <v>0</v>
          </cell>
        </row>
        <row r="36994">
          <cell r="A36994">
            <v>0</v>
          </cell>
          <cell r="B36994">
            <v>0</v>
          </cell>
          <cell r="C36994">
            <v>0</v>
          </cell>
          <cell r="D36994">
            <v>0</v>
          </cell>
        </row>
        <row r="36995">
          <cell r="A36995">
            <v>0</v>
          </cell>
          <cell r="B36995">
            <v>0</v>
          </cell>
          <cell r="C36995">
            <v>0</v>
          </cell>
          <cell r="D36995">
            <v>0</v>
          </cell>
        </row>
        <row r="36996">
          <cell r="A36996">
            <v>0</v>
          </cell>
          <cell r="B36996">
            <v>0</v>
          </cell>
          <cell r="C36996">
            <v>0</v>
          </cell>
          <cell r="D36996">
            <v>0</v>
          </cell>
        </row>
        <row r="36997">
          <cell r="A36997">
            <v>0</v>
          </cell>
          <cell r="B36997">
            <v>0</v>
          </cell>
          <cell r="C36997">
            <v>0</v>
          </cell>
          <cell r="D36997">
            <v>0</v>
          </cell>
        </row>
        <row r="36998">
          <cell r="A36998">
            <v>0</v>
          </cell>
          <cell r="B36998">
            <v>0</v>
          </cell>
          <cell r="C36998">
            <v>0</v>
          </cell>
          <cell r="D36998">
            <v>0</v>
          </cell>
        </row>
        <row r="36999">
          <cell r="A36999">
            <v>0</v>
          </cell>
          <cell r="B36999">
            <v>0</v>
          </cell>
          <cell r="C36999">
            <v>0</v>
          </cell>
          <cell r="D36999">
            <v>0</v>
          </cell>
        </row>
        <row r="37000">
          <cell r="A37000">
            <v>0</v>
          </cell>
          <cell r="B37000">
            <v>0</v>
          </cell>
          <cell r="C37000">
            <v>0</v>
          </cell>
          <cell r="D37000">
            <v>0</v>
          </cell>
        </row>
        <row r="37001">
          <cell r="A37001">
            <v>0</v>
          </cell>
          <cell r="B37001">
            <v>0</v>
          </cell>
          <cell r="C37001">
            <v>0</v>
          </cell>
          <cell r="D37001">
            <v>0</v>
          </cell>
        </row>
        <row r="37002">
          <cell r="A37002">
            <v>0</v>
          </cell>
          <cell r="B37002">
            <v>0</v>
          </cell>
          <cell r="C37002">
            <v>0</v>
          </cell>
          <cell r="D37002">
            <v>0</v>
          </cell>
        </row>
        <row r="37003">
          <cell r="A37003">
            <v>0</v>
          </cell>
          <cell r="B37003">
            <v>0</v>
          </cell>
          <cell r="C37003">
            <v>0</v>
          </cell>
          <cell r="D37003">
            <v>0</v>
          </cell>
        </row>
        <row r="37004">
          <cell r="A37004">
            <v>0</v>
          </cell>
          <cell r="B37004">
            <v>0</v>
          </cell>
          <cell r="C37004">
            <v>0</v>
          </cell>
          <cell r="D37004">
            <v>0</v>
          </cell>
        </row>
        <row r="37005">
          <cell r="A37005">
            <v>0</v>
          </cell>
          <cell r="B37005">
            <v>0</v>
          </cell>
          <cell r="C37005">
            <v>0</v>
          </cell>
          <cell r="D37005">
            <v>0</v>
          </cell>
        </row>
        <row r="37006">
          <cell r="A37006">
            <v>0</v>
          </cell>
          <cell r="B37006">
            <v>0</v>
          </cell>
          <cell r="C37006">
            <v>0</v>
          </cell>
          <cell r="D37006">
            <v>0</v>
          </cell>
        </row>
        <row r="37007">
          <cell r="A37007">
            <v>0</v>
          </cell>
          <cell r="B37007">
            <v>0</v>
          </cell>
          <cell r="C37007">
            <v>0</v>
          </cell>
          <cell r="D37007">
            <v>0</v>
          </cell>
        </row>
        <row r="37008">
          <cell r="A37008">
            <v>0</v>
          </cell>
          <cell r="B37008">
            <v>0</v>
          </cell>
          <cell r="C37008">
            <v>0</v>
          </cell>
          <cell r="D37008">
            <v>0</v>
          </cell>
        </row>
        <row r="37009">
          <cell r="A37009">
            <v>0</v>
          </cell>
          <cell r="B37009">
            <v>0</v>
          </cell>
          <cell r="C37009">
            <v>0</v>
          </cell>
          <cell r="D37009">
            <v>0</v>
          </cell>
        </row>
        <row r="37010">
          <cell r="A37010">
            <v>0</v>
          </cell>
          <cell r="B37010">
            <v>0</v>
          </cell>
          <cell r="C37010">
            <v>0</v>
          </cell>
          <cell r="D37010">
            <v>0</v>
          </cell>
        </row>
        <row r="37011">
          <cell r="A37011">
            <v>0</v>
          </cell>
          <cell r="B37011">
            <v>0</v>
          </cell>
          <cell r="C37011">
            <v>0</v>
          </cell>
          <cell r="D37011">
            <v>0</v>
          </cell>
        </row>
        <row r="37012">
          <cell r="A37012">
            <v>0</v>
          </cell>
          <cell r="B37012">
            <v>0</v>
          </cell>
          <cell r="C37012">
            <v>0</v>
          </cell>
          <cell r="D37012">
            <v>0</v>
          </cell>
        </row>
        <row r="37013">
          <cell r="A37013">
            <v>0</v>
          </cell>
          <cell r="B37013">
            <v>0</v>
          </cell>
          <cell r="C37013">
            <v>0</v>
          </cell>
          <cell r="D37013">
            <v>0</v>
          </cell>
        </row>
        <row r="37014">
          <cell r="A37014">
            <v>0</v>
          </cell>
          <cell r="B37014">
            <v>0</v>
          </cell>
          <cell r="C37014">
            <v>0</v>
          </cell>
          <cell r="D37014">
            <v>0</v>
          </cell>
        </row>
        <row r="37015">
          <cell r="A37015">
            <v>0</v>
          </cell>
          <cell r="B37015">
            <v>0</v>
          </cell>
          <cell r="C37015">
            <v>0</v>
          </cell>
          <cell r="D37015">
            <v>0</v>
          </cell>
        </row>
        <row r="37016">
          <cell r="A37016">
            <v>0</v>
          </cell>
          <cell r="B37016">
            <v>0</v>
          </cell>
          <cell r="C37016">
            <v>0</v>
          </cell>
          <cell r="D37016">
            <v>0</v>
          </cell>
        </row>
        <row r="37017">
          <cell r="A37017">
            <v>0</v>
          </cell>
          <cell r="B37017">
            <v>0</v>
          </cell>
          <cell r="C37017">
            <v>0</v>
          </cell>
          <cell r="D37017">
            <v>0</v>
          </cell>
        </row>
        <row r="37018">
          <cell r="A37018">
            <v>0</v>
          </cell>
          <cell r="B37018">
            <v>0</v>
          </cell>
          <cell r="C37018">
            <v>0</v>
          </cell>
          <cell r="D37018">
            <v>0</v>
          </cell>
        </row>
        <row r="37019">
          <cell r="A37019">
            <v>0</v>
          </cell>
          <cell r="B37019">
            <v>0</v>
          </cell>
          <cell r="C37019">
            <v>0</v>
          </cell>
          <cell r="D37019">
            <v>0</v>
          </cell>
        </row>
        <row r="37020">
          <cell r="A37020">
            <v>0</v>
          </cell>
          <cell r="B37020">
            <v>0</v>
          </cell>
          <cell r="C37020">
            <v>0</v>
          </cell>
          <cell r="D37020">
            <v>0</v>
          </cell>
        </row>
        <row r="37021">
          <cell r="A37021">
            <v>0</v>
          </cell>
          <cell r="B37021">
            <v>0</v>
          </cell>
          <cell r="C37021">
            <v>0</v>
          </cell>
          <cell r="D37021">
            <v>0</v>
          </cell>
        </row>
        <row r="37022">
          <cell r="A37022">
            <v>0</v>
          </cell>
          <cell r="B37022">
            <v>0</v>
          </cell>
          <cell r="C37022">
            <v>0</v>
          </cell>
          <cell r="D37022">
            <v>0</v>
          </cell>
        </row>
        <row r="37023">
          <cell r="A37023">
            <v>0</v>
          </cell>
          <cell r="B37023">
            <v>0</v>
          </cell>
          <cell r="C37023">
            <v>0</v>
          </cell>
          <cell r="D37023">
            <v>0</v>
          </cell>
        </row>
        <row r="37024">
          <cell r="A37024">
            <v>0</v>
          </cell>
          <cell r="B37024">
            <v>0</v>
          </cell>
          <cell r="C37024">
            <v>0</v>
          </cell>
          <cell r="D37024">
            <v>0</v>
          </cell>
        </row>
        <row r="37025">
          <cell r="A37025">
            <v>0</v>
          </cell>
          <cell r="B37025">
            <v>0</v>
          </cell>
          <cell r="C37025">
            <v>0</v>
          </cell>
          <cell r="D37025">
            <v>0</v>
          </cell>
        </row>
        <row r="37026">
          <cell r="A37026">
            <v>0</v>
          </cell>
          <cell r="B37026">
            <v>0</v>
          </cell>
          <cell r="C37026">
            <v>0</v>
          </cell>
          <cell r="D37026">
            <v>0</v>
          </cell>
        </row>
        <row r="37027">
          <cell r="A37027">
            <v>0</v>
          </cell>
          <cell r="B37027">
            <v>0</v>
          </cell>
          <cell r="C37027">
            <v>0</v>
          </cell>
          <cell r="D37027">
            <v>0</v>
          </cell>
        </row>
        <row r="37028">
          <cell r="A37028">
            <v>0</v>
          </cell>
          <cell r="B37028">
            <v>0</v>
          </cell>
          <cell r="C37028">
            <v>0</v>
          </cell>
          <cell r="D37028">
            <v>0</v>
          </cell>
        </row>
        <row r="37029">
          <cell r="A37029">
            <v>0</v>
          </cell>
          <cell r="B37029">
            <v>0</v>
          </cell>
          <cell r="C37029">
            <v>0</v>
          </cell>
          <cell r="D37029">
            <v>0</v>
          </cell>
        </row>
        <row r="37030">
          <cell r="A37030">
            <v>0</v>
          </cell>
          <cell r="B37030">
            <v>0</v>
          </cell>
          <cell r="C37030">
            <v>0</v>
          </cell>
          <cell r="D37030">
            <v>0</v>
          </cell>
        </row>
        <row r="37031">
          <cell r="A37031">
            <v>0</v>
          </cell>
          <cell r="B37031">
            <v>0</v>
          </cell>
          <cell r="C37031">
            <v>0</v>
          </cell>
          <cell r="D37031">
            <v>0</v>
          </cell>
        </row>
        <row r="37032">
          <cell r="A37032">
            <v>0</v>
          </cell>
          <cell r="B37032">
            <v>0</v>
          </cell>
          <cell r="C37032">
            <v>0</v>
          </cell>
          <cell r="D37032">
            <v>0</v>
          </cell>
        </row>
        <row r="37033">
          <cell r="A37033">
            <v>0</v>
          </cell>
          <cell r="B37033">
            <v>0</v>
          </cell>
          <cell r="C37033">
            <v>0</v>
          </cell>
          <cell r="D37033">
            <v>0</v>
          </cell>
        </row>
        <row r="37034">
          <cell r="A37034">
            <v>0</v>
          </cell>
          <cell r="B37034">
            <v>0</v>
          </cell>
          <cell r="C37034">
            <v>0</v>
          </cell>
          <cell r="D37034">
            <v>0</v>
          </cell>
        </row>
        <row r="37035">
          <cell r="A37035">
            <v>0</v>
          </cell>
          <cell r="B37035">
            <v>0</v>
          </cell>
          <cell r="C37035">
            <v>0</v>
          </cell>
          <cell r="D37035">
            <v>0</v>
          </cell>
        </row>
        <row r="37036">
          <cell r="A37036">
            <v>0</v>
          </cell>
          <cell r="B37036">
            <v>0</v>
          </cell>
          <cell r="C37036">
            <v>0</v>
          </cell>
          <cell r="D37036">
            <v>0</v>
          </cell>
        </row>
        <row r="37037">
          <cell r="A37037">
            <v>0</v>
          </cell>
          <cell r="B37037">
            <v>0</v>
          </cell>
          <cell r="C37037">
            <v>0</v>
          </cell>
          <cell r="D37037">
            <v>0</v>
          </cell>
        </row>
        <row r="37038">
          <cell r="A37038">
            <v>0</v>
          </cell>
          <cell r="B37038">
            <v>0</v>
          </cell>
          <cell r="C37038">
            <v>0</v>
          </cell>
          <cell r="D37038">
            <v>0</v>
          </cell>
        </row>
        <row r="37039">
          <cell r="A37039">
            <v>0</v>
          </cell>
          <cell r="B37039">
            <v>0</v>
          </cell>
          <cell r="C37039">
            <v>0</v>
          </cell>
          <cell r="D37039">
            <v>0</v>
          </cell>
        </row>
        <row r="37040">
          <cell r="A37040">
            <v>0</v>
          </cell>
          <cell r="B37040">
            <v>0</v>
          </cell>
          <cell r="C37040">
            <v>0</v>
          </cell>
          <cell r="D37040">
            <v>0</v>
          </cell>
        </row>
        <row r="37041">
          <cell r="A37041">
            <v>0</v>
          </cell>
          <cell r="B37041">
            <v>0</v>
          </cell>
          <cell r="C37041">
            <v>0</v>
          </cell>
          <cell r="D37041">
            <v>0</v>
          </cell>
        </row>
        <row r="37042">
          <cell r="A37042">
            <v>0</v>
          </cell>
          <cell r="B37042">
            <v>0</v>
          </cell>
          <cell r="C37042">
            <v>0</v>
          </cell>
          <cell r="D37042">
            <v>0</v>
          </cell>
        </row>
        <row r="37043">
          <cell r="A37043">
            <v>0</v>
          </cell>
          <cell r="B37043">
            <v>0</v>
          </cell>
          <cell r="C37043">
            <v>0</v>
          </cell>
          <cell r="D37043">
            <v>0</v>
          </cell>
        </row>
        <row r="37044">
          <cell r="A37044">
            <v>0</v>
          </cell>
          <cell r="B37044">
            <v>0</v>
          </cell>
          <cell r="C37044">
            <v>0</v>
          </cell>
          <cell r="D37044">
            <v>0</v>
          </cell>
        </row>
        <row r="37045">
          <cell r="A37045">
            <v>0</v>
          </cell>
          <cell r="B37045">
            <v>0</v>
          </cell>
          <cell r="C37045">
            <v>0</v>
          </cell>
          <cell r="D37045">
            <v>0</v>
          </cell>
        </row>
        <row r="37046">
          <cell r="A37046">
            <v>0</v>
          </cell>
          <cell r="B37046">
            <v>0</v>
          </cell>
          <cell r="C37046">
            <v>0</v>
          </cell>
          <cell r="D37046">
            <v>0</v>
          </cell>
        </row>
        <row r="37047">
          <cell r="A37047">
            <v>0</v>
          </cell>
          <cell r="B37047">
            <v>0</v>
          </cell>
          <cell r="C37047">
            <v>0</v>
          </cell>
          <cell r="D37047">
            <v>0</v>
          </cell>
        </row>
        <row r="37048">
          <cell r="A37048">
            <v>0</v>
          </cell>
          <cell r="B37048">
            <v>0</v>
          </cell>
          <cell r="C37048">
            <v>0</v>
          </cell>
          <cell r="D37048">
            <v>0</v>
          </cell>
        </row>
        <row r="37049">
          <cell r="A37049">
            <v>0</v>
          </cell>
          <cell r="B37049">
            <v>0</v>
          </cell>
          <cell r="C37049">
            <v>0</v>
          </cell>
          <cell r="D37049">
            <v>0</v>
          </cell>
        </row>
        <row r="37050">
          <cell r="A37050">
            <v>0</v>
          </cell>
          <cell r="B37050">
            <v>0</v>
          </cell>
          <cell r="C37050">
            <v>0</v>
          </cell>
          <cell r="D37050">
            <v>0</v>
          </cell>
        </row>
        <row r="37051">
          <cell r="A37051">
            <v>0</v>
          </cell>
          <cell r="B37051">
            <v>0</v>
          </cell>
          <cell r="C37051">
            <v>0</v>
          </cell>
          <cell r="D37051">
            <v>0</v>
          </cell>
        </row>
        <row r="37052">
          <cell r="A37052">
            <v>0</v>
          </cell>
          <cell r="B37052">
            <v>0</v>
          </cell>
          <cell r="C37052">
            <v>0</v>
          </cell>
          <cell r="D37052">
            <v>0</v>
          </cell>
        </row>
        <row r="37053">
          <cell r="A37053">
            <v>0</v>
          </cell>
          <cell r="B37053">
            <v>0</v>
          </cell>
          <cell r="C37053">
            <v>0</v>
          </cell>
          <cell r="D37053">
            <v>0</v>
          </cell>
        </row>
        <row r="37054">
          <cell r="A37054">
            <v>0</v>
          </cell>
          <cell r="B37054">
            <v>0</v>
          </cell>
          <cell r="C37054">
            <v>0</v>
          </cell>
          <cell r="D37054">
            <v>0</v>
          </cell>
        </row>
        <row r="37055">
          <cell r="A37055">
            <v>0</v>
          </cell>
          <cell r="B37055">
            <v>0</v>
          </cell>
          <cell r="C37055">
            <v>0</v>
          </cell>
          <cell r="D37055">
            <v>0</v>
          </cell>
        </row>
        <row r="37056">
          <cell r="A37056">
            <v>0</v>
          </cell>
          <cell r="B37056">
            <v>0</v>
          </cell>
          <cell r="C37056">
            <v>0</v>
          </cell>
          <cell r="D37056">
            <v>0</v>
          </cell>
        </row>
        <row r="37057">
          <cell r="A37057">
            <v>0</v>
          </cell>
          <cell r="B37057">
            <v>0</v>
          </cell>
          <cell r="C37057">
            <v>0</v>
          </cell>
          <cell r="D37057">
            <v>0</v>
          </cell>
        </row>
        <row r="37058">
          <cell r="A37058">
            <v>0</v>
          </cell>
          <cell r="B37058">
            <v>0</v>
          </cell>
          <cell r="C37058">
            <v>0</v>
          </cell>
          <cell r="D37058">
            <v>0</v>
          </cell>
        </row>
        <row r="37059">
          <cell r="A37059">
            <v>0</v>
          </cell>
          <cell r="B37059">
            <v>0</v>
          </cell>
          <cell r="C37059">
            <v>0</v>
          </cell>
          <cell r="D37059">
            <v>0</v>
          </cell>
        </row>
        <row r="37060">
          <cell r="A37060">
            <v>0</v>
          </cell>
          <cell r="B37060">
            <v>0</v>
          </cell>
          <cell r="C37060">
            <v>0</v>
          </cell>
          <cell r="D37060">
            <v>0</v>
          </cell>
        </row>
        <row r="37061">
          <cell r="A37061">
            <v>0</v>
          </cell>
          <cell r="B37061">
            <v>0</v>
          </cell>
          <cell r="C37061">
            <v>0</v>
          </cell>
          <cell r="D37061">
            <v>0</v>
          </cell>
        </row>
        <row r="37062">
          <cell r="A37062">
            <v>0</v>
          </cell>
          <cell r="B37062">
            <v>0</v>
          </cell>
          <cell r="C37062">
            <v>0</v>
          </cell>
          <cell r="D37062">
            <v>0</v>
          </cell>
        </row>
        <row r="37063">
          <cell r="A37063">
            <v>0</v>
          </cell>
          <cell r="B37063">
            <v>0</v>
          </cell>
          <cell r="C37063">
            <v>0</v>
          </cell>
          <cell r="D37063">
            <v>0</v>
          </cell>
        </row>
        <row r="37064">
          <cell r="A37064">
            <v>0</v>
          </cell>
          <cell r="B37064">
            <v>0</v>
          </cell>
          <cell r="C37064">
            <v>0</v>
          </cell>
          <cell r="D37064">
            <v>0</v>
          </cell>
        </row>
        <row r="37065">
          <cell r="A37065">
            <v>0</v>
          </cell>
          <cell r="B37065">
            <v>0</v>
          </cell>
          <cell r="C37065">
            <v>0</v>
          </cell>
          <cell r="D37065">
            <v>0</v>
          </cell>
        </row>
        <row r="37066">
          <cell r="A37066">
            <v>0</v>
          </cell>
          <cell r="B37066">
            <v>0</v>
          </cell>
          <cell r="C37066">
            <v>0</v>
          </cell>
          <cell r="D37066">
            <v>0</v>
          </cell>
        </row>
        <row r="37067">
          <cell r="A37067">
            <v>0</v>
          </cell>
          <cell r="B37067">
            <v>0</v>
          </cell>
          <cell r="C37067">
            <v>0</v>
          </cell>
          <cell r="D37067">
            <v>0</v>
          </cell>
        </row>
        <row r="37068">
          <cell r="A37068">
            <v>0</v>
          </cell>
          <cell r="B37068">
            <v>0</v>
          </cell>
          <cell r="C37068">
            <v>0</v>
          </cell>
          <cell r="D37068">
            <v>0</v>
          </cell>
        </row>
        <row r="37069">
          <cell r="A37069">
            <v>0</v>
          </cell>
          <cell r="B37069">
            <v>0</v>
          </cell>
          <cell r="C37069">
            <v>0</v>
          </cell>
          <cell r="D37069">
            <v>0</v>
          </cell>
        </row>
        <row r="37070">
          <cell r="A37070">
            <v>0</v>
          </cell>
          <cell r="B37070">
            <v>0</v>
          </cell>
          <cell r="C37070">
            <v>0</v>
          </cell>
          <cell r="D37070">
            <v>0</v>
          </cell>
        </row>
        <row r="37071">
          <cell r="A37071">
            <v>0</v>
          </cell>
          <cell r="B37071">
            <v>0</v>
          </cell>
          <cell r="C37071">
            <v>0</v>
          </cell>
          <cell r="D37071">
            <v>0</v>
          </cell>
        </row>
        <row r="37072">
          <cell r="A37072">
            <v>0</v>
          </cell>
          <cell r="B37072">
            <v>0</v>
          </cell>
          <cell r="C37072">
            <v>0</v>
          </cell>
          <cell r="D37072">
            <v>0</v>
          </cell>
        </row>
        <row r="37073">
          <cell r="A37073">
            <v>0</v>
          </cell>
          <cell r="B37073">
            <v>0</v>
          </cell>
          <cell r="C37073">
            <v>0</v>
          </cell>
          <cell r="D37073">
            <v>0</v>
          </cell>
        </row>
        <row r="37074">
          <cell r="A37074">
            <v>0</v>
          </cell>
          <cell r="B37074">
            <v>0</v>
          </cell>
          <cell r="C37074">
            <v>0</v>
          </cell>
          <cell r="D37074">
            <v>0</v>
          </cell>
        </row>
        <row r="37075">
          <cell r="A37075">
            <v>0</v>
          </cell>
          <cell r="B37075">
            <v>0</v>
          </cell>
          <cell r="C37075">
            <v>0</v>
          </cell>
          <cell r="D37075">
            <v>0</v>
          </cell>
        </row>
        <row r="37076">
          <cell r="A37076">
            <v>0</v>
          </cell>
          <cell r="B37076">
            <v>0</v>
          </cell>
          <cell r="C37076">
            <v>0</v>
          </cell>
          <cell r="D37076">
            <v>0</v>
          </cell>
        </row>
        <row r="37077">
          <cell r="A37077">
            <v>0</v>
          </cell>
          <cell r="B37077">
            <v>0</v>
          </cell>
          <cell r="C37077">
            <v>0</v>
          </cell>
          <cell r="D37077">
            <v>0</v>
          </cell>
        </row>
        <row r="37078">
          <cell r="A37078">
            <v>0</v>
          </cell>
          <cell r="B37078">
            <v>0</v>
          </cell>
          <cell r="C37078">
            <v>0</v>
          </cell>
          <cell r="D37078">
            <v>0</v>
          </cell>
        </row>
        <row r="37079">
          <cell r="A37079">
            <v>0</v>
          </cell>
          <cell r="B37079">
            <v>0</v>
          </cell>
          <cell r="C37079">
            <v>0</v>
          </cell>
          <cell r="D37079">
            <v>0</v>
          </cell>
        </row>
        <row r="37080">
          <cell r="A37080">
            <v>0</v>
          </cell>
          <cell r="B37080">
            <v>0</v>
          </cell>
          <cell r="C37080">
            <v>0</v>
          </cell>
          <cell r="D37080">
            <v>0</v>
          </cell>
        </row>
        <row r="37081">
          <cell r="A37081">
            <v>0</v>
          </cell>
          <cell r="B37081">
            <v>0</v>
          </cell>
          <cell r="C37081">
            <v>0</v>
          </cell>
          <cell r="D37081">
            <v>0</v>
          </cell>
        </row>
        <row r="37082">
          <cell r="A37082">
            <v>0</v>
          </cell>
          <cell r="B37082">
            <v>0</v>
          </cell>
          <cell r="C37082">
            <v>0</v>
          </cell>
          <cell r="D37082">
            <v>0</v>
          </cell>
        </row>
        <row r="37083">
          <cell r="A37083">
            <v>0</v>
          </cell>
          <cell r="B37083">
            <v>0</v>
          </cell>
          <cell r="C37083">
            <v>0</v>
          </cell>
          <cell r="D37083">
            <v>0</v>
          </cell>
        </row>
        <row r="37084">
          <cell r="A37084">
            <v>0</v>
          </cell>
          <cell r="B37084">
            <v>0</v>
          </cell>
          <cell r="C37084">
            <v>0</v>
          </cell>
          <cell r="D37084">
            <v>0</v>
          </cell>
        </row>
        <row r="37085">
          <cell r="A37085">
            <v>0</v>
          </cell>
          <cell r="B37085">
            <v>0</v>
          </cell>
          <cell r="C37085">
            <v>0</v>
          </cell>
          <cell r="D37085">
            <v>0</v>
          </cell>
        </row>
        <row r="37086">
          <cell r="A37086">
            <v>0</v>
          </cell>
          <cell r="B37086">
            <v>0</v>
          </cell>
          <cell r="C37086">
            <v>0</v>
          </cell>
          <cell r="D37086">
            <v>0</v>
          </cell>
        </row>
        <row r="37087">
          <cell r="A37087">
            <v>0</v>
          </cell>
          <cell r="B37087">
            <v>0</v>
          </cell>
          <cell r="C37087">
            <v>0</v>
          </cell>
          <cell r="D37087">
            <v>0</v>
          </cell>
        </row>
        <row r="37088">
          <cell r="A37088">
            <v>0</v>
          </cell>
          <cell r="B37088">
            <v>0</v>
          </cell>
          <cell r="C37088">
            <v>0</v>
          </cell>
          <cell r="D37088">
            <v>0</v>
          </cell>
        </row>
        <row r="37089">
          <cell r="A37089">
            <v>0</v>
          </cell>
          <cell r="B37089">
            <v>0</v>
          </cell>
          <cell r="C37089">
            <v>0</v>
          </cell>
          <cell r="D37089">
            <v>0</v>
          </cell>
        </row>
        <row r="37090">
          <cell r="A37090">
            <v>0</v>
          </cell>
          <cell r="B37090">
            <v>0</v>
          </cell>
          <cell r="C37090">
            <v>0</v>
          </cell>
          <cell r="D37090">
            <v>0</v>
          </cell>
        </row>
        <row r="37091">
          <cell r="A37091">
            <v>0</v>
          </cell>
          <cell r="B37091">
            <v>0</v>
          </cell>
          <cell r="C37091">
            <v>0</v>
          </cell>
          <cell r="D37091">
            <v>0</v>
          </cell>
        </row>
        <row r="37092">
          <cell r="A37092">
            <v>0</v>
          </cell>
          <cell r="B37092">
            <v>0</v>
          </cell>
          <cell r="C37092">
            <v>0</v>
          </cell>
          <cell r="D37092">
            <v>0</v>
          </cell>
        </row>
        <row r="37093">
          <cell r="A37093">
            <v>0</v>
          </cell>
          <cell r="B37093">
            <v>0</v>
          </cell>
          <cell r="C37093">
            <v>0</v>
          </cell>
          <cell r="D37093">
            <v>0</v>
          </cell>
        </row>
        <row r="37094">
          <cell r="A37094">
            <v>0</v>
          </cell>
          <cell r="B37094">
            <v>0</v>
          </cell>
          <cell r="C37094">
            <v>0</v>
          </cell>
          <cell r="D37094">
            <v>0</v>
          </cell>
        </row>
        <row r="37095">
          <cell r="A37095">
            <v>0</v>
          </cell>
          <cell r="B37095">
            <v>0</v>
          </cell>
          <cell r="C37095">
            <v>0</v>
          </cell>
          <cell r="D37095">
            <v>0</v>
          </cell>
        </row>
        <row r="37096">
          <cell r="A37096">
            <v>0</v>
          </cell>
          <cell r="B37096">
            <v>0</v>
          </cell>
          <cell r="C37096">
            <v>0</v>
          </cell>
          <cell r="D37096">
            <v>0</v>
          </cell>
        </row>
        <row r="37097">
          <cell r="A37097">
            <v>0</v>
          </cell>
          <cell r="B37097">
            <v>0</v>
          </cell>
          <cell r="C37097">
            <v>0</v>
          </cell>
          <cell r="D37097">
            <v>0</v>
          </cell>
        </row>
        <row r="37098">
          <cell r="A37098">
            <v>0</v>
          </cell>
          <cell r="B37098">
            <v>0</v>
          </cell>
          <cell r="C37098">
            <v>0</v>
          </cell>
          <cell r="D37098">
            <v>0</v>
          </cell>
        </row>
        <row r="37099">
          <cell r="A37099">
            <v>0</v>
          </cell>
          <cell r="B37099">
            <v>0</v>
          </cell>
          <cell r="C37099">
            <v>0</v>
          </cell>
          <cell r="D37099">
            <v>0</v>
          </cell>
        </row>
        <row r="37100">
          <cell r="A37100">
            <v>0</v>
          </cell>
          <cell r="B37100">
            <v>0</v>
          </cell>
          <cell r="C37100">
            <v>0</v>
          </cell>
          <cell r="D37100">
            <v>0</v>
          </cell>
        </row>
        <row r="37101">
          <cell r="A37101">
            <v>0</v>
          </cell>
          <cell r="B37101">
            <v>0</v>
          </cell>
          <cell r="C37101">
            <v>0</v>
          </cell>
          <cell r="D37101">
            <v>0</v>
          </cell>
        </row>
        <row r="37102">
          <cell r="A37102">
            <v>0</v>
          </cell>
          <cell r="B37102">
            <v>0</v>
          </cell>
          <cell r="C37102">
            <v>0</v>
          </cell>
          <cell r="D37102">
            <v>0</v>
          </cell>
        </row>
        <row r="37103">
          <cell r="A37103">
            <v>0</v>
          </cell>
          <cell r="B37103">
            <v>0</v>
          </cell>
          <cell r="C37103">
            <v>0</v>
          </cell>
          <cell r="D37103">
            <v>0</v>
          </cell>
        </row>
        <row r="37104">
          <cell r="A37104">
            <v>0</v>
          </cell>
          <cell r="B37104">
            <v>0</v>
          </cell>
          <cell r="C37104">
            <v>0</v>
          </cell>
          <cell r="D37104">
            <v>0</v>
          </cell>
        </row>
        <row r="37105">
          <cell r="A37105">
            <v>0</v>
          </cell>
          <cell r="B37105">
            <v>0</v>
          </cell>
          <cell r="C37105">
            <v>0</v>
          </cell>
          <cell r="D37105">
            <v>0</v>
          </cell>
        </row>
        <row r="37106">
          <cell r="A37106">
            <v>0</v>
          </cell>
          <cell r="B37106">
            <v>0</v>
          </cell>
          <cell r="C37106">
            <v>0</v>
          </cell>
          <cell r="D37106">
            <v>0</v>
          </cell>
        </row>
        <row r="37107">
          <cell r="A37107">
            <v>0</v>
          </cell>
          <cell r="B37107">
            <v>0</v>
          </cell>
          <cell r="C37107">
            <v>0</v>
          </cell>
          <cell r="D37107">
            <v>0</v>
          </cell>
        </row>
        <row r="37108">
          <cell r="A37108">
            <v>0</v>
          </cell>
          <cell r="B37108">
            <v>0</v>
          </cell>
          <cell r="C37108">
            <v>0</v>
          </cell>
          <cell r="D37108">
            <v>0</v>
          </cell>
        </row>
        <row r="37109">
          <cell r="A37109">
            <v>0</v>
          </cell>
          <cell r="B37109">
            <v>0</v>
          </cell>
          <cell r="C37109">
            <v>0</v>
          </cell>
          <cell r="D37109">
            <v>0</v>
          </cell>
        </row>
        <row r="37110">
          <cell r="A37110">
            <v>0</v>
          </cell>
          <cell r="B37110">
            <v>0</v>
          </cell>
          <cell r="C37110">
            <v>0</v>
          </cell>
          <cell r="D37110">
            <v>0</v>
          </cell>
        </row>
        <row r="37111">
          <cell r="A37111">
            <v>0</v>
          </cell>
          <cell r="B37111">
            <v>0</v>
          </cell>
          <cell r="C37111">
            <v>0</v>
          </cell>
          <cell r="D37111">
            <v>0</v>
          </cell>
        </row>
        <row r="37112">
          <cell r="A37112">
            <v>0</v>
          </cell>
          <cell r="B37112">
            <v>0</v>
          </cell>
          <cell r="C37112">
            <v>0</v>
          </cell>
          <cell r="D37112">
            <v>0</v>
          </cell>
        </row>
        <row r="37113">
          <cell r="A37113">
            <v>0</v>
          </cell>
          <cell r="B37113">
            <v>0</v>
          </cell>
          <cell r="C37113">
            <v>0</v>
          </cell>
          <cell r="D37113">
            <v>0</v>
          </cell>
        </row>
        <row r="37114">
          <cell r="A37114">
            <v>0</v>
          </cell>
          <cell r="B37114">
            <v>0</v>
          </cell>
          <cell r="C37114">
            <v>0</v>
          </cell>
          <cell r="D37114">
            <v>0</v>
          </cell>
        </row>
        <row r="37115">
          <cell r="A37115">
            <v>0</v>
          </cell>
          <cell r="B37115">
            <v>0</v>
          </cell>
          <cell r="C37115">
            <v>0</v>
          </cell>
          <cell r="D37115">
            <v>0</v>
          </cell>
        </row>
        <row r="37116">
          <cell r="A37116">
            <v>0</v>
          </cell>
          <cell r="B37116">
            <v>0</v>
          </cell>
          <cell r="C37116">
            <v>0</v>
          </cell>
          <cell r="D37116">
            <v>0</v>
          </cell>
        </row>
        <row r="37117">
          <cell r="A37117">
            <v>0</v>
          </cell>
          <cell r="B37117">
            <v>0</v>
          </cell>
          <cell r="C37117">
            <v>0</v>
          </cell>
          <cell r="D37117">
            <v>0</v>
          </cell>
        </row>
        <row r="37118">
          <cell r="A37118">
            <v>0</v>
          </cell>
          <cell r="B37118">
            <v>0</v>
          </cell>
          <cell r="C37118">
            <v>0</v>
          </cell>
          <cell r="D37118">
            <v>0</v>
          </cell>
        </row>
        <row r="37119">
          <cell r="A37119">
            <v>0</v>
          </cell>
          <cell r="B37119">
            <v>0</v>
          </cell>
          <cell r="C37119">
            <v>0</v>
          </cell>
          <cell r="D37119">
            <v>0</v>
          </cell>
        </row>
        <row r="37120">
          <cell r="A37120">
            <v>0</v>
          </cell>
          <cell r="B37120">
            <v>0</v>
          </cell>
          <cell r="C37120">
            <v>0</v>
          </cell>
          <cell r="D37120">
            <v>0</v>
          </cell>
        </row>
        <row r="37121">
          <cell r="A37121">
            <v>0</v>
          </cell>
          <cell r="B37121">
            <v>0</v>
          </cell>
          <cell r="C37121">
            <v>0</v>
          </cell>
          <cell r="D37121">
            <v>0</v>
          </cell>
        </row>
        <row r="37122">
          <cell r="A37122">
            <v>0</v>
          </cell>
          <cell r="B37122">
            <v>0</v>
          </cell>
          <cell r="C37122">
            <v>0</v>
          </cell>
          <cell r="D37122">
            <v>0</v>
          </cell>
        </row>
        <row r="37123">
          <cell r="A37123">
            <v>0</v>
          </cell>
          <cell r="B37123">
            <v>0</v>
          </cell>
          <cell r="C37123">
            <v>0</v>
          </cell>
          <cell r="D37123">
            <v>0</v>
          </cell>
        </row>
        <row r="37124">
          <cell r="A37124">
            <v>0</v>
          </cell>
          <cell r="B37124">
            <v>0</v>
          </cell>
          <cell r="C37124">
            <v>0</v>
          </cell>
          <cell r="D37124">
            <v>0</v>
          </cell>
        </row>
        <row r="37125">
          <cell r="A37125">
            <v>0</v>
          </cell>
          <cell r="B37125">
            <v>0</v>
          </cell>
          <cell r="C37125">
            <v>0</v>
          </cell>
          <cell r="D37125">
            <v>0</v>
          </cell>
        </row>
        <row r="37126">
          <cell r="A37126">
            <v>0</v>
          </cell>
          <cell r="B37126">
            <v>0</v>
          </cell>
          <cell r="C37126">
            <v>0</v>
          </cell>
          <cell r="D37126">
            <v>0</v>
          </cell>
        </row>
        <row r="37127">
          <cell r="A37127">
            <v>0</v>
          </cell>
          <cell r="B37127">
            <v>0</v>
          </cell>
          <cell r="C37127">
            <v>0</v>
          </cell>
          <cell r="D37127">
            <v>0</v>
          </cell>
        </row>
        <row r="37128">
          <cell r="A37128">
            <v>0</v>
          </cell>
          <cell r="B37128">
            <v>0</v>
          </cell>
          <cell r="C37128">
            <v>0</v>
          </cell>
          <cell r="D37128">
            <v>0</v>
          </cell>
        </row>
        <row r="37129">
          <cell r="A37129">
            <v>0</v>
          </cell>
          <cell r="B37129">
            <v>0</v>
          </cell>
          <cell r="C37129">
            <v>0</v>
          </cell>
          <cell r="D37129">
            <v>0</v>
          </cell>
        </row>
        <row r="37130">
          <cell r="A37130">
            <v>0</v>
          </cell>
          <cell r="B37130">
            <v>0</v>
          </cell>
          <cell r="C37130">
            <v>0</v>
          </cell>
          <cell r="D37130">
            <v>0</v>
          </cell>
        </row>
        <row r="37131">
          <cell r="A37131">
            <v>0</v>
          </cell>
          <cell r="B37131">
            <v>0</v>
          </cell>
          <cell r="C37131">
            <v>0</v>
          </cell>
          <cell r="D37131">
            <v>0</v>
          </cell>
        </row>
        <row r="37132">
          <cell r="A37132">
            <v>0</v>
          </cell>
          <cell r="B37132">
            <v>0</v>
          </cell>
          <cell r="C37132">
            <v>0</v>
          </cell>
          <cell r="D37132">
            <v>0</v>
          </cell>
        </row>
        <row r="37133">
          <cell r="A37133">
            <v>0</v>
          </cell>
          <cell r="B37133">
            <v>0</v>
          </cell>
          <cell r="C37133">
            <v>0</v>
          </cell>
          <cell r="D37133">
            <v>0</v>
          </cell>
        </row>
        <row r="37134">
          <cell r="A37134">
            <v>0</v>
          </cell>
          <cell r="B37134">
            <v>0</v>
          </cell>
          <cell r="C37134">
            <v>0</v>
          </cell>
          <cell r="D37134">
            <v>0</v>
          </cell>
        </row>
        <row r="37135">
          <cell r="A37135">
            <v>0</v>
          </cell>
          <cell r="B37135">
            <v>0</v>
          </cell>
          <cell r="C37135">
            <v>0</v>
          </cell>
          <cell r="D37135">
            <v>0</v>
          </cell>
        </row>
        <row r="37136">
          <cell r="A37136">
            <v>0</v>
          </cell>
          <cell r="B37136">
            <v>0</v>
          </cell>
          <cell r="C37136">
            <v>0</v>
          </cell>
          <cell r="D37136">
            <v>0</v>
          </cell>
        </row>
        <row r="37137">
          <cell r="A37137">
            <v>0</v>
          </cell>
          <cell r="B37137">
            <v>0</v>
          </cell>
          <cell r="C37137">
            <v>0</v>
          </cell>
          <cell r="D37137">
            <v>0</v>
          </cell>
        </row>
        <row r="37138">
          <cell r="A37138">
            <v>0</v>
          </cell>
          <cell r="B37138">
            <v>0</v>
          </cell>
          <cell r="C37138">
            <v>0</v>
          </cell>
          <cell r="D37138">
            <v>0</v>
          </cell>
        </row>
        <row r="37139">
          <cell r="A37139">
            <v>0</v>
          </cell>
          <cell r="B37139">
            <v>0</v>
          </cell>
          <cell r="C37139">
            <v>0</v>
          </cell>
          <cell r="D37139">
            <v>0</v>
          </cell>
        </row>
        <row r="37140">
          <cell r="A37140">
            <v>0</v>
          </cell>
          <cell r="B37140">
            <v>0</v>
          </cell>
          <cell r="C37140">
            <v>0</v>
          </cell>
          <cell r="D37140">
            <v>0</v>
          </cell>
        </row>
        <row r="37141">
          <cell r="A37141">
            <v>0</v>
          </cell>
          <cell r="B37141">
            <v>0</v>
          </cell>
          <cell r="C37141">
            <v>0</v>
          </cell>
          <cell r="D37141">
            <v>0</v>
          </cell>
        </row>
        <row r="37142">
          <cell r="A37142">
            <v>0</v>
          </cell>
          <cell r="B37142">
            <v>0</v>
          </cell>
          <cell r="C37142">
            <v>0</v>
          </cell>
          <cell r="D37142">
            <v>0</v>
          </cell>
        </row>
        <row r="37143">
          <cell r="A37143">
            <v>0</v>
          </cell>
          <cell r="B37143">
            <v>0</v>
          </cell>
          <cell r="C37143">
            <v>0</v>
          </cell>
          <cell r="D37143">
            <v>0</v>
          </cell>
        </row>
        <row r="37144">
          <cell r="A37144">
            <v>0</v>
          </cell>
          <cell r="B37144">
            <v>0</v>
          </cell>
          <cell r="C37144">
            <v>0</v>
          </cell>
          <cell r="D37144">
            <v>0</v>
          </cell>
        </row>
        <row r="37145">
          <cell r="A37145">
            <v>0</v>
          </cell>
          <cell r="B37145">
            <v>0</v>
          </cell>
          <cell r="C37145">
            <v>0</v>
          </cell>
          <cell r="D37145">
            <v>0</v>
          </cell>
        </row>
        <row r="37146">
          <cell r="A37146">
            <v>0</v>
          </cell>
          <cell r="B37146">
            <v>0</v>
          </cell>
          <cell r="C37146">
            <v>0</v>
          </cell>
          <cell r="D37146">
            <v>0</v>
          </cell>
        </row>
        <row r="37147">
          <cell r="A37147">
            <v>0</v>
          </cell>
          <cell r="B37147">
            <v>0</v>
          </cell>
          <cell r="C37147">
            <v>0</v>
          </cell>
          <cell r="D37147">
            <v>0</v>
          </cell>
        </row>
        <row r="37148">
          <cell r="A37148">
            <v>0</v>
          </cell>
          <cell r="B37148">
            <v>0</v>
          </cell>
          <cell r="C37148">
            <v>0</v>
          </cell>
          <cell r="D37148">
            <v>0</v>
          </cell>
        </row>
        <row r="37149">
          <cell r="A37149">
            <v>0</v>
          </cell>
          <cell r="B37149">
            <v>0</v>
          </cell>
          <cell r="C37149">
            <v>0</v>
          </cell>
          <cell r="D37149">
            <v>0</v>
          </cell>
        </row>
        <row r="37150">
          <cell r="A37150">
            <v>0</v>
          </cell>
          <cell r="B37150">
            <v>0</v>
          </cell>
          <cell r="C37150">
            <v>0</v>
          </cell>
          <cell r="D37150">
            <v>0</v>
          </cell>
        </row>
        <row r="37151">
          <cell r="A37151">
            <v>0</v>
          </cell>
          <cell r="B37151">
            <v>0</v>
          </cell>
          <cell r="C37151">
            <v>0</v>
          </cell>
          <cell r="D37151">
            <v>0</v>
          </cell>
        </row>
        <row r="37152">
          <cell r="A37152">
            <v>0</v>
          </cell>
          <cell r="B37152">
            <v>0</v>
          </cell>
          <cell r="C37152">
            <v>0</v>
          </cell>
          <cell r="D37152">
            <v>0</v>
          </cell>
        </row>
        <row r="37153">
          <cell r="A37153">
            <v>0</v>
          </cell>
          <cell r="B37153">
            <v>0</v>
          </cell>
          <cell r="C37153">
            <v>0</v>
          </cell>
          <cell r="D37153">
            <v>0</v>
          </cell>
        </row>
        <row r="37154">
          <cell r="A37154">
            <v>0</v>
          </cell>
          <cell r="B37154">
            <v>0</v>
          </cell>
          <cell r="C37154">
            <v>0</v>
          </cell>
          <cell r="D37154">
            <v>0</v>
          </cell>
        </row>
        <row r="37155">
          <cell r="A37155">
            <v>0</v>
          </cell>
          <cell r="B37155">
            <v>0</v>
          </cell>
          <cell r="C37155">
            <v>0</v>
          </cell>
          <cell r="D37155">
            <v>0</v>
          </cell>
        </row>
        <row r="37156">
          <cell r="A37156">
            <v>0</v>
          </cell>
          <cell r="B37156">
            <v>0</v>
          </cell>
          <cell r="C37156">
            <v>0</v>
          </cell>
          <cell r="D37156">
            <v>0</v>
          </cell>
        </row>
        <row r="37157">
          <cell r="A37157">
            <v>0</v>
          </cell>
          <cell r="B37157">
            <v>0</v>
          </cell>
          <cell r="C37157">
            <v>0</v>
          </cell>
          <cell r="D37157">
            <v>0</v>
          </cell>
        </row>
        <row r="37158">
          <cell r="A37158">
            <v>0</v>
          </cell>
          <cell r="B37158">
            <v>0</v>
          </cell>
          <cell r="C37158">
            <v>0</v>
          </cell>
          <cell r="D37158">
            <v>0</v>
          </cell>
        </row>
        <row r="37159">
          <cell r="A37159">
            <v>0</v>
          </cell>
          <cell r="B37159">
            <v>0</v>
          </cell>
          <cell r="C37159">
            <v>0</v>
          </cell>
          <cell r="D37159">
            <v>0</v>
          </cell>
        </row>
        <row r="37160">
          <cell r="A37160">
            <v>0</v>
          </cell>
          <cell r="B37160">
            <v>0</v>
          </cell>
          <cell r="C37160">
            <v>0</v>
          </cell>
          <cell r="D37160">
            <v>0</v>
          </cell>
        </row>
        <row r="37161">
          <cell r="A37161">
            <v>0</v>
          </cell>
          <cell r="B37161">
            <v>0</v>
          </cell>
          <cell r="C37161">
            <v>0</v>
          </cell>
          <cell r="D37161">
            <v>0</v>
          </cell>
        </row>
        <row r="37162">
          <cell r="A37162">
            <v>0</v>
          </cell>
          <cell r="B37162">
            <v>0</v>
          </cell>
          <cell r="C37162">
            <v>0</v>
          </cell>
          <cell r="D37162">
            <v>0</v>
          </cell>
        </row>
        <row r="37163">
          <cell r="A37163">
            <v>0</v>
          </cell>
          <cell r="B37163">
            <v>0</v>
          </cell>
          <cell r="C37163">
            <v>0</v>
          </cell>
          <cell r="D37163">
            <v>0</v>
          </cell>
        </row>
        <row r="37164">
          <cell r="A37164">
            <v>0</v>
          </cell>
          <cell r="B37164">
            <v>0</v>
          </cell>
          <cell r="C37164">
            <v>0</v>
          </cell>
          <cell r="D37164">
            <v>0</v>
          </cell>
        </row>
        <row r="37165">
          <cell r="A37165">
            <v>0</v>
          </cell>
          <cell r="B37165">
            <v>0</v>
          </cell>
          <cell r="C37165">
            <v>0</v>
          </cell>
          <cell r="D37165">
            <v>0</v>
          </cell>
        </row>
        <row r="37166">
          <cell r="A37166">
            <v>0</v>
          </cell>
          <cell r="B37166">
            <v>0</v>
          </cell>
          <cell r="C37166">
            <v>0</v>
          </cell>
          <cell r="D37166">
            <v>0</v>
          </cell>
        </row>
        <row r="37167">
          <cell r="A37167">
            <v>0</v>
          </cell>
          <cell r="B37167">
            <v>0</v>
          </cell>
          <cell r="C37167">
            <v>0</v>
          </cell>
          <cell r="D37167">
            <v>0</v>
          </cell>
        </row>
        <row r="37168">
          <cell r="A37168">
            <v>0</v>
          </cell>
          <cell r="B37168">
            <v>0</v>
          </cell>
          <cell r="C37168">
            <v>0</v>
          </cell>
          <cell r="D37168">
            <v>0</v>
          </cell>
        </row>
        <row r="37169">
          <cell r="A37169">
            <v>0</v>
          </cell>
          <cell r="B37169">
            <v>0</v>
          </cell>
          <cell r="C37169">
            <v>0</v>
          </cell>
          <cell r="D37169">
            <v>0</v>
          </cell>
        </row>
        <row r="37170">
          <cell r="A37170">
            <v>0</v>
          </cell>
          <cell r="B37170">
            <v>0</v>
          </cell>
          <cell r="C37170">
            <v>0</v>
          </cell>
          <cell r="D37170">
            <v>0</v>
          </cell>
        </row>
        <row r="37171">
          <cell r="A37171">
            <v>0</v>
          </cell>
          <cell r="B37171">
            <v>0</v>
          </cell>
          <cell r="C37171">
            <v>0</v>
          </cell>
          <cell r="D37171">
            <v>0</v>
          </cell>
        </row>
        <row r="37172">
          <cell r="A37172">
            <v>0</v>
          </cell>
          <cell r="B37172">
            <v>0</v>
          </cell>
          <cell r="C37172">
            <v>0</v>
          </cell>
          <cell r="D37172">
            <v>0</v>
          </cell>
        </row>
        <row r="37173">
          <cell r="A37173">
            <v>0</v>
          </cell>
          <cell r="B37173">
            <v>0</v>
          </cell>
          <cell r="C37173">
            <v>0</v>
          </cell>
          <cell r="D37173">
            <v>0</v>
          </cell>
        </row>
        <row r="37174">
          <cell r="A37174">
            <v>0</v>
          </cell>
          <cell r="B37174">
            <v>0</v>
          </cell>
          <cell r="C37174">
            <v>0</v>
          </cell>
          <cell r="D37174">
            <v>0</v>
          </cell>
        </row>
        <row r="37175">
          <cell r="A37175">
            <v>0</v>
          </cell>
          <cell r="B37175">
            <v>0</v>
          </cell>
          <cell r="C37175">
            <v>0</v>
          </cell>
          <cell r="D37175">
            <v>0</v>
          </cell>
        </row>
        <row r="37176">
          <cell r="A37176">
            <v>0</v>
          </cell>
          <cell r="B37176">
            <v>0</v>
          </cell>
          <cell r="C37176">
            <v>0</v>
          </cell>
          <cell r="D37176">
            <v>0</v>
          </cell>
        </row>
        <row r="37177">
          <cell r="A37177">
            <v>0</v>
          </cell>
          <cell r="B37177">
            <v>0</v>
          </cell>
          <cell r="C37177">
            <v>0</v>
          </cell>
          <cell r="D37177">
            <v>0</v>
          </cell>
        </row>
        <row r="37178">
          <cell r="A37178">
            <v>0</v>
          </cell>
          <cell r="B37178">
            <v>0</v>
          </cell>
          <cell r="C37178">
            <v>0</v>
          </cell>
          <cell r="D37178">
            <v>0</v>
          </cell>
        </row>
        <row r="37179">
          <cell r="A37179">
            <v>0</v>
          </cell>
          <cell r="B37179">
            <v>0</v>
          </cell>
          <cell r="C37179">
            <v>0</v>
          </cell>
          <cell r="D37179">
            <v>0</v>
          </cell>
        </row>
        <row r="37180">
          <cell r="A37180">
            <v>0</v>
          </cell>
          <cell r="B37180">
            <v>0</v>
          </cell>
          <cell r="C37180">
            <v>0</v>
          </cell>
          <cell r="D37180">
            <v>0</v>
          </cell>
        </row>
        <row r="37181">
          <cell r="A37181">
            <v>0</v>
          </cell>
          <cell r="B37181">
            <v>0</v>
          </cell>
          <cell r="C37181">
            <v>0</v>
          </cell>
          <cell r="D37181">
            <v>0</v>
          </cell>
        </row>
        <row r="37182">
          <cell r="A37182">
            <v>0</v>
          </cell>
          <cell r="B37182">
            <v>0</v>
          </cell>
          <cell r="C37182">
            <v>0</v>
          </cell>
          <cell r="D37182">
            <v>0</v>
          </cell>
        </row>
        <row r="37183">
          <cell r="A37183">
            <v>0</v>
          </cell>
          <cell r="B37183">
            <v>0</v>
          </cell>
          <cell r="C37183">
            <v>0</v>
          </cell>
          <cell r="D37183">
            <v>0</v>
          </cell>
        </row>
        <row r="37184">
          <cell r="A37184">
            <v>0</v>
          </cell>
          <cell r="B37184">
            <v>0</v>
          </cell>
          <cell r="C37184">
            <v>0</v>
          </cell>
          <cell r="D37184">
            <v>0</v>
          </cell>
        </row>
        <row r="37185">
          <cell r="A37185">
            <v>0</v>
          </cell>
          <cell r="B37185">
            <v>0</v>
          </cell>
          <cell r="C37185">
            <v>0</v>
          </cell>
          <cell r="D37185">
            <v>0</v>
          </cell>
        </row>
        <row r="37186">
          <cell r="A37186">
            <v>0</v>
          </cell>
          <cell r="B37186">
            <v>0</v>
          </cell>
          <cell r="C37186">
            <v>0</v>
          </cell>
          <cell r="D37186">
            <v>0</v>
          </cell>
        </row>
        <row r="37187">
          <cell r="A37187">
            <v>0</v>
          </cell>
          <cell r="B37187">
            <v>0</v>
          </cell>
          <cell r="C37187">
            <v>0</v>
          </cell>
          <cell r="D37187">
            <v>0</v>
          </cell>
        </row>
        <row r="37188">
          <cell r="A37188">
            <v>0</v>
          </cell>
          <cell r="B37188">
            <v>0</v>
          </cell>
          <cell r="C37188">
            <v>0</v>
          </cell>
          <cell r="D37188">
            <v>0</v>
          </cell>
        </row>
        <row r="37189">
          <cell r="A37189">
            <v>0</v>
          </cell>
          <cell r="B37189">
            <v>0</v>
          </cell>
          <cell r="C37189">
            <v>0</v>
          </cell>
          <cell r="D37189">
            <v>0</v>
          </cell>
        </row>
        <row r="37190">
          <cell r="A37190">
            <v>0</v>
          </cell>
          <cell r="B37190">
            <v>0</v>
          </cell>
          <cell r="C37190">
            <v>0</v>
          </cell>
          <cell r="D37190">
            <v>0</v>
          </cell>
        </row>
        <row r="37191">
          <cell r="A37191">
            <v>0</v>
          </cell>
          <cell r="B37191">
            <v>0</v>
          </cell>
          <cell r="C37191">
            <v>0</v>
          </cell>
          <cell r="D37191">
            <v>0</v>
          </cell>
        </row>
        <row r="37192">
          <cell r="A37192">
            <v>0</v>
          </cell>
          <cell r="B37192">
            <v>0</v>
          </cell>
          <cell r="C37192">
            <v>0</v>
          </cell>
          <cell r="D37192">
            <v>0</v>
          </cell>
        </row>
        <row r="37193">
          <cell r="A37193">
            <v>0</v>
          </cell>
          <cell r="B37193">
            <v>0</v>
          </cell>
          <cell r="C37193">
            <v>0</v>
          </cell>
          <cell r="D37193">
            <v>0</v>
          </cell>
        </row>
        <row r="37194">
          <cell r="A37194">
            <v>0</v>
          </cell>
          <cell r="B37194">
            <v>0</v>
          </cell>
          <cell r="C37194">
            <v>0</v>
          </cell>
          <cell r="D37194">
            <v>0</v>
          </cell>
        </row>
        <row r="37195">
          <cell r="A37195">
            <v>0</v>
          </cell>
          <cell r="B37195">
            <v>0</v>
          </cell>
          <cell r="C37195">
            <v>0</v>
          </cell>
          <cell r="D37195">
            <v>0</v>
          </cell>
        </row>
        <row r="37196">
          <cell r="A37196">
            <v>0</v>
          </cell>
          <cell r="B37196">
            <v>0</v>
          </cell>
          <cell r="C37196">
            <v>0</v>
          </cell>
          <cell r="D37196">
            <v>0</v>
          </cell>
        </row>
        <row r="37197">
          <cell r="A37197">
            <v>0</v>
          </cell>
          <cell r="B37197">
            <v>0</v>
          </cell>
          <cell r="C37197">
            <v>0</v>
          </cell>
          <cell r="D37197">
            <v>0</v>
          </cell>
        </row>
        <row r="37198">
          <cell r="A37198">
            <v>0</v>
          </cell>
          <cell r="B37198">
            <v>0</v>
          </cell>
          <cell r="C37198">
            <v>0</v>
          </cell>
          <cell r="D37198">
            <v>0</v>
          </cell>
        </row>
        <row r="37199">
          <cell r="A37199">
            <v>0</v>
          </cell>
          <cell r="B37199">
            <v>0</v>
          </cell>
          <cell r="C37199">
            <v>0</v>
          </cell>
          <cell r="D37199">
            <v>0</v>
          </cell>
        </row>
        <row r="37200">
          <cell r="A37200">
            <v>0</v>
          </cell>
          <cell r="B37200">
            <v>0</v>
          </cell>
          <cell r="C37200">
            <v>0</v>
          </cell>
          <cell r="D37200">
            <v>0</v>
          </cell>
        </row>
        <row r="37201">
          <cell r="A37201">
            <v>0</v>
          </cell>
          <cell r="B37201">
            <v>0</v>
          </cell>
          <cell r="C37201">
            <v>0</v>
          </cell>
          <cell r="D37201">
            <v>0</v>
          </cell>
        </row>
        <row r="37202">
          <cell r="A37202">
            <v>0</v>
          </cell>
          <cell r="B37202">
            <v>0</v>
          </cell>
          <cell r="C37202">
            <v>0</v>
          </cell>
          <cell r="D37202">
            <v>0</v>
          </cell>
        </row>
        <row r="37203">
          <cell r="A37203">
            <v>0</v>
          </cell>
          <cell r="B37203">
            <v>0</v>
          </cell>
          <cell r="C37203">
            <v>0</v>
          </cell>
          <cell r="D37203">
            <v>0</v>
          </cell>
        </row>
        <row r="37204">
          <cell r="A37204">
            <v>0</v>
          </cell>
          <cell r="B37204">
            <v>0</v>
          </cell>
          <cell r="C37204">
            <v>0</v>
          </cell>
          <cell r="D37204">
            <v>0</v>
          </cell>
        </row>
        <row r="37205">
          <cell r="A37205">
            <v>0</v>
          </cell>
          <cell r="B37205">
            <v>0</v>
          </cell>
          <cell r="C37205">
            <v>0</v>
          </cell>
          <cell r="D37205">
            <v>0</v>
          </cell>
        </row>
        <row r="37206">
          <cell r="A37206">
            <v>0</v>
          </cell>
          <cell r="B37206">
            <v>0</v>
          </cell>
          <cell r="C37206">
            <v>0</v>
          </cell>
          <cell r="D37206">
            <v>0</v>
          </cell>
        </row>
        <row r="37207">
          <cell r="A37207">
            <v>0</v>
          </cell>
          <cell r="B37207">
            <v>0</v>
          </cell>
          <cell r="C37207">
            <v>0</v>
          </cell>
          <cell r="D37207">
            <v>0</v>
          </cell>
        </row>
        <row r="37208">
          <cell r="A37208">
            <v>0</v>
          </cell>
          <cell r="B37208">
            <v>0</v>
          </cell>
          <cell r="C37208">
            <v>0</v>
          </cell>
          <cell r="D37208">
            <v>0</v>
          </cell>
        </row>
        <row r="37209">
          <cell r="A37209">
            <v>0</v>
          </cell>
          <cell r="B37209">
            <v>0</v>
          </cell>
          <cell r="C37209">
            <v>0</v>
          </cell>
          <cell r="D37209">
            <v>0</v>
          </cell>
        </row>
        <row r="37210">
          <cell r="A37210">
            <v>0</v>
          </cell>
          <cell r="B37210">
            <v>0</v>
          </cell>
          <cell r="C37210">
            <v>0</v>
          </cell>
          <cell r="D37210">
            <v>0</v>
          </cell>
        </row>
        <row r="37211">
          <cell r="A37211">
            <v>0</v>
          </cell>
          <cell r="B37211">
            <v>0</v>
          </cell>
          <cell r="C37211">
            <v>0</v>
          </cell>
          <cell r="D37211">
            <v>0</v>
          </cell>
        </row>
        <row r="37212">
          <cell r="A37212">
            <v>0</v>
          </cell>
          <cell r="B37212">
            <v>0</v>
          </cell>
          <cell r="C37212">
            <v>0</v>
          </cell>
          <cell r="D37212">
            <v>0</v>
          </cell>
        </row>
        <row r="37213">
          <cell r="A37213">
            <v>0</v>
          </cell>
          <cell r="B37213">
            <v>0</v>
          </cell>
          <cell r="C37213">
            <v>0</v>
          </cell>
          <cell r="D37213">
            <v>0</v>
          </cell>
        </row>
        <row r="37214">
          <cell r="A37214">
            <v>0</v>
          </cell>
          <cell r="B37214">
            <v>0</v>
          </cell>
          <cell r="C37214">
            <v>0</v>
          </cell>
          <cell r="D37214">
            <v>0</v>
          </cell>
        </row>
        <row r="37215">
          <cell r="A37215">
            <v>0</v>
          </cell>
          <cell r="B37215">
            <v>0</v>
          </cell>
          <cell r="C37215">
            <v>0</v>
          </cell>
          <cell r="D37215">
            <v>0</v>
          </cell>
        </row>
        <row r="37216">
          <cell r="A37216">
            <v>0</v>
          </cell>
          <cell r="B37216">
            <v>0</v>
          </cell>
          <cell r="C37216">
            <v>0</v>
          </cell>
          <cell r="D37216">
            <v>0</v>
          </cell>
        </row>
        <row r="37217">
          <cell r="A37217">
            <v>0</v>
          </cell>
          <cell r="B37217">
            <v>0</v>
          </cell>
          <cell r="C37217">
            <v>0</v>
          </cell>
          <cell r="D37217">
            <v>0</v>
          </cell>
        </row>
        <row r="37218">
          <cell r="A37218">
            <v>0</v>
          </cell>
          <cell r="B37218">
            <v>0</v>
          </cell>
          <cell r="C37218">
            <v>0</v>
          </cell>
          <cell r="D37218">
            <v>0</v>
          </cell>
        </row>
        <row r="37219">
          <cell r="A37219">
            <v>0</v>
          </cell>
          <cell r="B37219">
            <v>0</v>
          </cell>
          <cell r="C37219">
            <v>0</v>
          </cell>
          <cell r="D37219">
            <v>0</v>
          </cell>
        </row>
        <row r="37220">
          <cell r="A37220">
            <v>0</v>
          </cell>
          <cell r="B37220">
            <v>0</v>
          </cell>
          <cell r="C37220">
            <v>0</v>
          </cell>
          <cell r="D37220">
            <v>0</v>
          </cell>
        </row>
        <row r="37221">
          <cell r="A37221">
            <v>0</v>
          </cell>
          <cell r="B37221">
            <v>0</v>
          </cell>
          <cell r="C37221">
            <v>0</v>
          </cell>
          <cell r="D37221">
            <v>0</v>
          </cell>
        </row>
        <row r="37222">
          <cell r="A37222">
            <v>0</v>
          </cell>
          <cell r="B37222">
            <v>0</v>
          </cell>
          <cell r="C37222">
            <v>0</v>
          </cell>
          <cell r="D37222">
            <v>0</v>
          </cell>
        </row>
        <row r="37223">
          <cell r="A37223">
            <v>0</v>
          </cell>
          <cell r="B37223">
            <v>0</v>
          </cell>
          <cell r="C37223">
            <v>0</v>
          </cell>
          <cell r="D37223">
            <v>0</v>
          </cell>
        </row>
        <row r="37224">
          <cell r="A37224">
            <v>0</v>
          </cell>
          <cell r="B37224">
            <v>0</v>
          </cell>
          <cell r="C37224">
            <v>0</v>
          </cell>
          <cell r="D37224">
            <v>0</v>
          </cell>
        </row>
        <row r="37225">
          <cell r="A37225">
            <v>0</v>
          </cell>
          <cell r="B37225">
            <v>0</v>
          </cell>
          <cell r="C37225">
            <v>0</v>
          </cell>
          <cell r="D37225">
            <v>0</v>
          </cell>
        </row>
        <row r="37226">
          <cell r="A37226">
            <v>0</v>
          </cell>
          <cell r="B37226">
            <v>0</v>
          </cell>
          <cell r="C37226">
            <v>0</v>
          </cell>
          <cell r="D37226">
            <v>0</v>
          </cell>
        </row>
        <row r="37227">
          <cell r="A37227">
            <v>0</v>
          </cell>
          <cell r="B37227">
            <v>0</v>
          </cell>
          <cell r="C37227">
            <v>0</v>
          </cell>
          <cell r="D37227">
            <v>0</v>
          </cell>
        </row>
        <row r="37228">
          <cell r="A37228">
            <v>0</v>
          </cell>
          <cell r="B37228">
            <v>0</v>
          </cell>
          <cell r="C37228">
            <v>0</v>
          </cell>
          <cell r="D37228">
            <v>0</v>
          </cell>
        </row>
        <row r="37229">
          <cell r="A37229">
            <v>0</v>
          </cell>
          <cell r="B37229">
            <v>0</v>
          </cell>
          <cell r="C37229">
            <v>0</v>
          </cell>
          <cell r="D37229">
            <v>0</v>
          </cell>
        </row>
        <row r="37230">
          <cell r="A37230">
            <v>0</v>
          </cell>
          <cell r="B37230">
            <v>0</v>
          </cell>
          <cell r="C37230">
            <v>0</v>
          </cell>
          <cell r="D37230">
            <v>0</v>
          </cell>
        </row>
        <row r="37231">
          <cell r="A37231">
            <v>0</v>
          </cell>
          <cell r="B37231">
            <v>0</v>
          </cell>
          <cell r="C37231">
            <v>0</v>
          </cell>
          <cell r="D37231">
            <v>0</v>
          </cell>
        </row>
        <row r="37232">
          <cell r="A37232">
            <v>0</v>
          </cell>
          <cell r="B37232">
            <v>0</v>
          </cell>
          <cell r="C37232">
            <v>0</v>
          </cell>
          <cell r="D37232">
            <v>0</v>
          </cell>
        </row>
        <row r="37233">
          <cell r="A37233">
            <v>0</v>
          </cell>
          <cell r="B37233">
            <v>0</v>
          </cell>
          <cell r="C37233">
            <v>0</v>
          </cell>
          <cell r="D37233">
            <v>0</v>
          </cell>
        </row>
        <row r="37234">
          <cell r="A37234">
            <v>0</v>
          </cell>
          <cell r="B37234">
            <v>0</v>
          </cell>
          <cell r="C37234">
            <v>0</v>
          </cell>
          <cell r="D37234">
            <v>0</v>
          </cell>
        </row>
        <row r="37235">
          <cell r="A37235">
            <v>0</v>
          </cell>
          <cell r="B37235">
            <v>0</v>
          </cell>
          <cell r="C37235">
            <v>0</v>
          </cell>
          <cell r="D37235">
            <v>0</v>
          </cell>
        </row>
        <row r="37236">
          <cell r="A37236">
            <v>0</v>
          </cell>
          <cell r="B37236">
            <v>0</v>
          </cell>
          <cell r="C37236">
            <v>0</v>
          </cell>
          <cell r="D37236">
            <v>0</v>
          </cell>
        </row>
        <row r="37237">
          <cell r="A37237">
            <v>0</v>
          </cell>
          <cell r="B37237">
            <v>0</v>
          </cell>
          <cell r="C37237">
            <v>0</v>
          </cell>
          <cell r="D37237">
            <v>0</v>
          </cell>
        </row>
        <row r="37238">
          <cell r="A37238">
            <v>0</v>
          </cell>
          <cell r="B37238">
            <v>0</v>
          </cell>
          <cell r="C37238">
            <v>0</v>
          </cell>
          <cell r="D37238">
            <v>0</v>
          </cell>
        </row>
        <row r="37239">
          <cell r="A37239">
            <v>0</v>
          </cell>
          <cell r="B37239">
            <v>0</v>
          </cell>
          <cell r="C37239">
            <v>0</v>
          </cell>
          <cell r="D37239">
            <v>0</v>
          </cell>
        </row>
        <row r="37240">
          <cell r="A37240">
            <v>0</v>
          </cell>
          <cell r="B37240">
            <v>0</v>
          </cell>
          <cell r="C37240">
            <v>0</v>
          </cell>
          <cell r="D37240">
            <v>0</v>
          </cell>
        </row>
        <row r="37241">
          <cell r="A37241">
            <v>0</v>
          </cell>
          <cell r="B37241">
            <v>0</v>
          </cell>
          <cell r="C37241">
            <v>0</v>
          </cell>
          <cell r="D37241">
            <v>0</v>
          </cell>
        </row>
        <row r="37242">
          <cell r="A37242">
            <v>0</v>
          </cell>
          <cell r="B37242">
            <v>0</v>
          </cell>
          <cell r="C37242">
            <v>0</v>
          </cell>
          <cell r="D37242">
            <v>0</v>
          </cell>
        </row>
        <row r="37243">
          <cell r="A37243">
            <v>0</v>
          </cell>
          <cell r="B37243">
            <v>0</v>
          </cell>
          <cell r="C37243">
            <v>0</v>
          </cell>
          <cell r="D37243">
            <v>0</v>
          </cell>
        </row>
        <row r="37244">
          <cell r="A37244">
            <v>0</v>
          </cell>
          <cell r="B37244">
            <v>0</v>
          </cell>
          <cell r="C37244">
            <v>0</v>
          </cell>
          <cell r="D37244">
            <v>0</v>
          </cell>
        </row>
        <row r="37245">
          <cell r="A37245">
            <v>0</v>
          </cell>
          <cell r="B37245">
            <v>0</v>
          </cell>
          <cell r="C37245">
            <v>0</v>
          </cell>
          <cell r="D37245">
            <v>0</v>
          </cell>
        </row>
        <row r="37246">
          <cell r="A37246">
            <v>0</v>
          </cell>
          <cell r="B37246">
            <v>0</v>
          </cell>
          <cell r="C37246">
            <v>0</v>
          </cell>
          <cell r="D37246">
            <v>0</v>
          </cell>
        </row>
        <row r="37247">
          <cell r="A37247">
            <v>0</v>
          </cell>
          <cell r="B37247">
            <v>0</v>
          </cell>
          <cell r="C37247">
            <v>0</v>
          </cell>
          <cell r="D37247">
            <v>0</v>
          </cell>
        </row>
        <row r="37248">
          <cell r="A37248">
            <v>0</v>
          </cell>
          <cell r="B37248">
            <v>0</v>
          </cell>
          <cell r="C37248">
            <v>0</v>
          </cell>
          <cell r="D37248">
            <v>0</v>
          </cell>
        </row>
        <row r="37249">
          <cell r="A37249">
            <v>0</v>
          </cell>
          <cell r="B37249">
            <v>0</v>
          </cell>
          <cell r="C37249">
            <v>0</v>
          </cell>
          <cell r="D37249">
            <v>0</v>
          </cell>
        </row>
        <row r="37250">
          <cell r="A37250">
            <v>0</v>
          </cell>
          <cell r="B37250">
            <v>0</v>
          </cell>
          <cell r="C37250">
            <v>0</v>
          </cell>
          <cell r="D37250">
            <v>0</v>
          </cell>
        </row>
        <row r="37251">
          <cell r="A37251">
            <v>0</v>
          </cell>
          <cell r="B37251">
            <v>0</v>
          </cell>
          <cell r="C37251">
            <v>0</v>
          </cell>
          <cell r="D37251">
            <v>0</v>
          </cell>
        </row>
        <row r="37252">
          <cell r="A37252">
            <v>0</v>
          </cell>
          <cell r="B37252">
            <v>0</v>
          </cell>
          <cell r="C37252">
            <v>0</v>
          </cell>
          <cell r="D37252">
            <v>0</v>
          </cell>
        </row>
        <row r="37253">
          <cell r="A37253">
            <v>0</v>
          </cell>
          <cell r="B37253">
            <v>0</v>
          </cell>
          <cell r="C37253">
            <v>0</v>
          </cell>
          <cell r="D37253">
            <v>0</v>
          </cell>
        </row>
        <row r="37254">
          <cell r="A37254">
            <v>0</v>
          </cell>
          <cell r="B37254">
            <v>0</v>
          </cell>
          <cell r="C37254">
            <v>0</v>
          </cell>
          <cell r="D37254">
            <v>0</v>
          </cell>
        </row>
        <row r="37255">
          <cell r="A37255">
            <v>0</v>
          </cell>
          <cell r="B37255">
            <v>0</v>
          </cell>
          <cell r="C37255">
            <v>0</v>
          </cell>
          <cell r="D37255">
            <v>0</v>
          </cell>
        </row>
        <row r="37256">
          <cell r="A37256">
            <v>0</v>
          </cell>
          <cell r="B37256">
            <v>0</v>
          </cell>
          <cell r="C37256">
            <v>0</v>
          </cell>
          <cell r="D37256">
            <v>0</v>
          </cell>
        </row>
        <row r="37257">
          <cell r="A37257">
            <v>0</v>
          </cell>
          <cell r="B37257">
            <v>0</v>
          </cell>
          <cell r="C37257">
            <v>0</v>
          </cell>
          <cell r="D37257">
            <v>0</v>
          </cell>
        </row>
        <row r="37258">
          <cell r="A37258">
            <v>0</v>
          </cell>
          <cell r="B37258">
            <v>0</v>
          </cell>
          <cell r="C37258">
            <v>0</v>
          </cell>
          <cell r="D37258">
            <v>0</v>
          </cell>
        </row>
        <row r="37259">
          <cell r="A37259">
            <v>0</v>
          </cell>
          <cell r="B37259">
            <v>0</v>
          </cell>
          <cell r="C37259">
            <v>0</v>
          </cell>
          <cell r="D37259">
            <v>0</v>
          </cell>
        </row>
        <row r="37260">
          <cell r="A37260">
            <v>0</v>
          </cell>
          <cell r="B37260">
            <v>0</v>
          </cell>
          <cell r="C37260">
            <v>0</v>
          </cell>
          <cell r="D37260">
            <v>0</v>
          </cell>
        </row>
        <row r="37261">
          <cell r="A37261">
            <v>0</v>
          </cell>
          <cell r="B37261">
            <v>0</v>
          </cell>
          <cell r="C37261">
            <v>0</v>
          </cell>
          <cell r="D37261">
            <v>0</v>
          </cell>
        </row>
        <row r="37262">
          <cell r="A37262">
            <v>0</v>
          </cell>
          <cell r="B37262">
            <v>0</v>
          </cell>
          <cell r="C37262">
            <v>0</v>
          </cell>
          <cell r="D37262">
            <v>0</v>
          </cell>
        </row>
        <row r="37263">
          <cell r="A37263">
            <v>0</v>
          </cell>
          <cell r="B37263">
            <v>0</v>
          </cell>
          <cell r="C37263">
            <v>0</v>
          </cell>
          <cell r="D37263">
            <v>0</v>
          </cell>
        </row>
        <row r="37264">
          <cell r="A37264">
            <v>0</v>
          </cell>
          <cell r="B37264">
            <v>0</v>
          </cell>
          <cell r="C37264">
            <v>0</v>
          </cell>
          <cell r="D37264">
            <v>0</v>
          </cell>
        </row>
        <row r="37265">
          <cell r="A37265">
            <v>0</v>
          </cell>
          <cell r="B37265">
            <v>0</v>
          </cell>
          <cell r="C37265">
            <v>0</v>
          </cell>
          <cell r="D37265">
            <v>0</v>
          </cell>
        </row>
        <row r="37266">
          <cell r="A37266">
            <v>0</v>
          </cell>
          <cell r="B37266">
            <v>0</v>
          </cell>
          <cell r="C37266">
            <v>0</v>
          </cell>
          <cell r="D37266">
            <v>0</v>
          </cell>
        </row>
        <row r="37267">
          <cell r="A37267">
            <v>0</v>
          </cell>
          <cell r="B37267">
            <v>0</v>
          </cell>
          <cell r="C37267">
            <v>0</v>
          </cell>
          <cell r="D37267">
            <v>0</v>
          </cell>
        </row>
        <row r="37268">
          <cell r="A37268">
            <v>0</v>
          </cell>
          <cell r="B37268">
            <v>0</v>
          </cell>
          <cell r="C37268">
            <v>0</v>
          </cell>
          <cell r="D37268">
            <v>0</v>
          </cell>
        </row>
        <row r="37269">
          <cell r="A37269">
            <v>0</v>
          </cell>
          <cell r="B37269">
            <v>0</v>
          </cell>
          <cell r="C37269">
            <v>0</v>
          </cell>
          <cell r="D37269">
            <v>0</v>
          </cell>
        </row>
        <row r="37270">
          <cell r="A37270">
            <v>0</v>
          </cell>
          <cell r="B37270">
            <v>0</v>
          </cell>
          <cell r="C37270">
            <v>0</v>
          </cell>
          <cell r="D37270">
            <v>0</v>
          </cell>
        </row>
        <row r="37271">
          <cell r="A37271">
            <v>0</v>
          </cell>
          <cell r="B37271">
            <v>0</v>
          </cell>
          <cell r="C37271">
            <v>0</v>
          </cell>
          <cell r="D37271">
            <v>0</v>
          </cell>
        </row>
        <row r="37272">
          <cell r="A37272">
            <v>0</v>
          </cell>
          <cell r="B37272">
            <v>0</v>
          </cell>
          <cell r="C37272">
            <v>0</v>
          </cell>
          <cell r="D37272">
            <v>0</v>
          </cell>
        </row>
        <row r="37273">
          <cell r="A37273">
            <v>0</v>
          </cell>
          <cell r="B37273">
            <v>0</v>
          </cell>
          <cell r="C37273">
            <v>0</v>
          </cell>
          <cell r="D37273">
            <v>0</v>
          </cell>
        </row>
        <row r="37274">
          <cell r="A37274">
            <v>0</v>
          </cell>
          <cell r="B37274">
            <v>0</v>
          </cell>
          <cell r="C37274">
            <v>0</v>
          </cell>
          <cell r="D37274">
            <v>0</v>
          </cell>
        </row>
        <row r="37275">
          <cell r="A37275">
            <v>0</v>
          </cell>
          <cell r="B37275">
            <v>0</v>
          </cell>
          <cell r="C37275">
            <v>0</v>
          </cell>
          <cell r="D37275">
            <v>0</v>
          </cell>
        </row>
        <row r="37276">
          <cell r="A37276">
            <v>0</v>
          </cell>
          <cell r="B37276">
            <v>0</v>
          </cell>
          <cell r="C37276">
            <v>0</v>
          </cell>
          <cell r="D37276">
            <v>0</v>
          </cell>
        </row>
        <row r="37277">
          <cell r="A37277">
            <v>0</v>
          </cell>
          <cell r="B37277">
            <v>0</v>
          </cell>
          <cell r="C37277">
            <v>0</v>
          </cell>
          <cell r="D37277">
            <v>0</v>
          </cell>
        </row>
        <row r="37278">
          <cell r="A37278">
            <v>0</v>
          </cell>
          <cell r="B37278">
            <v>0</v>
          </cell>
          <cell r="C37278">
            <v>0</v>
          </cell>
          <cell r="D37278">
            <v>0</v>
          </cell>
        </row>
        <row r="37279">
          <cell r="A37279">
            <v>0</v>
          </cell>
          <cell r="B37279">
            <v>0</v>
          </cell>
          <cell r="C37279">
            <v>0</v>
          </cell>
          <cell r="D37279">
            <v>0</v>
          </cell>
        </row>
        <row r="37280">
          <cell r="A37280">
            <v>0</v>
          </cell>
          <cell r="B37280">
            <v>0</v>
          </cell>
          <cell r="C37280">
            <v>0</v>
          </cell>
          <cell r="D37280">
            <v>0</v>
          </cell>
        </row>
        <row r="37281">
          <cell r="A37281">
            <v>0</v>
          </cell>
          <cell r="B37281">
            <v>0</v>
          </cell>
          <cell r="C37281">
            <v>0</v>
          </cell>
          <cell r="D37281">
            <v>0</v>
          </cell>
        </row>
        <row r="37282">
          <cell r="A37282">
            <v>0</v>
          </cell>
          <cell r="B37282">
            <v>0</v>
          </cell>
          <cell r="C37282">
            <v>0</v>
          </cell>
          <cell r="D37282">
            <v>0</v>
          </cell>
        </row>
        <row r="37283">
          <cell r="A37283">
            <v>0</v>
          </cell>
          <cell r="B37283">
            <v>0</v>
          </cell>
          <cell r="C37283">
            <v>0</v>
          </cell>
          <cell r="D37283">
            <v>0</v>
          </cell>
        </row>
        <row r="37284">
          <cell r="A37284">
            <v>0</v>
          </cell>
          <cell r="B37284">
            <v>0</v>
          </cell>
          <cell r="C37284">
            <v>0</v>
          </cell>
          <cell r="D37284">
            <v>0</v>
          </cell>
        </row>
        <row r="37285">
          <cell r="A37285">
            <v>0</v>
          </cell>
          <cell r="B37285">
            <v>0</v>
          </cell>
          <cell r="C37285">
            <v>0</v>
          </cell>
          <cell r="D37285">
            <v>0</v>
          </cell>
        </row>
        <row r="37286">
          <cell r="A37286">
            <v>0</v>
          </cell>
          <cell r="B37286">
            <v>0</v>
          </cell>
          <cell r="C37286">
            <v>0</v>
          </cell>
          <cell r="D37286">
            <v>0</v>
          </cell>
        </row>
        <row r="37287">
          <cell r="A37287">
            <v>0</v>
          </cell>
          <cell r="B37287">
            <v>0</v>
          </cell>
          <cell r="C37287">
            <v>0</v>
          </cell>
          <cell r="D37287">
            <v>0</v>
          </cell>
        </row>
        <row r="37288">
          <cell r="A37288">
            <v>0</v>
          </cell>
          <cell r="B37288">
            <v>0</v>
          </cell>
          <cell r="C37288">
            <v>0</v>
          </cell>
          <cell r="D37288">
            <v>0</v>
          </cell>
        </row>
        <row r="37289">
          <cell r="A37289">
            <v>0</v>
          </cell>
          <cell r="B37289">
            <v>0</v>
          </cell>
          <cell r="C37289">
            <v>0</v>
          </cell>
          <cell r="D37289">
            <v>0</v>
          </cell>
        </row>
        <row r="37290">
          <cell r="A37290">
            <v>0</v>
          </cell>
          <cell r="B37290">
            <v>0</v>
          </cell>
          <cell r="C37290">
            <v>0</v>
          </cell>
          <cell r="D37290">
            <v>0</v>
          </cell>
        </row>
        <row r="37291">
          <cell r="A37291">
            <v>0</v>
          </cell>
          <cell r="B37291">
            <v>0</v>
          </cell>
          <cell r="C37291">
            <v>0</v>
          </cell>
          <cell r="D37291">
            <v>0</v>
          </cell>
        </row>
        <row r="37292">
          <cell r="A37292">
            <v>0</v>
          </cell>
          <cell r="B37292">
            <v>0</v>
          </cell>
          <cell r="C37292">
            <v>0</v>
          </cell>
          <cell r="D37292">
            <v>0</v>
          </cell>
        </row>
        <row r="37293">
          <cell r="A37293">
            <v>0</v>
          </cell>
          <cell r="B37293">
            <v>0</v>
          </cell>
          <cell r="C37293">
            <v>0</v>
          </cell>
          <cell r="D37293">
            <v>0</v>
          </cell>
        </row>
        <row r="37294">
          <cell r="A37294">
            <v>0</v>
          </cell>
          <cell r="B37294">
            <v>0</v>
          </cell>
          <cell r="C37294">
            <v>0</v>
          </cell>
          <cell r="D37294">
            <v>0</v>
          </cell>
        </row>
        <row r="37295">
          <cell r="A37295">
            <v>0</v>
          </cell>
          <cell r="B37295">
            <v>0</v>
          </cell>
          <cell r="C37295">
            <v>0</v>
          </cell>
          <cell r="D37295">
            <v>0</v>
          </cell>
        </row>
        <row r="37296">
          <cell r="A37296">
            <v>0</v>
          </cell>
          <cell r="B37296">
            <v>0</v>
          </cell>
          <cell r="C37296">
            <v>0</v>
          </cell>
          <cell r="D37296">
            <v>0</v>
          </cell>
        </row>
        <row r="37297">
          <cell r="A37297">
            <v>0</v>
          </cell>
          <cell r="B37297">
            <v>0</v>
          </cell>
          <cell r="C37297">
            <v>0</v>
          </cell>
          <cell r="D37297">
            <v>0</v>
          </cell>
        </row>
        <row r="37298">
          <cell r="A37298">
            <v>0</v>
          </cell>
          <cell r="B37298">
            <v>0</v>
          </cell>
          <cell r="C37298">
            <v>0</v>
          </cell>
          <cell r="D37298">
            <v>0</v>
          </cell>
        </row>
        <row r="37299">
          <cell r="A37299">
            <v>0</v>
          </cell>
          <cell r="B37299">
            <v>0</v>
          </cell>
          <cell r="C37299">
            <v>0</v>
          </cell>
          <cell r="D37299">
            <v>0</v>
          </cell>
        </row>
        <row r="37300">
          <cell r="A37300">
            <v>0</v>
          </cell>
          <cell r="B37300">
            <v>0</v>
          </cell>
          <cell r="C37300">
            <v>0</v>
          </cell>
          <cell r="D37300">
            <v>0</v>
          </cell>
        </row>
        <row r="37301">
          <cell r="A37301">
            <v>0</v>
          </cell>
          <cell r="B37301">
            <v>0</v>
          </cell>
          <cell r="C37301">
            <v>0</v>
          </cell>
          <cell r="D37301">
            <v>0</v>
          </cell>
        </row>
        <row r="37302">
          <cell r="A37302">
            <v>0</v>
          </cell>
          <cell r="B37302">
            <v>0</v>
          </cell>
          <cell r="C37302">
            <v>0</v>
          </cell>
          <cell r="D37302">
            <v>0</v>
          </cell>
        </row>
        <row r="37303">
          <cell r="A37303">
            <v>0</v>
          </cell>
          <cell r="B37303">
            <v>0</v>
          </cell>
          <cell r="C37303">
            <v>0</v>
          </cell>
          <cell r="D37303">
            <v>0</v>
          </cell>
        </row>
        <row r="37304">
          <cell r="A37304">
            <v>0</v>
          </cell>
          <cell r="B37304">
            <v>0</v>
          </cell>
          <cell r="C37304">
            <v>0</v>
          </cell>
          <cell r="D37304">
            <v>0</v>
          </cell>
        </row>
        <row r="37305">
          <cell r="A37305">
            <v>0</v>
          </cell>
          <cell r="B37305">
            <v>0</v>
          </cell>
          <cell r="C37305">
            <v>0</v>
          </cell>
          <cell r="D37305">
            <v>0</v>
          </cell>
        </row>
        <row r="37306">
          <cell r="A37306">
            <v>0</v>
          </cell>
          <cell r="B37306">
            <v>0</v>
          </cell>
          <cell r="C37306">
            <v>0</v>
          </cell>
          <cell r="D37306">
            <v>0</v>
          </cell>
        </row>
        <row r="37307">
          <cell r="A37307">
            <v>0</v>
          </cell>
          <cell r="B37307">
            <v>0</v>
          </cell>
          <cell r="C37307">
            <v>0</v>
          </cell>
          <cell r="D37307">
            <v>0</v>
          </cell>
        </row>
        <row r="37308">
          <cell r="A37308">
            <v>0</v>
          </cell>
          <cell r="B37308">
            <v>0</v>
          </cell>
          <cell r="C37308">
            <v>0</v>
          </cell>
          <cell r="D37308">
            <v>0</v>
          </cell>
        </row>
        <row r="37309">
          <cell r="A37309">
            <v>0</v>
          </cell>
          <cell r="B37309">
            <v>0</v>
          </cell>
          <cell r="C37309">
            <v>0</v>
          </cell>
          <cell r="D37309">
            <v>0</v>
          </cell>
        </row>
        <row r="37310">
          <cell r="A37310">
            <v>0</v>
          </cell>
          <cell r="B37310">
            <v>0</v>
          </cell>
          <cell r="C37310">
            <v>0</v>
          </cell>
          <cell r="D37310">
            <v>0</v>
          </cell>
        </row>
        <row r="37311">
          <cell r="A37311">
            <v>0</v>
          </cell>
          <cell r="B37311">
            <v>0</v>
          </cell>
          <cell r="C37311">
            <v>0</v>
          </cell>
          <cell r="D37311">
            <v>0</v>
          </cell>
        </row>
        <row r="37312">
          <cell r="A37312">
            <v>0</v>
          </cell>
          <cell r="B37312">
            <v>0</v>
          </cell>
          <cell r="C37312">
            <v>0</v>
          </cell>
          <cell r="D37312">
            <v>0</v>
          </cell>
        </row>
        <row r="37313">
          <cell r="A37313">
            <v>0</v>
          </cell>
          <cell r="B37313">
            <v>0</v>
          </cell>
          <cell r="C37313">
            <v>0</v>
          </cell>
          <cell r="D37313">
            <v>0</v>
          </cell>
        </row>
        <row r="37314">
          <cell r="A37314">
            <v>0</v>
          </cell>
          <cell r="B37314">
            <v>0</v>
          </cell>
          <cell r="C37314">
            <v>0</v>
          </cell>
          <cell r="D37314">
            <v>0</v>
          </cell>
        </row>
        <row r="37315">
          <cell r="A37315">
            <v>0</v>
          </cell>
          <cell r="B37315">
            <v>0</v>
          </cell>
          <cell r="C37315">
            <v>0</v>
          </cell>
          <cell r="D37315">
            <v>0</v>
          </cell>
        </row>
        <row r="37316">
          <cell r="A37316">
            <v>0</v>
          </cell>
          <cell r="B37316">
            <v>0</v>
          </cell>
          <cell r="C37316">
            <v>0</v>
          </cell>
          <cell r="D37316">
            <v>0</v>
          </cell>
        </row>
        <row r="37317">
          <cell r="A37317">
            <v>0</v>
          </cell>
          <cell r="B37317">
            <v>0</v>
          </cell>
          <cell r="C37317">
            <v>0</v>
          </cell>
          <cell r="D37317">
            <v>0</v>
          </cell>
        </row>
        <row r="37318">
          <cell r="A37318">
            <v>0</v>
          </cell>
          <cell r="B37318">
            <v>0</v>
          </cell>
          <cell r="C37318">
            <v>0</v>
          </cell>
          <cell r="D37318">
            <v>0</v>
          </cell>
        </row>
        <row r="37319">
          <cell r="A37319">
            <v>0</v>
          </cell>
          <cell r="B37319">
            <v>0</v>
          </cell>
          <cell r="C37319">
            <v>0</v>
          </cell>
          <cell r="D37319">
            <v>0</v>
          </cell>
        </row>
        <row r="37320">
          <cell r="A37320">
            <v>0</v>
          </cell>
          <cell r="B37320">
            <v>0</v>
          </cell>
          <cell r="C37320">
            <v>0</v>
          </cell>
          <cell r="D37320">
            <v>0</v>
          </cell>
        </row>
        <row r="37321">
          <cell r="A37321">
            <v>0</v>
          </cell>
          <cell r="B37321">
            <v>0</v>
          </cell>
          <cell r="C37321">
            <v>0</v>
          </cell>
          <cell r="D37321">
            <v>0</v>
          </cell>
        </row>
        <row r="37322">
          <cell r="A37322">
            <v>0</v>
          </cell>
          <cell r="B37322">
            <v>0</v>
          </cell>
          <cell r="C37322">
            <v>0</v>
          </cell>
          <cell r="D37322">
            <v>0</v>
          </cell>
        </row>
        <row r="37323">
          <cell r="A37323">
            <v>0</v>
          </cell>
          <cell r="B37323">
            <v>0</v>
          </cell>
          <cell r="C37323">
            <v>0</v>
          </cell>
          <cell r="D37323">
            <v>0</v>
          </cell>
        </row>
        <row r="37324">
          <cell r="A37324">
            <v>0</v>
          </cell>
          <cell r="B37324">
            <v>0</v>
          </cell>
          <cell r="C37324">
            <v>0</v>
          </cell>
          <cell r="D37324">
            <v>0</v>
          </cell>
        </row>
        <row r="37325">
          <cell r="A37325">
            <v>0</v>
          </cell>
          <cell r="B37325">
            <v>0</v>
          </cell>
          <cell r="C37325">
            <v>0</v>
          </cell>
          <cell r="D37325">
            <v>0</v>
          </cell>
        </row>
        <row r="37326">
          <cell r="A37326">
            <v>0</v>
          </cell>
          <cell r="B37326">
            <v>0</v>
          </cell>
          <cell r="C37326">
            <v>0</v>
          </cell>
          <cell r="D37326">
            <v>0</v>
          </cell>
        </row>
        <row r="37327">
          <cell r="A37327">
            <v>0</v>
          </cell>
          <cell r="B37327">
            <v>0</v>
          </cell>
          <cell r="C37327">
            <v>0</v>
          </cell>
          <cell r="D37327">
            <v>0</v>
          </cell>
        </row>
        <row r="37328">
          <cell r="A37328">
            <v>0</v>
          </cell>
          <cell r="B37328">
            <v>0</v>
          </cell>
          <cell r="C37328">
            <v>0</v>
          </cell>
          <cell r="D37328">
            <v>0</v>
          </cell>
        </row>
        <row r="37329">
          <cell r="A37329">
            <v>0</v>
          </cell>
          <cell r="B37329">
            <v>0</v>
          </cell>
          <cell r="C37329">
            <v>0</v>
          </cell>
          <cell r="D37329">
            <v>0</v>
          </cell>
        </row>
        <row r="37330">
          <cell r="A37330">
            <v>0</v>
          </cell>
          <cell r="B37330">
            <v>0</v>
          </cell>
          <cell r="C37330">
            <v>0</v>
          </cell>
          <cell r="D37330">
            <v>0</v>
          </cell>
        </row>
        <row r="37331">
          <cell r="A37331">
            <v>0</v>
          </cell>
          <cell r="B37331">
            <v>0</v>
          </cell>
          <cell r="C37331">
            <v>0</v>
          </cell>
          <cell r="D37331">
            <v>0</v>
          </cell>
        </row>
        <row r="37332">
          <cell r="A37332">
            <v>0</v>
          </cell>
          <cell r="B37332">
            <v>0</v>
          </cell>
          <cell r="C37332">
            <v>0</v>
          </cell>
          <cell r="D37332">
            <v>0</v>
          </cell>
        </row>
        <row r="37333">
          <cell r="A37333">
            <v>0</v>
          </cell>
          <cell r="B37333">
            <v>0</v>
          </cell>
          <cell r="C37333">
            <v>0</v>
          </cell>
          <cell r="D37333">
            <v>0</v>
          </cell>
        </row>
        <row r="37334">
          <cell r="A37334">
            <v>0</v>
          </cell>
          <cell r="B37334">
            <v>0</v>
          </cell>
          <cell r="C37334">
            <v>0</v>
          </cell>
          <cell r="D37334">
            <v>0</v>
          </cell>
        </row>
        <row r="37335">
          <cell r="A37335">
            <v>0</v>
          </cell>
          <cell r="B37335">
            <v>0</v>
          </cell>
          <cell r="C37335">
            <v>0</v>
          </cell>
          <cell r="D37335">
            <v>0</v>
          </cell>
        </row>
        <row r="37336">
          <cell r="A37336">
            <v>0</v>
          </cell>
          <cell r="B37336">
            <v>0</v>
          </cell>
          <cell r="C37336">
            <v>0</v>
          </cell>
          <cell r="D37336">
            <v>0</v>
          </cell>
        </row>
        <row r="37337">
          <cell r="A37337">
            <v>0</v>
          </cell>
          <cell r="B37337">
            <v>0</v>
          </cell>
          <cell r="C37337">
            <v>0</v>
          </cell>
          <cell r="D37337">
            <v>0</v>
          </cell>
        </row>
        <row r="37338">
          <cell r="A37338">
            <v>0</v>
          </cell>
          <cell r="B37338">
            <v>0</v>
          </cell>
          <cell r="C37338">
            <v>0</v>
          </cell>
          <cell r="D37338">
            <v>0</v>
          </cell>
        </row>
        <row r="37339">
          <cell r="A37339">
            <v>0</v>
          </cell>
          <cell r="B37339">
            <v>0</v>
          </cell>
          <cell r="C37339">
            <v>0</v>
          </cell>
          <cell r="D37339">
            <v>0</v>
          </cell>
        </row>
        <row r="37340">
          <cell r="A37340">
            <v>0</v>
          </cell>
          <cell r="B37340">
            <v>0</v>
          </cell>
          <cell r="C37340">
            <v>0</v>
          </cell>
          <cell r="D37340">
            <v>0</v>
          </cell>
        </row>
        <row r="37341">
          <cell r="A37341">
            <v>0</v>
          </cell>
          <cell r="B37341">
            <v>0</v>
          </cell>
          <cell r="C37341">
            <v>0</v>
          </cell>
          <cell r="D37341">
            <v>0</v>
          </cell>
        </row>
        <row r="37342">
          <cell r="A37342">
            <v>0</v>
          </cell>
          <cell r="B37342">
            <v>0</v>
          </cell>
          <cell r="C37342">
            <v>0</v>
          </cell>
          <cell r="D37342">
            <v>0</v>
          </cell>
        </row>
        <row r="37343">
          <cell r="A37343">
            <v>0</v>
          </cell>
          <cell r="B37343">
            <v>0</v>
          </cell>
          <cell r="C37343">
            <v>0</v>
          </cell>
          <cell r="D37343">
            <v>0</v>
          </cell>
        </row>
        <row r="37344">
          <cell r="A37344">
            <v>0</v>
          </cell>
          <cell r="B37344">
            <v>0</v>
          </cell>
          <cell r="C37344">
            <v>0</v>
          </cell>
          <cell r="D37344">
            <v>0</v>
          </cell>
        </row>
        <row r="37345">
          <cell r="A37345">
            <v>0</v>
          </cell>
          <cell r="B37345">
            <v>0</v>
          </cell>
          <cell r="C37345">
            <v>0</v>
          </cell>
          <cell r="D37345">
            <v>0</v>
          </cell>
        </row>
        <row r="37346">
          <cell r="A37346">
            <v>0</v>
          </cell>
          <cell r="B37346">
            <v>0</v>
          </cell>
          <cell r="C37346">
            <v>0</v>
          </cell>
          <cell r="D37346">
            <v>0</v>
          </cell>
        </row>
        <row r="37347">
          <cell r="A37347">
            <v>0</v>
          </cell>
          <cell r="B37347">
            <v>0</v>
          </cell>
          <cell r="C37347">
            <v>0</v>
          </cell>
          <cell r="D37347">
            <v>0</v>
          </cell>
        </row>
        <row r="37348">
          <cell r="A37348">
            <v>0</v>
          </cell>
          <cell r="B37348">
            <v>0</v>
          </cell>
          <cell r="C37348">
            <v>0</v>
          </cell>
          <cell r="D37348">
            <v>0</v>
          </cell>
        </row>
        <row r="37349">
          <cell r="A37349">
            <v>0</v>
          </cell>
          <cell r="B37349">
            <v>0</v>
          </cell>
          <cell r="C37349">
            <v>0</v>
          </cell>
          <cell r="D37349">
            <v>0</v>
          </cell>
        </row>
        <row r="37350">
          <cell r="A37350">
            <v>0</v>
          </cell>
          <cell r="B37350">
            <v>0</v>
          </cell>
          <cell r="C37350">
            <v>0</v>
          </cell>
          <cell r="D37350">
            <v>0</v>
          </cell>
        </row>
        <row r="37351">
          <cell r="A37351">
            <v>0</v>
          </cell>
          <cell r="B37351">
            <v>0</v>
          </cell>
          <cell r="C37351">
            <v>0</v>
          </cell>
          <cell r="D37351">
            <v>0</v>
          </cell>
        </row>
        <row r="37352">
          <cell r="A37352">
            <v>0</v>
          </cell>
          <cell r="B37352">
            <v>0</v>
          </cell>
          <cell r="C37352">
            <v>0</v>
          </cell>
          <cell r="D37352">
            <v>0</v>
          </cell>
        </row>
        <row r="37353">
          <cell r="A37353">
            <v>0</v>
          </cell>
          <cell r="B37353">
            <v>0</v>
          </cell>
          <cell r="C37353">
            <v>0</v>
          </cell>
          <cell r="D37353">
            <v>0</v>
          </cell>
        </row>
        <row r="37354">
          <cell r="A37354">
            <v>0</v>
          </cell>
          <cell r="B37354">
            <v>0</v>
          </cell>
          <cell r="C37354">
            <v>0</v>
          </cell>
          <cell r="D37354">
            <v>0</v>
          </cell>
        </row>
        <row r="37355">
          <cell r="A37355">
            <v>0</v>
          </cell>
          <cell r="B37355">
            <v>0</v>
          </cell>
          <cell r="C37355">
            <v>0</v>
          </cell>
          <cell r="D37355">
            <v>0</v>
          </cell>
        </row>
        <row r="37356">
          <cell r="A37356">
            <v>0</v>
          </cell>
          <cell r="B37356">
            <v>0</v>
          </cell>
          <cell r="C37356">
            <v>0</v>
          </cell>
          <cell r="D37356">
            <v>0</v>
          </cell>
        </row>
        <row r="37357">
          <cell r="A37357">
            <v>0</v>
          </cell>
          <cell r="B37357">
            <v>0</v>
          </cell>
          <cell r="C37357">
            <v>0</v>
          </cell>
          <cell r="D37357">
            <v>0</v>
          </cell>
        </row>
        <row r="37358">
          <cell r="A37358">
            <v>0</v>
          </cell>
          <cell r="B37358">
            <v>0</v>
          </cell>
          <cell r="C37358">
            <v>0</v>
          </cell>
          <cell r="D37358">
            <v>0</v>
          </cell>
        </row>
        <row r="37359">
          <cell r="A37359">
            <v>0</v>
          </cell>
          <cell r="B37359">
            <v>0</v>
          </cell>
          <cell r="C37359">
            <v>0</v>
          </cell>
          <cell r="D37359">
            <v>0</v>
          </cell>
        </row>
        <row r="37360">
          <cell r="A37360">
            <v>0</v>
          </cell>
          <cell r="B37360">
            <v>0</v>
          </cell>
          <cell r="C37360">
            <v>0</v>
          </cell>
          <cell r="D37360">
            <v>0</v>
          </cell>
        </row>
        <row r="37361">
          <cell r="A37361">
            <v>0</v>
          </cell>
          <cell r="B37361">
            <v>0</v>
          </cell>
          <cell r="C37361">
            <v>0</v>
          </cell>
          <cell r="D37361">
            <v>0</v>
          </cell>
        </row>
        <row r="37362">
          <cell r="A37362">
            <v>0</v>
          </cell>
          <cell r="B37362">
            <v>0</v>
          </cell>
          <cell r="C37362">
            <v>0</v>
          </cell>
          <cell r="D37362">
            <v>0</v>
          </cell>
        </row>
        <row r="37363">
          <cell r="A37363">
            <v>0</v>
          </cell>
          <cell r="B37363">
            <v>0</v>
          </cell>
          <cell r="C37363">
            <v>0</v>
          </cell>
          <cell r="D37363">
            <v>0</v>
          </cell>
        </row>
        <row r="37364">
          <cell r="A37364">
            <v>0</v>
          </cell>
          <cell r="B37364">
            <v>0</v>
          </cell>
          <cell r="C37364">
            <v>0</v>
          </cell>
          <cell r="D37364">
            <v>0</v>
          </cell>
        </row>
        <row r="37365">
          <cell r="A37365">
            <v>0</v>
          </cell>
          <cell r="B37365">
            <v>0</v>
          </cell>
          <cell r="C37365">
            <v>0</v>
          </cell>
          <cell r="D37365">
            <v>0</v>
          </cell>
        </row>
        <row r="37366">
          <cell r="A37366">
            <v>0</v>
          </cell>
          <cell r="B37366">
            <v>0</v>
          </cell>
          <cell r="C37366">
            <v>0</v>
          </cell>
          <cell r="D37366">
            <v>0</v>
          </cell>
        </row>
        <row r="37367">
          <cell r="A37367">
            <v>0</v>
          </cell>
          <cell r="B37367">
            <v>0</v>
          </cell>
          <cell r="C37367">
            <v>0</v>
          </cell>
          <cell r="D37367">
            <v>0</v>
          </cell>
        </row>
        <row r="37368">
          <cell r="A37368">
            <v>0</v>
          </cell>
          <cell r="B37368">
            <v>0</v>
          </cell>
          <cell r="C37368">
            <v>0</v>
          </cell>
          <cell r="D37368">
            <v>0</v>
          </cell>
        </row>
        <row r="37369">
          <cell r="A37369">
            <v>0</v>
          </cell>
          <cell r="B37369">
            <v>0</v>
          </cell>
          <cell r="C37369">
            <v>0</v>
          </cell>
          <cell r="D37369">
            <v>0</v>
          </cell>
        </row>
        <row r="37370">
          <cell r="A37370">
            <v>0</v>
          </cell>
          <cell r="B37370">
            <v>0</v>
          </cell>
          <cell r="C37370">
            <v>0</v>
          </cell>
          <cell r="D37370">
            <v>0</v>
          </cell>
        </row>
        <row r="37371">
          <cell r="A37371">
            <v>0</v>
          </cell>
          <cell r="B37371">
            <v>0</v>
          </cell>
          <cell r="C37371">
            <v>0</v>
          </cell>
          <cell r="D37371">
            <v>0</v>
          </cell>
        </row>
        <row r="37372">
          <cell r="A37372">
            <v>0</v>
          </cell>
          <cell r="B37372">
            <v>0</v>
          </cell>
          <cell r="C37372">
            <v>0</v>
          </cell>
          <cell r="D37372">
            <v>0</v>
          </cell>
        </row>
        <row r="37373">
          <cell r="A37373">
            <v>0</v>
          </cell>
          <cell r="B37373">
            <v>0</v>
          </cell>
          <cell r="C37373">
            <v>0</v>
          </cell>
          <cell r="D37373">
            <v>0</v>
          </cell>
        </row>
        <row r="37374">
          <cell r="A37374">
            <v>0</v>
          </cell>
          <cell r="B37374">
            <v>0</v>
          </cell>
          <cell r="C37374">
            <v>0</v>
          </cell>
          <cell r="D37374">
            <v>0</v>
          </cell>
        </row>
        <row r="37375">
          <cell r="A37375">
            <v>0</v>
          </cell>
          <cell r="B37375">
            <v>0</v>
          </cell>
          <cell r="C37375">
            <v>0</v>
          </cell>
          <cell r="D37375">
            <v>0</v>
          </cell>
        </row>
        <row r="37376">
          <cell r="A37376">
            <v>0</v>
          </cell>
          <cell r="B37376">
            <v>0</v>
          </cell>
          <cell r="C37376">
            <v>0</v>
          </cell>
          <cell r="D37376">
            <v>0</v>
          </cell>
        </row>
        <row r="37377">
          <cell r="A37377">
            <v>0</v>
          </cell>
          <cell r="B37377">
            <v>0</v>
          </cell>
          <cell r="C37377">
            <v>0</v>
          </cell>
          <cell r="D37377">
            <v>0</v>
          </cell>
        </row>
        <row r="37378">
          <cell r="A37378">
            <v>0</v>
          </cell>
          <cell r="B37378">
            <v>0</v>
          </cell>
          <cell r="C37378">
            <v>0</v>
          </cell>
          <cell r="D37378">
            <v>0</v>
          </cell>
        </row>
        <row r="37379">
          <cell r="A37379">
            <v>0</v>
          </cell>
          <cell r="B37379">
            <v>0</v>
          </cell>
          <cell r="C37379">
            <v>0</v>
          </cell>
          <cell r="D37379">
            <v>0</v>
          </cell>
        </row>
        <row r="37380">
          <cell r="A37380">
            <v>0</v>
          </cell>
          <cell r="B37380">
            <v>0</v>
          </cell>
          <cell r="C37380">
            <v>0</v>
          </cell>
          <cell r="D37380">
            <v>0</v>
          </cell>
        </row>
        <row r="37381">
          <cell r="A37381">
            <v>0</v>
          </cell>
          <cell r="B37381">
            <v>0</v>
          </cell>
          <cell r="C37381">
            <v>0</v>
          </cell>
          <cell r="D37381">
            <v>0</v>
          </cell>
        </row>
        <row r="37382">
          <cell r="A37382">
            <v>0</v>
          </cell>
          <cell r="B37382">
            <v>0</v>
          </cell>
          <cell r="C37382">
            <v>0</v>
          </cell>
          <cell r="D37382">
            <v>0</v>
          </cell>
        </row>
        <row r="37383">
          <cell r="A37383">
            <v>0</v>
          </cell>
          <cell r="B37383">
            <v>0</v>
          </cell>
          <cell r="C37383">
            <v>0</v>
          </cell>
          <cell r="D37383">
            <v>0</v>
          </cell>
        </row>
        <row r="37384">
          <cell r="A37384">
            <v>0</v>
          </cell>
          <cell r="B37384">
            <v>0</v>
          </cell>
          <cell r="C37384">
            <v>0</v>
          </cell>
          <cell r="D37384">
            <v>0</v>
          </cell>
        </row>
        <row r="37385">
          <cell r="A37385">
            <v>0</v>
          </cell>
          <cell r="B37385">
            <v>0</v>
          </cell>
          <cell r="C37385">
            <v>0</v>
          </cell>
          <cell r="D37385">
            <v>0</v>
          </cell>
        </row>
        <row r="37386">
          <cell r="A37386">
            <v>0</v>
          </cell>
          <cell r="B37386">
            <v>0</v>
          </cell>
          <cell r="C37386">
            <v>0</v>
          </cell>
          <cell r="D37386">
            <v>0</v>
          </cell>
        </row>
        <row r="37387">
          <cell r="A37387">
            <v>0</v>
          </cell>
          <cell r="B37387">
            <v>0</v>
          </cell>
          <cell r="C37387">
            <v>0</v>
          </cell>
          <cell r="D37387">
            <v>0</v>
          </cell>
        </row>
        <row r="37388">
          <cell r="A37388">
            <v>0</v>
          </cell>
          <cell r="B37388">
            <v>0</v>
          </cell>
          <cell r="C37388">
            <v>0</v>
          </cell>
          <cell r="D37388">
            <v>0</v>
          </cell>
        </row>
        <row r="37389">
          <cell r="A37389">
            <v>0</v>
          </cell>
          <cell r="B37389">
            <v>0</v>
          </cell>
          <cell r="C37389">
            <v>0</v>
          </cell>
          <cell r="D37389">
            <v>0</v>
          </cell>
        </row>
        <row r="37390">
          <cell r="A37390">
            <v>0</v>
          </cell>
          <cell r="B37390">
            <v>0</v>
          </cell>
          <cell r="C37390">
            <v>0</v>
          </cell>
          <cell r="D37390">
            <v>0</v>
          </cell>
        </row>
        <row r="37391">
          <cell r="A37391">
            <v>0</v>
          </cell>
          <cell r="B37391">
            <v>0</v>
          </cell>
          <cell r="C37391">
            <v>0</v>
          </cell>
          <cell r="D37391">
            <v>0</v>
          </cell>
        </row>
        <row r="37392">
          <cell r="A37392">
            <v>0</v>
          </cell>
          <cell r="B37392">
            <v>0</v>
          </cell>
          <cell r="C37392">
            <v>0</v>
          </cell>
          <cell r="D37392">
            <v>0</v>
          </cell>
        </row>
        <row r="37393">
          <cell r="A37393">
            <v>0</v>
          </cell>
          <cell r="B37393">
            <v>0</v>
          </cell>
          <cell r="C37393">
            <v>0</v>
          </cell>
          <cell r="D37393">
            <v>0</v>
          </cell>
        </row>
        <row r="37394">
          <cell r="A37394">
            <v>0</v>
          </cell>
          <cell r="B37394">
            <v>0</v>
          </cell>
          <cell r="C37394">
            <v>0</v>
          </cell>
          <cell r="D37394">
            <v>0</v>
          </cell>
        </row>
        <row r="37395">
          <cell r="A37395">
            <v>0</v>
          </cell>
          <cell r="B37395">
            <v>0</v>
          </cell>
          <cell r="C37395">
            <v>0</v>
          </cell>
          <cell r="D37395">
            <v>0</v>
          </cell>
        </row>
        <row r="37396">
          <cell r="A37396">
            <v>0</v>
          </cell>
          <cell r="B37396">
            <v>0</v>
          </cell>
          <cell r="C37396">
            <v>0</v>
          </cell>
          <cell r="D37396">
            <v>0</v>
          </cell>
        </row>
        <row r="37397">
          <cell r="A37397">
            <v>0</v>
          </cell>
          <cell r="B37397">
            <v>0</v>
          </cell>
          <cell r="C37397">
            <v>0</v>
          </cell>
          <cell r="D37397">
            <v>0</v>
          </cell>
        </row>
        <row r="37398">
          <cell r="A37398">
            <v>0</v>
          </cell>
          <cell r="B37398">
            <v>0</v>
          </cell>
          <cell r="C37398">
            <v>0</v>
          </cell>
          <cell r="D37398">
            <v>0</v>
          </cell>
        </row>
        <row r="37399">
          <cell r="A37399">
            <v>0</v>
          </cell>
          <cell r="B37399">
            <v>0</v>
          </cell>
          <cell r="C37399">
            <v>0</v>
          </cell>
          <cell r="D37399">
            <v>0</v>
          </cell>
        </row>
        <row r="37400">
          <cell r="A37400">
            <v>0</v>
          </cell>
          <cell r="B37400">
            <v>0</v>
          </cell>
          <cell r="C37400">
            <v>0</v>
          </cell>
          <cell r="D37400">
            <v>0</v>
          </cell>
        </row>
        <row r="37401">
          <cell r="A37401">
            <v>0</v>
          </cell>
          <cell r="B37401">
            <v>0</v>
          </cell>
          <cell r="C37401">
            <v>0</v>
          </cell>
          <cell r="D37401">
            <v>0</v>
          </cell>
        </row>
        <row r="37402">
          <cell r="A37402">
            <v>0</v>
          </cell>
          <cell r="B37402">
            <v>0</v>
          </cell>
          <cell r="C37402">
            <v>0</v>
          </cell>
          <cell r="D37402">
            <v>0</v>
          </cell>
        </row>
        <row r="37403">
          <cell r="A37403">
            <v>0</v>
          </cell>
          <cell r="B37403">
            <v>0</v>
          </cell>
          <cell r="C37403">
            <v>0</v>
          </cell>
          <cell r="D37403">
            <v>0</v>
          </cell>
        </row>
        <row r="37404">
          <cell r="A37404">
            <v>0</v>
          </cell>
          <cell r="B37404">
            <v>0</v>
          </cell>
          <cell r="C37404">
            <v>0</v>
          </cell>
          <cell r="D37404">
            <v>0</v>
          </cell>
        </row>
        <row r="37405">
          <cell r="A37405">
            <v>0</v>
          </cell>
          <cell r="B37405">
            <v>0</v>
          </cell>
          <cell r="C37405">
            <v>0</v>
          </cell>
          <cell r="D37405">
            <v>0</v>
          </cell>
        </row>
        <row r="37406">
          <cell r="A37406">
            <v>0</v>
          </cell>
          <cell r="B37406">
            <v>0</v>
          </cell>
          <cell r="C37406">
            <v>0</v>
          </cell>
          <cell r="D37406">
            <v>0</v>
          </cell>
        </row>
        <row r="37407">
          <cell r="A37407">
            <v>0</v>
          </cell>
          <cell r="B37407">
            <v>0</v>
          </cell>
          <cell r="C37407">
            <v>0</v>
          </cell>
          <cell r="D37407">
            <v>0</v>
          </cell>
        </row>
        <row r="37408">
          <cell r="A37408">
            <v>0</v>
          </cell>
          <cell r="B37408">
            <v>0</v>
          </cell>
          <cell r="C37408">
            <v>0</v>
          </cell>
          <cell r="D37408">
            <v>0</v>
          </cell>
        </row>
        <row r="37409">
          <cell r="A37409">
            <v>0</v>
          </cell>
          <cell r="B37409">
            <v>0</v>
          </cell>
          <cell r="C37409">
            <v>0</v>
          </cell>
          <cell r="D37409">
            <v>0</v>
          </cell>
        </row>
        <row r="37410">
          <cell r="A37410">
            <v>0</v>
          </cell>
          <cell r="B37410">
            <v>0</v>
          </cell>
          <cell r="C37410">
            <v>0</v>
          </cell>
          <cell r="D37410">
            <v>0</v>
          </cell>
        </row>
        <row r="37411">
          <cell r="A37411">
            <v>0</v>
          </cell>
          <cell r="B37411">
            <v>0</v>
          </cell>
          <cell r="C37411">
            <v>0</v>
          </cell>
          <cell r="D37411">
            <v>0</v>
          </cell>
        </row>
        <row r="37412">
          <cell r="A37412">
            <v>0</v>
          </cell>
          <cell r="B37412">
            <v>0</v>
          </cell>
          <cell r="C37412">
            <v>0</v>
          </cell>
          <cell r="D37412">
            <v>0</v>
          </cell>
        </row>
        <row r="37413">
          <cell r="A37413">
            <v>0</v>
          </cell>
          <cell r="B37413">
            <v>0</v>
          </cell>
          <cell r="C37413">
            <v>0</v>
          </cell>
          <cell r="D37413">
            <v>0</v>
          </cell>
        </row>
        <row r="37414">
          <cell r="A37414">
            <v>0</v>
          </cell>
          <cell r="B37414">
            <v>0</v>
          </cell>
          <cell r="C37414">
            <v>0</v>
          </cell>
          <cell r="D37414">
            <v>0</v>
          </cell>
        </row>
        <row r="37415">
          <cell r="A37415">
            <v>0</v>
          </cell>
          <cell r="B37415">
            <v>0</v>
          </cell>
          <cell r="C37415">
            <v>0</v>
          </cell>
          <cell r="D37415">
            <v>0</v>
          </cell>
        </row>
        <row r="37416">
          <cell r="A37416">
            <v>0</v>
          </cell>
          <cell r="B37416">
            <v>0</v>
          </cell>
          <cell r="C37416">
            <v>0</v>
          </cell>
          <cell r="D37416">
            <v>0</v>
          </cell>
        </row>
        <row r="37417">
          <cell r="A37417">
            <v>0</v>
          </cell>
          <cell r="B37417">
            <v>0</v>
          </cell>
          <cell r="C37417">
            <v>0</v>
          </cell>
          <cell r="D37417">
            <v>0</v>
          </cell>
        </row>
        <row r="37418">
          <cell r="A37418">
            <v>0</v>
          </cell>
          <cell r="B37418">
            <v>0</v>
          </cell>
          <cell r="C37418">
            <v>0</v>
          </cell>
          <cell r="D37418">
            <v>0</v>
          </cell>
        </row>
        <row r="37419">
          <cell r="A37419">
            <v>0</v>
          </cell>
          <cell r="B37419">
            <v>0</v>
          </cell>
          <cell r="C37419">
            <v>0</v>
          </cell>
          <cell r="D37419">
            <v>0</v>
          </cell>
        </row>
        <row r="37420">
          <cell r="A37420">
            <v>0</v>
          </cell>
          <cell r="B37420">
            <v>0</v>
          </cell>
          <cell r="C37420">
            <v>0</v>
          </cell>
          <cell r="D37420">
            <v>0</v>
          </cell>
        </row>
        <row r="37421">
          <cell r="A37421">
            <v>0</v>
          </cell>
          <cell r="B37421">
            <v>0</v>
          </cell>
          <cell r="C37421">
            <v>0</v>
          </cell>
          <cell r="D37421">
            <v>0</v>
          </cell>
        </row>
        <row r="37422">
          <cell r="A37422">
            <v>0</v>
          </cell>
          <cell r="B37422">
            <v>0</v>
          </cell>
          <cell r="C37422">
            <v>0</v>
          </cell>
          <cell r="D37422">
            <v>0</v>
          </cell>
        </row>
        <row r="37423">
          <cell r="A37423">
            <v>0</v>
          </cell>
          <cell r="B37423">
            <v>0</v>
          </cell>
          <cell r="C37423">
            <v>0</v>
          </cell>
          <cell r="D37423">
            <v>0</v>
          </cell>
        </row>
        <row r="37424">
          <cell r="A37424">
            <v>0</v>
          </cell>
          <cell r="B37424">
            <v>0</v>
          </cell>
          <cell r="C37424">
            <v>0</v>
          </cell>
          <cell r="D37424">
            <v>0</v>
          </cell>
        </row>
        <row r="37425">
          <cell r="A37425">
            <v>0</v>
          </cell>
          <cell r="B37425">
            <v>0</v>
          </cell>
          <cell r="C37425">
            <v>0</v>
          </cell>
          <cell r="D37425">
            <v>0</v>
          </cell>
        </row>
        <row r="37426">
          <cell r="A37426">
            <v>0</v>
          </cell>
          <cell r="B37426">
            <v>0</v>
          </cell>
          <cell r="C37426">
            <v>0</v>
          </cell>
          <cell r="D37426">
            <v>0</v>
          </cell>
        </row>
        <row r="37427">
          <cell r="A37427">
            <v>0</v>
          </cell>
          <cell r="B37427">
            <v>0</v>
          </cell>
          <cell r="C37427">
            <v>0</v>
          </cell>
          <cell r="D37427">
            <v>0</v>
          </cell>
        </row>
        <row r="37428">
          <cell r="A37428">
            <v>0</v>
          </cell>
          <cell r="B37428">
            <v>0</v>
          </cell>
          <cell r="C37428">
            <v>0</v>
          </cell>
          <cell r="D37428">
            <v>0</v>
          </cell>
        </row>
        <row r="37429">
          <cell r="A37429">
            <v>0</v>
          </cell>
          <cell r="B37429">
            <v>0</v>
          </cell>
          <cell r="C37429">
            <v>0</v>
          </cell>
          <cell r="D37429">
            <v>0</v>
          </cell>
        </row>
        <row r="37430">
          <cell r="A37430">
            <v>0</v>
          </cell>
          <cell r="B37430">
            <v>0</v>
          </cell>
          <cell r="C37430">
            <v>0</v>
          </cell>
          <cell r="D37430">
            <v>0</v>
          </cell>
        </row>
        <row r="37431">
          <cell r="A37431">
            <v>0</v>
          </cell>
          <cell r="B37431">
            <v>0</v>
          </cell>
          <cell r="C37431">
            <v>0</v>
          </cell>
          <cell r="D37431">
            <v>0</v>
          </cell>
        </row>
        <row r="37432">
          <cell r="A37432">
            <v>0</v>
          </cell>
          <cell r="B37432">
            <v>0</v>
          </cell>
          <cell r="C37432">
            <v>0</v>
          </cell>
          <cell r="D37432">
            <v>0</v>
          </cell>
        </row>
        <row r="37433">
          <cell r="A37433">
            <v>0</v>
          </cell>
          <cell r="B37433">
            <v>0</v>
          </cell>
          <cell r="C37433">
            <v>0</v>
          </cell>
          <cell r="D37433">
            <v>0</v>
          </cell>
        </row>
        <row r="37434">
          <cell r="A37434">
            <v>0</v>
          </cell>
          <cell r="B37434">
            <v>0</v>
          </cell>
          <cell r="C37434">
            <v>0</v>
          </cell>
          <cell r="D37434">
            <v>0</v>
          </cell>
        </row>
        <row r="37435">
          <cell r="A37435">
            <v>0</v>
          </cell>
          <cell r="B37435">
            <v>0</v>
          </cell>
          <cell r="C37435">
            <v>0</v>
          </cell>
          <cell r="D37435">
            <v>0</v>
          </cell>
        </row>
        <row r="37436">
          <cell r="A37436">
            <v>0</v>
          </cell>
          <cell r="B37436">
            <v>0</v>
          </cell>
          <cell r="C37436">
            <v>0</v>
          </cell>
          <cell r="D37436">
            <v>0</v>
          </cell>
        </row>
        <row r="37437">
          <cell r="A37437">
            <v>0</v>
          </cell>
          <cell r="B37437">
            <v>0</v>
          </cell>
          <cell r="C37437">
            <v>0</v>
          </cell>
          <cell r="D37437">
            <v>0</v>
          </cell>
        </row>
        <row r="37438">
          <cell r="A37438">
            <v>0</v>
          </cell>
          <cell r="B37438">
            <v>0</v>
          </cell>
          <cell r="C37438">
            <v>0</v>
          </cell>
          <cell r="D37438">
            <v>0</v>
          </cell>
        </row>
        <row r="37439">
          <cell r="A37439">
            <v>0</v>
          </cell>
          <cell r="B37439">
            <v>0</v>
          </cell>
          <cell r="C37439">
            <v>0</v>
          </cell>
          <cell r="D37439">
            <v>0</v>
          </cell>
        </row>
        <row r="37440">
          <cell r="A37440">
            <v>0</v>
          </cell>
          <cell r="B37440">
            <v>0</v>
          </cell>
          <cell r="C37440">
            <v>0</v>
          </cell>
          <cell r="D37440">
            <v>0</v>
          </cell>
        </row>
        <row r="37441">
          <cell r="A37441">
            <v>0</v>
          </cell>
          <cell r="B37441">
            <v>0</v>
          </cell>
          <cell r="C37441">
            <v>0</v>
          </cell>
          <cell r="D37441">
            <v>0</v>
          </cell>
        </row>
        <row r="37442">
          <cell r="A37442">
            <v>0</v>
          </cell>
          <cell r="B37442">
            <v>0</v>
          </cell>
          <cell r="C37442">
            <v>0</v>
          </cell>
          <cell r="D37442">
            <v>0</v>
          </cell>
        </row>
        <row r="37443">
          <cell r="A37443">
            <v>0</v>
          </cell>
          <cell r="B37443">
            <v>0</v>
          </cell>
          <cell r="C37443">
            <v>0</v>
          </cell>
          <cell r="D37443">
            <v>0</v>
          </cell>
        </row>
        <row r="37444">
          <cell r="A37444">
            <v>0</v>
          </cell>
          <cell r="B37444">
            <v>0</v>
          </cell>
          <cell r="C37444">
            <v>0</v>
          </cell>
          <cell r="D37444">
            <v>0</v>
          </cell>
        </row>
        <row r="37445">
          <cell r="A37445">
            <v>0</v>
          </cell>
          <cell r="B37445">
            <v>0</v>
          </cell>
          <cell r="C37445">
            <v>0</v>
          </cell>
          <cell r="D37445">
            <v>0</v>
          </cell>
        </row>
        <row r="37446">
          <cell r="A37446">
            <v>0</v>
          </cell>
          <cell r="B37446">
            <v>0</v>
          </cell>
          <cell r="C37446">
            <v>0</v>
          </cell>
          <cell r="D37446">
            <v>0</v>
          </cell>
        </row>
        <row r="37447">
          <cell r="A37447">
            <v>0</v>
          </cell>
          <cell r="B37447">
            <v>0</v>
          </cell>
          <cell r="C37447">
            <v>0</v>
          </cell>
          <cell r="D37447">
            <v>0</v>
          </cell>
        </row>
        <row r="37448">
          <cell r="A37448">
            <v>0</v>
          </cell>
          <cell r="B37448">
            <v>0</v>
          </cell>
          <cell r="C37448">
            <v>0</v>
          </cell>
          <cell r="D37448">
            <v>0</v>
          </cell>
        </row>
        <row r="37449">
          <cell r="A37449">
            <v>0</v>
          </cell>
          <cell r="B37449">
            <v>0</v>
          </cell>
          <cell r="C37449">
            <v>0</v>
          </cell>
          <cell r="D37449">
            <v>0</v>
          </cell>
        </row>
        <row r="37450">
          <cell r="A37450">
            <v>0</v>
          </cell>
          <cell r="B37450">
            <v>0</v>
          </cell>
          <cell r="C37450">
            <v>0</v>
          </cell>
          <cell r="D37450">
            <v>0</v>
          </cell>
        </row>
        <row r="37451">
          <cell r="A37451">
            <v>0</v>
          </cell>
          <cell r="B37451">
            <v>0</v>
          </cell>
          <cell r="C37451">
            <v>0</v>
          </cell>
          <cell r="D37451">
            <v>0</v>
          </cell>
        </row>
        <row r="37452">
          <cell r="A37452">
            <v>0</v>
          </cell>
          <cell r="B37452">
            <v>0</v>
          </cell>
          <cell r="C37452">
            <v>0</v>
          </cell>
          <cell r="D37452">
            <v>0</v>
          </cell>
        </row>
        <row r="37453">
          <cell r="A37453">
            <v>0</v>
          </cell>
          <cell r="B37453">
            <v>0</v>
          </cell>
          <cell r="C37453">
            <v>0</v>
          </cell>
          <cell r="D37453">
            <v>0</v>
          </cell>
        </row>
        <row r="37454">
          <cell r="A37454">
            <v>0</v>
          </cell>
          <cell r="B37454">
            <v>0</v>
          </cell>
          <cell r="C37454">
            <v>0</v>
          </cell>
          <cell r="D37454">
            <v>0</v>
          </cell>
        </row>
        <row r="37455">
          <cell r="A37455">
            <v>0</v>
          </cell>
          <cell r="B37455">
            <v>0</v>
          </cell>
          <cell r="C37455">
            <v>0</v>
          </cell>
          <cell r="D37455">
            <v>0</v>
          </cell>
        </row>
        <row r="37456">
          <cell r="A37456">
            <v>0</v>
          </cell>
          <cell r="B37456">
            <v>0</v>
          </cell>
          <cell r="C37456">
            <v>0</v>
          </cell>
          <cell r="D37456">
            <v>0</v>
          </cell>
        </row>
        <row r="37457">
          <cell r="A37457">
            <v>0</v>
          </cell>
          <cell r="B37457">
            <v>0</v>
          </cell>
          <cell r="C37457">
            <v>0</v>
          </cell>
          <cell r="D37457">
            <v>0</v>
          </cell>
        </row>
        <row r="37458">
          <cell r="A37458">
            <v>0</v>
          </cell>
          <cell r="B37458">
            <v>0</v>
          </cell>
          <cell r="C37458">
            <v>0</v>
          </cell>
          <cell r="D37458">
            <v>0</v>
          </cell>
        </row>
        <row r="37459">
          <cell r="A37459">
            <v>0</v>
          </cell>
          <cell r="B37459">
            <v>0</v>
          </cell>
          <cell r="C37459">
            <v>0</v>
          </cell>
          <cell r="D37459">
            <v>0</v>
          </cell>
        </row>
        <row r="37460">
          <cell r="A37460">
            <v>0</v>
          </cell>
          <cell r="B37460">
            <v>0</v>
          </cell>
          <cell r="C37460">
            <v>0</v>
          </cell>
          <cell r="D37460">
            <v>0</v>
          </cell>
        </row>
        <row r="37461">
          <cell r="A37461">
            <v>0</v>
          </cell>
          <cell r="B37461">
            <v>0</v>
          </cell>
          <cell r="C37461">
            <v>0</v>
          </cell>
          <cell r="D37461">
            <v>0</v>
          </cell>
        </row>
        <row r="37462">
          <cell r="A37462">
            <v>0</v>
          </cell>
          <cell r="B37462">
            <v>0</v>
          </cell>
          <cell r="C37462">
            <v>0</v>
          </cell>
          <cell r="D37462">
            <v>0</v>
          </cell>
        </row>
        <row r="37463">
          <cell r="A37463">
            <v>0</v>
          </cell>
          <cell r="B37463">
            <v>0</v>
          </cell>
          <cell r="C37463">
            <v>0</v>
          </cell>
          <cell r="D37463">
            <v>0</v>
          </cell>
        </row>
        <row r="37464">
          <cell r="A37464">
            <v>0</v>
          </cell>
          <cell r="B37464">
            <v>0</v>
          </cell>
          <cell r="C37464">
            <v>0</v>
          </cell>
          <cell r="D37464">
            <v>0</v>
          </cell>
        </row>
        <row r="37465">
          <cell r="A37465">
            <v>0</v>
          </cell>
          <cell r="B37465">
            <v>0</v>
          </cell>
          <cell r="C37465">
            <v>0</v>
          </cell>
          <cell r="D37465">
            <v>0</v>
          </cell>
        </row>
        <row r="37466">
          <cell r="A37466">
            <v>0</v>
          </cell>
          <cell r="B37466">
            <v>0</v>
          </cell>
          <cell r="C37466">
            <v>0</v>
          </cell>
          <cell r="D37466">
            <v>0</v>
          </cell>
        </row>
        <row r="37467">
          <cell r="A37467">
            <v>0</v>
          </cell>
          <cell r="B37467">
            <v>0</v>
          </cell>
          <cell r="C37467">
            <v>0</v>
          </cell>
          <cell r="D37467">
            <v>0</v>
          </cell>
        </row>
        <row r="37468">
          <cell r="A37468">
            <v>0</v>
          </cell>
          <cell r="B37468">
            <v>0</v>
          </cell>
          <cell r="C37468">
            <v>0</v>
          </cell>
          <cell r="D37468">
            <v>0</v>
          </cell>
        </row>
        <row r="37469">
          <cell r="A37469">
            <v>0</v>
          </cell>
          <cell r="B37469">
            <v>0</v>
          </cell>
          <cell r="C37469">
            <v>0</v>
          </cell>
          <cell r="D37469">
            <v>0</v>
          </cell>
        </row>
        <row r="37470">
          <cell r="A37470">
            <v>0</v>
          </cell>
          <cell r="B37470">
            <v>0</v>
          </cell>
          <cell r="C37470">
            <v>0</v>
          </cell>
          <cell r="D37470">
            <v>0</v>
          </cell>
        </row>
        <row r="37471">
          <cell r="A37471">
            <v>0</v>
          </cell>
          <cell r="B37471">
            <v>0</v>
          </cell>
          <cell r="C37471">
            <v>0</v>
          </cell>
          <cell r="D37471">
            <v>0</v>
          </cell>
        </row>
        <row r="37472">
          <cell r="A37472">
            <v>0</v>
          </cell>
          <cell r="B37472">
            <v>0</v>
          </cell>
          <cell r="C37472">
            <v>0</v>
          </cell>
          <cell r="D37472">
            <v>0</v>
          </cell>
        </row>
        <row r="37473">
          <cell r="A37473">
            <v>0</v>
          </cell>
          <cell r="B37473">
            <v>0</v>
          </cell>
          <cell r="C37473">
            <v>0</v>
          </cell>
          <cell r="D37473">
            <v>0</v>
          </cell>
        </row>
        <row r="37474">
          <cell r="A37474">
            <v>0</v>
          </cell>
          <cell r="B37474">
            <v>0</v>
          </cell>
          <cell r="C37474">
            <v>0</v>
          </cell>
          <cell r="D37474">
            <v>0</v>
          </cell>
        </row>
        <row r="37475">
          <cell r="A37475">
            <v>0</v>
          </cell>
          <cell r="B37475">
            <v>0</v>
          </cell>
          <cell r="C37475">
            <v>0</v>
          </cell>
          <cell r="D37475">
            <v>0</v>
          </cell>
        </row>
        <row r="37476">
          <cell r="A37476">
            <v>0</v>
          </cell>
          <cell r="B37476">
            <v>0</v>
          </cell>
          <cell r="C37476">
            <v>0</v>
          </cell>
          <cell r="D37476">
            <v>0</v>
          </cell>
        </row>
        <row r="37477">
          <cell r="A37477">
            <v>0</v>
          </cell>
          <cell r="B37477">
            <v>0</v>
          </cell>
          <cell r="C37477">
            <v>0</v>
          </cell>
          <cell r="D37477">
            <v>0</v>
          </cell>
        </row>
        <row r="37478">
          <cell r="A37478">
            <v>0</v>
          </cell>
          <cell r="B37478">
            <v>0</v>
          </cell>
          <cell r="C37478">
            <v>0</v>
          </cell>
          <cell r="D37478">
            <v>0</v>
          </cell>
        </row>
        <row r="37479">
          <cell r="A37479">
            <v>0</v>
          </cell>
          <cell r="B37479">
            <v>0</v>
          </cell>
          <cell r="C37479">
            <v>0</v>
          </cell>
          <cell r="D37479">
            <v>0</v>
          </cell>
        </row>
        <row r="37480">
          <cell r="A37480">
            <v>0</v>
          </cell>
          <cell r="B37480">
            <v>0</v>
          </cell>
          <cell r="C37480">
            <v>0</v>
          </cell>
          <cell r="D37480">
            <v>0</v>
          </cell>
        </row>
        <row r="37481">
          <cell r="A37481">
            <v>0</v>
          </cell>
          <cell r="B37481">
            <v>0</v>
          </cell>
          <cell r="C37481">
            <v>0</v>
          </cell>
          <cell r="D37481">
            <v>0</v>
          </cell>
        </row>
        <row r="37482">
          <cell r="A37482">
            <v>0</v>
          </cell>
          <cell r="B37482">
            <v>0</v>
          </cell>
          <cell r="C37482">
            <v>0</v>
          </cell>
          <cell r="D37482">
            <v>0</v>
          </cell>
        </row>
        <row r="37483">
          <cell r="A37483">
            <v>0</v>
          </cell>
          <cell r="B37483">
            <v>0</v>
          </cell>
          <cell r="C37483">
            <v>0</v>
          </cell>
          <cell r="D37483">
            <v>0</v>
          </cell>
        </row>
        <row r="37484">
          <cell r="A37484">
            <v>0</v>
          </cell>
          <cell r="B37484">
            <v>0</v>
          </cell>
          <cell r="C37484">
            <v>0</v>
          </cell>
          <cell r="D37484">
            <v>0</v>
          </cell>
        </row>
        <row r="37485">
          <cell r="A37485">
            <v>0</v>
          </cell>
          <cell r="B37485">
            <v>0</v>
          </cell>
          <cell r="C37485">
            <v>0</v>
          </cell>
          <cell r="D37485">
            <v>0</v>
          </cell>
        </row>
        <row r="37486">
          <cell r="A37486">
            <v>0</v>
          </cell>
          <cell r="B37486">
            <v>0</v>
          </cell>
          <cell r="C37486">
            <v>0</v>
          </cell>
          <cell r="D37486">
            <v>0</v>
          </cell>
        </row>
        <row r="37487">
          <cell r="A37487">
            <v>0</v>
          </cell>
          <cell r="B37487">
            <v>0</v>
          </cell>
          <cell r="C37487">
            <v>0</v>
          </cell>
          <cell r="D37487">
            <v>0</v>
          </cell>
        </row>
        <row r="37488">
          <cell r="A37488">
            <v>0</v>
          </cell>
          <cell r="B37488">
            <v>0</v>
          </cell>
          <cell r="C37488">
            <v>0</v>
          </cell>
          <cell r="D37488">
            <v>0</v>
          </cell>
        </row>
        <row r="37489">
          <cell r="A37489">
            <v>0</v>
          </cell>
          <cell r="B37489">
            <v>0</v>
          </cell>
          <cell r="C37489">
            <v>0</v>
          </cell>
          <cell r="D37489">
            <v>0</v>
          </cell>
        </row>
        <row r="37490">
          <cell r="A37490">
            <v>0</v>
          </cell>
          <cell r="B37490">
            <v>0</v>
          </cell>
          <cell r="C37490">
            <v>0</v>
          </cell>
          <cell r="D37490">
            <v>0</v>
          </cell>
        </row>
        <row r="37491">
          <cell r="A37491">
            <v>0</v>
          </cell>
          <cell r="B37491">
            <v>0</v>
          </cell>
          <cell r="C37491">
            <v>0</v>
          </cell>
          <cell r="D37491">
            <v>0</v>
          </cell>
        </row>
        <row r="37492">
          <cell r="A37492">
            <v>0</v>
          </cell>
          <cell r="B37492">
            <v>0</v>
          </cell>
          <cell r="C37492">
            <v>0</v>
          </cell>
          <cell r="D37492">
            <v>0</v>
          </cell>
        </row>
        <row r="37493">
          <cell r="A37493">
            <v>0</v>
          </cell>
          <cell r="B37493">
            <v>0</v>
          </cell>
          <cell r="C37493">
            <v>0</v>
          </cell>
          <cell r="D37493">
            <v>0</v>
          </cell>
        </row>
        <row r="37494">
          <cell r="A37494">
            <v>0</v>
          </cell>
          <cell r="B37494">
            <v>0</v>
          </cell>
          <cell r="C37494">
            <v>0</v>
          </cell>
          <cell r="D37494">
            <v>0</v>
          </cell>
        </row>
        <row r="37495">
          <cell r="A37495">
            <v>0</v>
          </cell>
          <cell r="B37495">
            <v>0</v>
          </cell>
          <cell r="C37495">
            <v>0</v>
          </cell>
          <cell r="D37495">
            <v>0</v>
          </cell>
        </row>
        <row r="37496">
          <cell r="A37496">
            <v>0</v>
          </cell>
          <cell r="B37496">
            <v>0</v>
          </cell>
          <cell r="C37496">
            <v>0</v>
          </cell>
          <cell r="D37496">
            <v>0</v>
          </cell>
        </row>
        <row r="37497">
          <cell r="A37497">
            <v>0</v>
          </cell>
          <cell r="B37497">
            <v>0</v>
          </cell>
          <cell r="C37497">
            <v>0</v>
          </cell>
          <cell r="D37497">
            <v>0</v>
          </cell>
        </row>
        <row r="37498">
          <cell r="A37498">
            <v>0</v>
          </cell>
          <cell r="B37498">
            <v>0</v>
          </cell>
          <cell r="C37498">
            <v>0</v>
          </cell>
          <cell r="D37498">
            <v>0</v>
          </cell>
        </row>
        <row r="37499">
          <cell r="A37499">
            <v>0</v>
          </cell>
          <cell r="B37499">
            <v>0</v>
          </cell>
          <cell r="C37499">
            <v>0</v>
          </cell>
          <cell r="D37499">
            <v>0</v>
          </cell>
        </row>
        <row r="37500">
          <cell r="A37500">
            <v>0</v>
          </cell>
          <cell r="B37500">
            <v>0</v>
          </cell>
          <cell r="C37500">
            <v>0</v>
          </cell>
          <cell r="D37500">
            <v>0</v>
          </cell>
        </row>
        <row r="37501">
          <cell r="A37501">
            <v>0</v>
          </cell>
          <cell r="B37501">
            <v>0</v>
          </cell>
          <cell r="C37501">
            <v>0</v>
          </cell>
          <cell r="D37501">
            <v>0</v>
          </cell>
        </row>
        <row r="37502">
          <cell r="A37502">
            <v>0</v>
          </cell>
          <cell r="B37502">
            <v>0</v>
          </cell>
          <cell r="C37502">
            <v>0</v>
          </cell>
          <cell r="D37502">
            <v>0</v>
          </cell>
        </row>
        <row r="37503">
          <cell r="A37503">
            <v>0</v>
          </cell>
          <cell r="B37503">
            <v>0</v>
          </cell>
          <cell r="C37503">
            <v>0</v>
          </cell>
          <cell r="D37503">
            <v>0</v>
          </cell>
        </row>
        <row r="37504">
          <cell r="A37504">
            <v>0</v>
          </cell>
          <cell r="B37504">
            <v>0</v>
          </cell>
          <cell r="C37504">
            <v>0</v>
          </cell>
          <cell r="D37504">
            <v>0</v>
          </cell>
        </row>
        <row r="37505">
          <cell r="A37505">
            <v>0</v>
          </cell>
          <cell r="B37505">
            <v>0</v>
          </cell>
          <cell r="C37505">
            <v>0</v>
          </cell>
          <cell r="D37505">
            <v>0</v>
          </cell>
        </row>
        <row r="37506">
          <cell r="A37506">
            <v>0</v>
          </cell>
          <cell r="B37506">
            <v>0</v>
          </cell>
          <cell r="C37506">
            <v>0</v>
          </cell>
          <cell r="D37506">
            <v>0</v>
          </cell>
        </row>
        <row r="37507">
          <cell r="A37507">
            <v>0</v>
          </cell>
          <cell r="B37507">
            <v>0</v>
          </cell>
          <cell r="C37507">
            <v>0</v>
          </cell>
          <cell r="D37507">
            <v>0</v>
          </cell>
        </row>
        <row r="37508">
          <cell r="A37508">
            <v>0</v>
          </cell>
          <cell r="B37508">
            <v>0</v>
          </cell>
          <cell r="C37508">
            <v>0</v>
          </cell>
          <cell r="D37508">
            <v>0</v>
          </cell>
        </row>
        <row r="37509">
          <cell r="A37509">
            <v>0</v>
          </cell>
          <cell r="B37509">
            <v>0</v>
          </cell>
          <cell r="C37509">
            <v>0</v>
          </cell>
          <cell r="D37509">
            <v>0</v>
          </cell>
        </row>
        <row r="37510">
          <cell r="A37510">
            <v>0</v>
          </cell>
          <cell r="B37510">
            <v>0</v>
          </cell>
          <cell r="C37510">
            <v>0</v>
          </cell>
          <cell r="D37510">
            <v>0</v>
          </cell>
        </row>
        <row r="37511">
          <cell r="A37511">
            <v>0</v>
          </cell>
          <cell r="B37511">
            <v>0</v>
          </cell>
          <cell r="C37511">
            <v>0</v>
          </cell>
          <cell r="D37511">
            <v>0</v>
          </cell>
        </row>
        <row r="37512">
          <cell r="A37512">
            <v>0</v>
          </cell>
          <cell r="B37512">
            <v>0</v>
          </cell>
          <cell r="C37512">
            <v>0</v>
          </cell>
          <cell r="D37512">
            <v>0</v>
          </cell>
        </row>
        <row r="37513">
          <cell r="A37513">
            <v>0</v>
          </cell>
          <cell r="B37513">
            <v>0</v>
          </cell>
          <cell r="C37513">
            <v>0</v>
          </cell>
          <cell r="D37513">
            <v>0</v>
          </cell>
        </row>
        <row r="37514">
          <cell r="A37514">
            <v>0</v>
          </cell>
          <cell r="B37514">
            <v>0</v>
          </cell>
          <cell r="C37514">
            <v>0</v>
          </cell>
          <cell r="D37514">
            <v>0</v>
          </cell>
        </row>
        <row r="37515">
          <cell r="A37515">
            <v>0</v>
          </cell>
          <cell r="B37515">
            <v>0</v>
          </cell>
          <cell r="C37515">
            <v>0</v>
          </cell>
          <cell r="D37515">
            <v>0</v>
          </cell>
        </row>
        <row r="37516">
          <cell r="A37516">
            <v>0</v>
          </cell>
          <cell r="B37516">
            <v>0</v>
          </cell>
          <cell r="C37516">
            <v>0</v>
          </cell>
          <cell r="D37516">
            <v>0</v>
          </cell>
        </row>
        <row r="37517">
          <cell r="A37517">
            <v>0</v>
          </cell>
          <cell r="B37517">
            <v>0</v>
          </cell>
          <cell r="C37517">
            <v>0</v>
          </cell>
          <cell r="D37517">
            <v>0</v>
          </cell>
        </row>
        <row r="37518">
          <cell r="A37518">
            <v>0</v>
          </cell>
          <cell r="B37518">
            <v>0</v>
          </cell>
          <cell r="C37518">
            <v>0</v>
          </cell>
          <cell r="D37518">
            <v>0</v>
          </cell>
        </row>
        <row r="37519">
          <cell r="A37519">
            <v>0</v>
          </cell>
          <cell r="B37519">
            <v>0</v>
          </cell>
          <cell r="C37519">
            <v>0</v>
          </cell>
          <cell r="D37519">
            <v>0</v>
          </cell>
        </row>
        <row r="37520">
          <cell r="A37520">
            <v>0</v>
          </cell>
          <cell r="B37520">
            <v>0</v>
          </cell>
          <cell r="C37520">
            <v>0</v>
          </cell>
          <cell r="D37520">
            <v>0</v>
          </cell>
        </row>
        <row r="37521">
          <cell r="A37521">
            <v>0</v>
          </cell>
          <cell r="B37521">
            <v>0</v>
          </cell>
          <cell r="C37521">
            <v>0</v>
          </cell>
          <cell r="D37521">
            <v>0</v>
          </cell>
        </row>
        <row r="37522">
          <cell r="A37522">
            <v>0</v>
          </cell>
          <cell r="B37522">
            <v>0</v>
          </cell>
          <cell r="C37522">
            <v>0</v>
          </cell>
          <cell r="D37522">
            <v>0</v>
          </cell>
        </row>
        <row r="37523">
          <cell r="A37523">
            <v>0</v>
          </cell>
          <cell r="B37523">
            <v>0</v>
          </cell>
          <cell r="C37523">
            <v>0</v>
          </cell>
          <cell r="D37523">
            <v>0</v>
          </cell>
        </row>
        <row r="37524">
          <cell r="A37524">
            <v>0</v>
          </cell>
          <cell r="B37524">
            <v>0</v>
          </cell>
          <cell r="C37524">
            <v>0</v>
          </cell>
          <cell r="D37524">
            <v>0</v>
          </cell>
        </row>
        <row r="37525">
          <cell r="A37525">
            <v>0</v>
          </cell>
          <cell r="B37525">
            <v>0</v>
          </cell>
          <cell r="C37525">
            <v>0</v>
          </cell>
          <cell r="D37525">
            <v>0</v>
          </cell>
        </row>
        <row r="37526">
          <cell r="A37526">
            <v>0</v>
          </cell>
          <cell r="B37526">
            <v>0</v>
          </cell>
          <cell r="C37526">
            <v>0</v>
          </cell>
          <cell r="D37526">
            <v>0</v>
          </cell>
        </row>
        <row r="37527">
          <cell r="A37527">
            <v>0</v>
          </cell>
          <cell r="B37527">
            <v>0</v>
          </cell>
          <cell r="C37527">
            <v>0</v>
          </cell>
          <cell r="D37527">
            <v>0</v>
          </cell>
        </row>
        <row r="37528">
          <cell r="A37528">
            <v>0</v>
          </cell>
          <cell r="B37528">
            <v>0</v>
          </cell>
          <cell r="C37528">
            <v>0</v>
          </cell>
          <cell r="D37528">
            <v>0</v>
          </cell>
        </row>
        <row r="37529">
          <cell r="A37529">
            <v>0</v>
          </cell>
          <cell r="B37529">
            <v>0</v>
          </cell>
          <cell r="C37529">
            <v>0</v>
          </cell>
          <cell r="D37529">
            <v>0</v>
          </cell>
        </row>
        <row r="37530">
          <cell r="A37530">
            <v>0</v>
          </cell>
          <cell r="B37530">
            <v>0</v>
          </cell>
          <cell r="C37530">
            <v>0</v>
          </cell>
          <cell r="D37530">
            <v>0</v>
          </cell>
        </row>
        <row r="37531">
          <cell r="A37531">
            <v>0</v>
          </cell>
          <cell r="B37531">
            <v>0</v>
          </cell>
          <cell r="C37531">
            <v>0</v>
          </cell>
          <cell r="D37531">
            <v>0</v>
          </cell>
        </row>
        <row r="37532">
          <cell r="A37532">
            <v>0</v>
          </cell>
          <cell r="B37532">
            <v>0</v>
          </cell>
          <cell r="C37532">
            <v>0</v>
          </cell>
          <cell r="D37532">
            <v>0</v>
          </cell>
        </row>
        <row r="37533">
          <cell r="A37533">
            <v>0</v>
          </cell>
          <cell r="B37533">
            <v>0</v>
          </cell>
          <cell r="C37533">
            <v>0</v>
          </cell>
          <cell r="D37533">
            <v>0</v>
          </cell>
        </row>
        <row r="37534">
          <cell r="A37534">
            <v>0</v>
          </cell>
          <cell r="B37534">
            <v>0</v>
          </cell>
          <cell r="C37534">
            <v>0</v>
          </cell>
          <cell r="D37534">
            <v>0</v>
          </cell>
        </row>
        <row r="37535">
          <cell r="A37535">
            <v>0</v>
          </cell>
          <cell r="B37535">
            <v>0</v>
          </cell>
          <cell r="C37535">
            <v>0</v>
          </cell>
          <cell r="D37535">
            <v>0</v>
          </cell>
        </row>
        <row r="37536">
          <cell r="A37536">
            <v>0</v>
          </cell>
          <cell r="B37536">
            <v>0</v>
          </cell>
          <cell r="C37536">
            <v>0</v>
          </cell>
          <cell r="D37536">
            <v>0</v>
          </cell>
        </row>
        <row r="37537">
          <cell r="A37537">
            <v>0</v>
          </cell>
          <cell r="B37537">
            <v>0</v>
          </cell>
          <cell r="C37537">
            <v>0</v>
          </cell>
          <cell r="D37537">
            <v>0</v>
          </cell>
        </row>
        <row r="37538">
          <cell r="A37538">
            <v>0</v>
          </cell>
          <cell r="B37538">
            <v>0</v>
          </cell>
          <cell r="C37538">
            <v>0</v>
          </cell>
          <cell r="D37538">
            <v>0</v>
          </cell>
        </row>
        <row r="37539">
          <cell r="A37539">
            <v>0</v>
          </cell>
          <cell r="B37539">
            <v>0</v>
          </cell>
          <cell r="C37539">
            <v>0</v>
          </cell>
          <cell r="D37539">
            <v>0</v>
          </cell>
        </row>
        <row r="37540">
          <cell r="A37540">
            <v>0</v>
          </cell>
          <cell r="B37540">
            <v>0</v>
          </cell>
          <cell r="C37540">
            <v>0</v>
          </cell>
          <cell r="D37540">
            <v>0</v>
          </cell>
        </row>
        <row r="37541">
          <cell r="A37541">
            <v>0</v>
          </cell>
          <cell r="B37541">
            <v>0</v>
          </cell>
          <cell r="C37541">
            <v>0</v>
          </cell>
          <cell r="D37541">
            <v>0</v>
          </cell>
        </row>
        <row r="37542">
          <cell r="A37542">
            <v>0</v>
          </cell>
          <cell r="B37542">
            <v>0</v>
          </cell>
          <cell r="C37542">
            <v>0</v>
          </cell>
          <cell r="D37542">
            <v>0</v>
          </cell>
        </row>
        <row r="37543">
          <cell r="A37543">
            <v>0</v>
          </cell>
          <cell r="B37543">
            <v>0</v>
          </cell>
          <cell r="C37543">
            <v>0</v>
          </cell>
          <cell r="D37543">
            <v>0</v>
          </cell>
        </row>
        <row r="37544">
          <cell r="A37544">
            <v>0</v>
          </cell>
          <cell r="B37544">
            <v>0</v>
          </cell>
          <cell r="C37544">
            <v>0</v>
          </cell>
          <cell r="D37544">
            <v>0</v>
          </cell>
        </row>
        <row r="37545">
          <cell r="A37545">
            <v>0</v>
          </cell>
          <cell r="B37545">
            <v>0</v>
          </cell>
          <cell r="C37545">
            <v>0</v>
          </cell>
          <cell r="D37545">
            <v>0</v>
          </cell>
        </row>
        <row r="37546">
          <cell r="A37546">
            <v>0</v>
          </cell>
          <cell r="B37546">
            <v>0</v>
          </cell>
          <cell r="C37546">
            <v>0</v>
          </cell>
          <cell r="D37546">
            <v>0</v>
          </cell>
        </row>
        <row r="37547">
          <cell r="A37547">
            <v>0</v>
          </cell>
          <cell r="B37547">
            <v>0</v>
          </cell>
          <cell r="C37547">
            <v>0</v>
          </cell>
          <cell r="D37547">
            <v>0</v>
          </cell>
        </row>
        <row r="37548">
          <cell r="A37548">
            <v>0</v>
          </cell>
          <cell r="B37548">
            <v>0</v>
          </cell>
          <cell r="C37548">
            <v>0</v>
          </cell>
          <cell r="D37548">
            <v>0</v>
          </cell>
        </row>
        <row r="37549">
          <cell r="A37549">
            <v>0</v>
          </cell>
          <cell r="B37549">
            <v>0</v>
          </cell>
          <cell r="C37549">
            <v>0</v>
          </cell>
          <cell r="D37549">
            <v>0</v>
          </cell>
        </row>
        <row r="37550">
          <cell r="A37550">
            <v>0</v>
          </cell>
          <cell r="B37550">
            <v>0</v>
          </cell>
          <cell r="C37550">
            <v>0</v>
          </cell>
          <cell r="D37550">
            <v>0</v>
          </cell>
        </row>
        <row r="37551">
          <cell r="A37551">
            <v>0</v>
          </cell>
          <cell r="B37551">
            <v>0</v>
          </cell>
          <cell r="C37551">
            <v>0</v>
          </cell>
          <cell r="D37551">
            <v>0</v>
          </cell>
        </row>
        <row r="37552">
          <cell r="A37552">
            <v>0</v>
          </cell>
          <cell r="B37552">
            <v>0</v>
          </cell>
          <cell r="C37552">
            <v>0</v>
          </cell>
          <cell r="D37552">
            <v>0</v>
          </cell>
        </row>
        <row r="37553">
          <cell r="A37553">
            <v>0</v>
          </cell>
          <cell r="B37553">
            <v>0</v>
          </cell>
          <cell r="C37553">
            <v>0</v>
          </cell>
          <cell r="D37553">
            <v>0</v>
          </cell>
        </row>
        <row r="37554">
          <cell r="A37554">
            <v>0</v>
          </cell>
          <cell r="B37554">
            <v>0</v>
          </cell>
          <cell r="C37554">
            <v>0</v>
          </cell>
          <cell r="D37554">
            <v>0</v>
          </cell>
        </row>
        <row r="37555">
          <cell r="A37555">
            <v>0</v>
          </cell>
          <cell r="B37555">
            <v>0</v>
          </cell>
          <cell r="C37555">
            <v>0</v>
          </cell>
          <cell r="D37555">
            <v>0</v>
          </cell>
        </row>
        <row r="37556">
          <cell r="A37556">
            <v>0</v>
          </cell>
          <cell r="B37556">
            <v>0</v>
          </cell>
          <cell r="C37556">
            <v>0</v>
          </cell>
          <cell r="D37556">
            <v>0</v>
          </cell>
        </row>
        <row r="37557">
          <cell r="A37557">
            <v>0</v>
          </cell>
          <cell r="B37557">
            <v>0</v>
          </cell>
          <cell r="C37557">
            <v>0</v>
          </cell>
          <cell r="D37557">
            <v>0</v>
          </cell>
        </row>
        <row r="37558">
          <cell r="A37558">
            <v>0</v>
          </cell>
          <cell r="B37558">
            <v>0</v>
          </cell>
          <cell r="C37558">
            <v>0</v>
          </cell>
          <cell r="D37558">
            <v>0</v>
          </cell>
        </row>
        <row r="37559">
          <cell r="A37559">
            <v>0</v>
          </cell>
          <cell r="B37559">
            <v>0</v>
          </cell>
          <cell r="C37559">
            <v>0</v>
          </cell>
          <cell r="D37559">
            <v>0</v>
          </cell>
        </row>
        <row r="37560">
          <cell r="A37560">
            <v>0</v>
          </cell>
          <cell r="B37560">
            <v>0</v>
          </cell>
          <cell r="C37560">
            <v>0</v>
          </cell>
          <cell r="D37560">
            <v>0</v>
          </cell>
        </row>
        <row r="37561">
          <cell r="A37561">
            <v>0</v>
          </cell>
          <cell r="B37561">
            <v>0</v>
          </cell>
          <cell r="C37561">
            <v>0</v>
          </cell>
          <cell r="D37561">
            <v>0</v>
          </cell>
        </row>
        <row r="37562">
          <cell r="A37562">
            <v>0</v>
          </cell>
          <cell r="B37562">
            <v>0</v>
          </cell>
          <cell r="C37562">
            <v>0</v>
          </cell>
          <cell r="D37562">
            <v>0</v>
          </cell>
        </row>
        <row r="37563">
          <cell r="A37563">
            <v>0</v>
          </cell>
          <cell r="B37563">
            <v>0</v>
          </cell>
          <cell r="C37563">
            <v>0</v>
          </cell>
          <cell r="D37563">
            <v>0</v>
          </cell>
        </row>
        <row r="37564">
          <cell r="A37564">
            <v>0</v>
          </cell>
          <cell r="B37564">
            <v>0</v>
          </cell>
          <cell r="C37564">
            <v>0</v>
          </cell>
          <cell r="D37564">
            <v>0</v>
          </cell>
        </row>
        <row r="37565">
          <cell r="A37565">
            <v>0</v>
          </cell>
          <cell r="B37565">
            <v>0</v>
          </cell>
          <cell r="C37565">
            <v>0</v>
          </cell>
          <cell r="D37565">
            <v>0</v>
          </cell>
        </row>
        <row r="37566">
          <cell r="A37566">
            <v>0</v>
          </cell>
          <cell r="B37566">
            <v>0</v>
          </cell>
          <cell r="C37566">
            <v>0</v>
          </cell>
          <cell r="D37566">
            <v>0</v>
          </cell>
        </row>
        <row r="37567">
          <cell r="A37567">
            <v>0</v>
          </cell>
          <cell r="B37567">
            <v>0</v>
          </cell>
          <cell r="C37567">
            <v>0</v>
          </cell>
          <cell r="D37567">
            <v>0</v>
          </cell>
        </row>
        <row r="37568">
          <cell r="A37568">
            <v>0</v>
          </cell>
          <cell r="B37568">
            <v>0</v>
          </cell>
          <cell r="C37568">
            <v>0</v>
          </cell>
          <cell r="D37568">
            <v>0</v>
          </cell>
        </row>
        <row r="37569">
          <cell r="A37569">
            <v>0</v>
          </cell>
          <cell r="B37569">
            <v>0</v>
          </cell>
          <cell r="C37569">
            <v>0</v>
          </cell>
          <cell r="D37569">
            <v>0</v>
          </cell>
        </row>
        <row r="37570">
          <cell r="A37570">
            <v>0</v>
          </cell>
          <cell r="B37570">
            <v>0</v>
          </cell>
          <cell r="C37570">
            <v>0</v>
          </cell>
          <cell r="D37570">
            <v>0</v>
          </cell>
        </row>
        <row r="37571">
          <cell r="A37571">
            <v>0</v>
          </cell>
          <cell r="B37571">
            <v>0</v>
          </cell>
          <cell r="C37571">
            <v>0</v>
          </cell>
          <cell r="D37571">
            <v>0</v>
          </cell>
        </row>
        <row r="37572">
          <cell r="A37572">
            <v>0</v>
          </cell>
          <cell r="B37572">
            <v>0</v>
          </cell>
          <cell r="C37572">
            <v>0</v>
          </cell>
          <cell r="D37572">
            <v>0</v>
          </cell>
        </row>
        <row r="37573">
          <cell r="A37573">
            <v>0</v>
          </cell>
          <cell r="B37573">
            <v>0</v>
          </cell>
          <cell r="C37573">
            <v>0</v>
          </cell>
          <cell r="D37573">
            <v>0</v>
          </cell>
        </row>
        <row r="37574">
          <cell r="A37574">
            <v>0</v>
          </cell>
          <cell r="B37574">
            <v>0</v>
          </cell>
          <cell r="C37574">
            <v>0</v>
          </cell>
          <cell r="D37574">
            <v>0</v>
          </cell>
        </row>
        <row r="37575">
          <cell r="A37575">
            <v>0</v>
          </cell>
          <cell r="B37575">
            <v>0</v>
          </cell>
          <cell r="C37575">
            <v>0</v>
          </cell>
          <cell r="D37575">
            <v>0</v>
          </cell>
        </row>
        <row r="37576">
          <cell r="A37576">
            <v>0</v>
          </cell>
          <cell r="B37576">
            <v>0</v>
          </cell>
          <cell r="C37576">
            <v>0</v>
          </cell>
          <cell r="D37576">
            <v>0</v>
          </cell>
        </row>
        <row r="37577">
          <cell r="A37577">
            <v>0</v>
          </cell>
          <cell r="B37577">
            <v>0</v>
          </cell>
          <cell r="C37577">
            <v>0</v>
          </cell>
          <cell r="D37577">
            <v>0</v>
          </cell>
        </row>
        <row r="37578">
          <cell r="A37578">
            <v>0</v>
          </cell>
          <cell r="B37578">
            <v>0</v>
          </cell>
          <cell r="C37578">
            <v>0</v>
          </cell>
          <cell r="D37578">
            <v>0</v>
          </cell>
        </row>
        <row r="37579">
          <cell r="A37579">
            <v>0</v>
          </cell>
          <cell r="B37579">
            <v>0</v>
          </cell>
          <cell r="C37579">
            <v>0</v>
          </cell>
          <cell r="D37579">
            <v>0</v>
          </cell>
        </row>
        <row r="37580">
          <cell r="A37580">
            <v>0</v>
          </cell>
          <cell r="B37580">
            <v>0</v>
          </cell>
          <cell r="C37580">
            <v>0</v>
          </cell>
          <cell r="D37580">
            <v>0</v>
          </cell>
        </row>
        <row r="37581">
          <cell r="A37581">
            <v>0</v>
          </cell>
          <cell r="B37581">
            <v>0</v>
          </cell>
          <cell r="C37581">
            <v>0</v>
          </cell>
          <cell r="D37581">
            <v>0</v>
          </cell>
        </row>
        <row r="37582">
          <cell r="A37582">
            <v>0</v>
          </cell>
          <cell r="B37582">
            <v>0</v>
          </cell>
          <cell r="C37582">
            <v>0</v>
          </cell>
          <cell r="D37582">
            <v>0</v>
          </cell>
        </row>
        <row r="37583">
          <cell r="A37583">
            <v>0</v>
          </cell>
          <cell r="B37583">
            <v>0</v>
          </cell>
          <cell r="C37583">
            <v>0</v>
          </cell>
          <cell r="D37583">
            <v>0</v>
          </cell>
        </row>
        <row r="37584">
          <cell r="A37584">
            <v>0</v>
          </cell>
          <cell r="B37584">
            <v>0</v>
          </cell>
          <cell r="C37584">
            <v>0</v>
          </cell>
          <cell r="D37584">
            <v>0</v>
          </cell>
        </row>
        <row r="37585">
          <cell r="A37585">
            <v>0</v>
          </cell>
          <cell r="B37585">
            <v>0</v>
          </cell>
          <cell r="C37585">
            <v>0</v>
          </cell>
          <cell r="D37585">
            <v>0</v>
          </cell>
        </row>
        <row r="37586">
          <cell r="A37586">
            <v>0</v>
          </cell>
          <cell r="B37586">
            <v>0</v>
          </cell>
          <cell r="C37586">
            <v>0</v>
          </cell>
          <cell r="D37586">
            <v>0</v>
          </cell>
        </row>
        <row r="37587">
          <cell r="A37587">
            <v>0</v>
          </cell>
          <cell r="B37587">
            <v>0</v>
          </cell>
          <cell r="C37587">
            <v>0</v>
          </cell>
          <cell r="D37587">
            <v>0</v>
          </cell>
        </row>
        <row r="37588">
          <cell r="A37588">
            <v>0</v>
          </cell>
          <cell r="B37588">
            <v>0</v>
          </cell>
          <cell r="C37588">
            <v>0</v>
          </cell>
          <cell r="D37588">
            <v>0</v>
          </cell>
        </row>
        <row r="37589">
          <cell r="A37589">
            <v>0</v>
          </cell>
          <cell r="B37589">
            <v>0</v>
          </cell>
          <cell r="C37589">
            <v>0</v>
          </cell>
          <cell r="D37589">
            <v>0</v>
          </cell>
        </row>
        <row r="37590">
          <cell r="A37590">
            <v>0</v>
          </cell>
          <cell r="B37590">
            <v>0</v>
          </cell>
          <cell r="C37590">
            <v>0</v>
          </cell>
          <cell r="D37590">
            <v>0</v>
          </cell>
        </row>
        <row r="37591">
          <cell r="A37591">
            <v>0</v>
          </cell>
          <cell r="B37591">
            <v>0</v>
          </cell>
          <cell r="C37591">
            <v>0</v>
          </cell>
          <cell r="D37591">
            <v>0</v>
          </cell>
        </row>
        <row r="37592">
          <cell r="A37592">
            <v>0</v>
          </cell>
          <cell r="B37592">
            <v>0</v>
          </cell>
          <cell r="C37592">
            <v>0</v>
          </cell>
          <cell r="D37592">
            <v>0</v>
          </cell>
        </row>
        <row r="37593">
          <cell r="A37593">
            <v>0</v>
          </cell>
          <cell r="B37593">
            <v>0</v>
          </cell>
          <cell r="C37593">
            <v>0</v>
          </cell>
          <cell r="D37593">
            <v>0</v>
          </cell>
        </row>
        <row r="37594">
          <cell r="A37594">
            <v>0</v>
          </cell>
          <cell r="B37594">
            <v>0</v>
          </cell>
          <cell r="C37594">
            <v>0</v>
          </cell>
          <cell r="D37594">
            <v>0</v>
          </cell>
        </row>
        <row r="37595">
          <cell r="A37595">
            <v>0</v>
          </cell>
          <cell r="B37595">
            <v>0</v>
          </cell>
          <cell r="C37595">
            <v>0</v>
          </cell>
          <cell r="D37595">
            <v>0</v>
          </cell>
        </row>
        <row r="37596">
          <cell r="A37596">
            <v>0</v>
          </cell>
          <cell r="B37596">
            <v>0</v>
          </cell>
          <cell r="C37596">
            <v>0</v>
          </cell>
          <cell r="D37596">
            <v>0</v>
          </cell>
        </row>
        <row r="37597">
          <cell r="A37597">
            <v>0</v>
          </cell>
          <cell r="B37597">
            <v>0</v>
          </cell>
          <cell r="C37597">
            <v>0</v>
          </cell>
          <cell r="D37597">
            <v>0</v>
          </cell>
        </row>
        <row r="37598">
          <cell r="A37598">
            <v>0</v>
          </cell>
          <cell r="B37598">
            <v>0</v>
          </cell>
          <cell r="C37598">
            <v>0</v>
          </cell>
          <cell r="D37598">
            <v>0</v>
          </cell>
        </row>
        <row r="37599">
          <cell r="A37599">
            <v>0</v>
          </cell>
          <cell r="B37599">
            <v>0</v>
          </cell>
          <cell r="C37599">
            <v>0</v>
          </cell>
          <cell r="D37599">
            <v>0</v>
          </cell>
        </row>
        <row r="37600">
          <cell r="A37600">
            <v>0</v>
          </cell>
          <cell r="B37600">
            <v>0</v>
          </cell>
          <cell r="C37600">
            <v>0</v>
          </cell>
          <cell r="D37600">
            <v>0</v>
          </cell>
        </row>
        <row r="37601">
          <cell r="A37601">
            <v>0</v>
          </cell>
          <cell r="B37601">
            <v>0</v>
          </cell>
          <cell r="C37601">
            <v>0</v>
          </cell>
          <cell r="D37601">
            <v>0</v>
          </cell>
        </row>
        <row r="37602">
          <cell r="A37602">
            <v>0</v>
          </cell>
          <cell r="B37602">
            <v>0</v>
          </cell>
          <cell r="C37602">
            <v>0</v>
          </cell>
          <cell r="D37602">
            <v>0</v>
          </cell>
        </row>
        <row r="37603">
          <cell r="A37603">
            <v>0</v>
          </cell>
          <cell r="B37603">
            <v>0</v>
          </cell>
          <cell r="C37603">
            <v>0</v>
          </cell>
          <cell r="D37603">
            <v>0</v>
          </cell>
        </row>
        <row r="37604">
          <cell r="A37604">
            <v>0</v>
          </cell>
          <cell r="B37604">
            <v>0</v>
          </cell>
          <cell r="C37604">
            <v>0</v>
          </cell>
          <cell r="D37604">
            <v>0</v>
          </cell>
        </row>
        <row r="37605">
          <cell r="A37605">
            <v>0</v>
          </cell>
          <cell r="B37605">
            <v>0</v>
          </cell>
          <cell r="C37605">
            <v>0</v>
          </cell>
          <cell r="D37605">
            <v>0</v>
          </cell>
        </row>
        <row r="37606">
          <cell r="A37606">
            <v>0</v>
          </cell>
          <cell r="B37606">
            <v>0</v>
          </cell>
          <cell r="C37606">
            <v>0</v>
          </cell>
          <cell r="D37606">
            <v>0</v>
          </cell>
        </row>
        <row r="37607">
          <cell r="A37607">
            <v>0</v>
          </cell>
          <cell r="B37607">
            <v>0</v>
          </cell>
          <cell r="C37607">
            <v>0</v>
          </cell>
          <cell r="D37607">
            <v>0</v>
          </cell>
        </row>
        <row r="37608">
          <cell r="A37608">
            <v>0</v>
          </cell>
          <cell r="B37608">
            <v>0</v>
          </cell>
          <cell r="C37608">
            <v>0</v>
          </cell>
          <cell r="D37608">
            <v>0</v>
          </cell>
        </row>
        <row r="37609">
          <cell r="A37609">
            <v>0</v>
          </cell>
          <cell r="B37609">
            <v>0</v>
          </cell>
          <cell r="C37609">
            <v>0</v>
          </cell>
          <cell r="D37609">
            <v>0</v>
          </cell>
        </row>
        <row r="37610">
          <cell r="A37610">
            <v>0</v>
          </cell>
          <cell r="B37610">
            <v>0</v>
          </cell>
          <cell r="C37610">
            <v>0</v>
          </cell>
          <cell r="D37610">
            <v>0</v>
          </cell>
        </row>
        <row r="37611">
          <cell r="A37611">
            <v>0</v>
          </cell>
          <cell r="B37611">
            <v>0</v>
          </cell>
          <cell r="C37611">
            <v>0</v>
          </cell>
          <cell r="D37611">
            <v>0</v>
          </cell>
        </row>
        <row r="37612">
          <cell r="A37612">
            <v>0</v>
          </cell>
          <cell r="B37612">
            <v>0</v>
          </cell>
          <cell r="C37612">
            <v>0</v>
          </cell>
          <cell r="D37612">
            <v>0</v>
          </cell>
        </row>
        <row r="37613">
          <cell r="A37613">
            <v>0</v>
          </cell>
          <cell r="B37613">
            <v>0</v>
          </cell>
          <cell r="C37613">
            <v>0</v>
          </cell>
          <cell r="D37613">
            <v>0</v>
          </cell>
        </row>
        <row r="37614">
          <cell r="A37614">
            <v>0</v>
          </cell>
          <cell r="B37614">
            <v>0</v>
          </cell>
          <cell r="C37614">
            <v>0</v>
          </cell>
          <cell r="D37614">
            <v>0</v>
          </cell>
        </row>
        <row r="37615">
          <cell r="A37615">
            <v>0</v>
          </cell>
          <cell r="B37615">
            <v>0</v>
          </cell>
          <cell r="C37615">
            <v>0</v>
          </cell>
          <cell r="D37615">
            <v>0</v>
          </cell>
        </row>
        <row r="37616">
          <cell r="A37616">
            <v>0</v>
          </cell>
          <cell r="B37616">
            <v>0</v>
          </cell>
          <cell r="C37616">
            <v>0</v>
          </cell>
          <cell r="D37616">
            <v>0</v>
          </cell>
        </row>
        <row r="37617">
          <cell r="A37617">
            <v>0</v>
          </cell>
          <cell r="B37617">
            <v>0</v>
          </cell>
          <cell r="C37617">
            <v>0</v>
          </cell>
          <cell r="D37617">
            <v>0</v>
          </cell>
        </row>
        <row r="37618">
          <cell r="A37618">
            <v>0</v>
          </cell>
          <cell r="B37618">
            <v>0</v>
          </cell>
          <cell r="C37618">
            <v>0</v>
          </cell>
          <cell r="D37618">
            <v>0</v>
          </cell>
        </row>
        <row r="37619">
          <cell r="A37619">
            <v>0</v>
          </cell>
          <cell r="B37619">
            <v>0</v>
          </cell>
          <cell r="C37619">
            <v>0</v>
          </cell>
          <cell r="D37619">
            <v>0</v>
          </cell>
        </row>
        <row r="37620">
          <cell r="A37620">
            <v>0</v>
          </cell>
          <cell r="B37620">
            <v>0</v>
          </cell>
          <cell r="C37620">
            <v>0</v>
          </cell>
          <cell r="D37620">
            <v>0</v>
          </cell>
        </row>
        <row r="37621">
          <cell r="A37621">
            <v>0</v>
          </cell>
          <cell r="B37621">
            <v>0</v>
          </cell>
          <cell r="C37621">
            <v>0</v>
          </cell>
          <cell r="D37621">
            <v>0</v>
          </cell>
        </row>
        <row r="37622">
          <cell r="A37622">
            <v>0</v>
          </cell>
          <cell r="B37622">
            <v>0</v>
          </cell>
          <cell r="C37622">
            <v>0</v>
          </cell>
          <cell r="D37622">
            <v>0</v>
          </cell>
        </row>
        <row r="37623">
          <cell r="A37623">
            <v>0</v>
          </cell>
          <cell r="B37623">
            <v>0</v>
          </cell>
          <cell r="C37623">
            <v>0</v>
          </cell>
          <cell r="D37623">
            <v>0</v>
          </cell>
        </row>
        <row r="37624">
          <cell r="A37624">
            <v>0</v>
          </cell>
          <cell r="B37624">
            <v>0</v>
          </cell>
          <cell r="C37624">
            <v>0</v>
          </cell>
          <cell r="D37624">
            <v>0</v>
          </cell>
        </row>
        <row r="37625">
          <cell r="A37625">
            <v>0</v>
          </cell>
          <cell r="B37625">
            <v>0</v>
          </cell>
          <cell r="C37625">
            <v>0</v>
          </cell>
          <cell r="D37625">
            <v>0</v>
          </cell>
        </row>
        <row r="37626">
          <cell r="A37626">
            <v>0</v>
          </cell>
          <cell r="B37626">
            <v>0</v>
          </cell>
          <cell r="C37626">
            <v>0</v>
          </cell>
          <cell r="D37626">
            <v>0</v>
          </cell>
        </row>
        <row r="37627">
          <cell r="A37627">
            <v>0</v>
          </cell>
          <cell r="B37627">
            <v>0</v>
          </cell>
          <cell r="C37627">
            <v>0</v>
          </cell>
          <cell r="D37627">
            <v>0</v>
          </cell>
        </row>
        <row r="37628">
          <cell r="A37628">
            <v>0</v>
          </cell>
          <cell r="B37628">
            <v>0</v>
          </cell>
          <cell r="C37628">
            <v>0</v>
          </cell>
          <cell r="D37628">
            <v>0</v>
          </cell>
        </row>
        <row r="37629">
          <cell r="A37629">
            <v>0</v>
          </cell>
          <cell r="B37629">
            <v>0</v>
          </cell>
          <cell r="C37629">
            <v>0</v>
          </cell>
          <cell r="D37629">
            <v>0</v>
          </cell>
        </row>
        <row r="37630">
          <cell r="A37630">
            <v>0</v>
          </cell>
          <cell r="B37630">
            <v>0</v>
          </cell>
          <cell r="C37630">
            <v>0</v>
          </cell>
          <cell r="D37630">
            <v>0</v>
          </cell>
        </row>
        <row r="37631">
          <cell r="A37631">
            <v>0</v>
          </cell>
          <cell r="B37631">
            <v>0</v>
          </cell>
          <cell r="C37631">
            <v>0</v>
          </cell>
          <cell r="D37631">
            <v>0</v>
          </cell>
        </row>
        <row r="37632">
          <cell r="A37632">
            <v>0</v>
          </cell>
          <cell r="B37632">
            <v>0</v>
          </cell>
          <cell r="C37632">
            <v>0</v>
          </cell>
          <cell r="D37632">
            <v>0</v>
          </cell>
        </row>
        <row r="37633">
          <cell r="A37633">
            <v>0</v>
          </cell>
          <cell r="B37633">
            <v>0</v>
          </cell>
          <cell r="C37633">
            <v>0</v>
          </cell>
          <cell r="D37633">
            <v>0</v>
          </cell>
        </row>
        <row r="37634">
          <cell r="A37634">
            <v>0</v>
          </cell>
          <cell r="B37634">
            <v>0</v>
          </cell>
          <cell r="C37634">
            <v>0</v>
          </cell>
          <cell r="D37634">
            <v>0</v>
          </cell>
        </row>
        <row r="37635">
          <cell r="A37635">
            <v>0</v>
          </cell>
          <cell r="B37635">
            <v>0</v>
          </cell>
          <cell r="C37635">
            <v>0</v>
          </cell>
          <cell r="D37635">
            <v>0</v>
          </cell>
        </row>
        <row r="37636">
          <cell r="A37636">
            <v>0</v>
          </cell>
          <cell r="B37636">
            <v>0</v>
          </cell>
          <cell r="C37636">
            <v>0</v>
          </cell>
          <cell r="D37636">
            <v>0</v>
          </cell>
        </row>
        <row r="37637">
          <cell r="A37637">
            <v>0</v>
          </cell>
          <cell r="B37637">
            <v>0</v>
          </cell>
          <cell r="C37637">
            <v>0</v>
          </cell>
          <cell r="D37637">
            <v>0</v>
          </cell>
        </row>
        <row r="37638">
          <cell r="A37638">
            <v>0</v>
          </cell>
          <cell r="B37638">
            <v>0</v>
          </cell>
          <cell r="C37638">
            <v>0</v>
          </cell>
          <cell r="D37638">
            <v>0</v>
          </cell>
        </row>
        <row r="37639">
          <cell r="A37639">
            <v>0</v>
          </cell>
          <cell r="B37639">
            <v>0</v>
          </cell>
          <cell r="C37639">
            <v>0</v>
          </cell>
          <cell r="D37639">
            <v>0</v>
          </cell>
        </row>
        <row r="37640">
          <cell r="A37640">
            <v>0</v>
          </cell>
          <cell r="B37640">
            <v>0</v>
          </cell>
          <cell r="C37640">
            <v>0</v>
          </cell>
          <cell r="D37640">
            <v>0</v>
          </cell>
        </row>
        <row r="37641">
          <cell r="A37641">
            <v>0</v>
          </cell>
          <cell r="B37641">
            <v>0</v>
          </cell>
          <cell r="C37641">
            <v>0</v>
          </cell>
          <cell r="D37641">
            <v>0</v>
          </cell>
        </row>
        <row r="37642">
          <cell r="A37642">
            <v>0</v>
          </cell>
          <cell r="B37642">
            <v>0</v>
          </cell>
          <cell r="C37642">
            <v>0</v>
          </cell>
          <cell r="D37642">
            <v>0</v>
          </cell>
        </row>
        <row r="37643">
          <cell r="A37643">
            <v>0</v>
          </cell>
          <cell r="B37643">
            <v>0</v>
          </cell>
          <cell r="C37643">
            <v>0</v>
          </cell>
          <cell r="D37643">
            <v>0</v>
          </cell>
        </row>
        <row r="37644">
          <cell r="A37644">
            <v>0</v>
          </cell>
          <cell r="B37644">
            <v>0</v>
          </cell>
          <cell r="C37644">
            <v>0</v>
          </cell>
          <cell r="D37644">
            <v>0</v>
          </cell>
        </row>
        <row r="37645">
          <cell r="A37645">
            <v>0</v>
          </cell>
          <cell r="B37645">
            <v>0</v>
          </cell>
          <cell r="C37645">
            <v>0</v>
          </cell>
          <cell r="D37645">
            <v>0</v>
          </cell>
        </row>
        <row r="37646">
          <cell r="A37646">
            <v>0</v>
          </cell>
          <cell r="B37646">
            <v>0</v>
          </cell>
          <cell r="C37646">
            <v>0</v>
          </cell>
          <cell r="D37646">
            <v>0</v>
          </cell>
        </row>
        <row r="37647">
          <cell r="A37647">
            <v>0</v>
          </cell>
          <cell r="B37647">
            <v>0</v>
          </cell>
          <cell r="C37647">
            <v>0</v>
          </cell>
          <cell r="D37647">
            <v>0</v>
          </cell>
        </row>
        <row r="37648">
          <cell r="A37648">
            <v>0</v>
          </cell>
          <cell r="B37648">
            <v>0</v>
          </cell>
          <cell r="C37648">
            <v>0</v>
          </cell>
          <cell r="D37648">
            <v>0</v>
          </cell>
        </row>
        <row r="37649">
          <cell r="A37649">
            <v>0</v>
          </cell>
          <cell r="B37649">
            <v>0</v>
          </cell>
          <cell r="C37649">
            <v>0</v>
          </cell>
          <cell r="D37649">
            <v>0</v>
          </cell>
        </row>
        <row r="37650">
          <cell r="A37650">
            <v>0</v>
          </cell>
          <cell r="B37650">
            <v>0</v>
          </cell>
          <cell r="C37650">
            <v>0</v>
          </cell>
          <cell r="D37650">
            <v>0</v>
          </cell>
        </row>
        <row r="37651">
          <cell r="A37651">
            <v>0</v>
          </cell>
          <cell r="B37651">
            <v>0</v>
          </cell>
          <cell r="C37651">
            <v>0</v>
          </cell>
          <cell r="D37651">
            <v>0</v>
          </cell>
        </row>
        <row r="37652">
          <cell r="A37652">
            <v>0</v>
          </cell>
          <cell r="B37652">
            <v>0</v>
          </cell>
          <cell r="C37652">
            <v>0</v>
          </cell>
          <cell r="D37652">
            <v>0</v>
          </cell>
        </row>
        <row r="37653">
          <cell r="A37653">
            <v>0</v>
          </cell>
          <cell r="B37653">
            <v>0</v>
          </cell>
          <cell r="C37653">
            <v>0</v>
          </cell>
          <cell r="D37653">
            <v>0</v>
          </cell>
        </row>
        <row r="37654">
          <cell r="A37654">
            <v>0</v>
          </cell>
          <cell r="B37654">
            <v>0</v>
          </cell>
          <cell r="C37654">
            <v>0</v>
          </cell>
          <cell r="D37654">
            <v>0</v>
          </cell>
        </row>
        <row r="37655">
          <cell r="A37655">
            <v>0</v>
          </cell>
          <cell r="B37655">
            <v>0</v>
          </cell>
          <cell r="C37655">
            <v>0</v>
          </cell>
          <cell r="D37655">
            <v>0</v>
          </cell>
        </row>
        <row r="37656">
          <cell r="A37656">
            <v>0</v>
          </cell>
          <cell r="B37656">
            <v>0</v>
          </cell>
          <cell r="C37656">
            <v>0</v>
          </cell>
          <cell r="D37656">
            <v>0</v>
          </cell>
        </row>
        <row r="37657">
          <cell r="A37657">
            <v>0</v>
          </cell>
          <cell r="B37657">
            <v>0</v>
          </cell>
          <cell r="C37657">
            <v>0</v>
          </cell>
          <cell r="D37657">
            <v>0</v>
          </cell>
        </row>
        <row r="37658">
          <cell r="A37658">
            <v>0</v>
          </cell>
          <cell r="B37658">
            <v>0</v>
          </cell>
          <cell r="C37658">
            <v>0</v>
          </cell>
          <cell r="D37658">
            <v>0</v>
          </cell>
        </row>
        <row r="37659">
          <cell r="A37659">
            <v>0</v>
          </cell>
          <cell r="B37659">
            <v>0</v>
          </cell>
          <cell r="C37659">
            <v>0</v>
          </cell>
          <cell r="D37659">
            <v>0</v>
          </cell>
        </row>
        <row r="37660">
          <cell r="A37660">
            <v>0</v>
          </cell>
          <cell r="B37660">
            <v>0</v>
          </cell>
          <cell r="C37660">
            <v>0</v>
          </cell>
          <cell r="D37660">
            <v>0</v>
          </cell>
        </row>
        <row r="37661">
          <cell r="A37661">
            <v>0</v>
          </cell>
          <cell r="B37661">
            <v>0</v>
          </cell>
          <cell r="C37661">
            <v>0</v>
          </cell>
          <cell r="D37661">
            <v>0</v>
          </cell>
        </row>
        <row r="37662">
          <cell r="A37662">
            <v>0</v>
          </cell>
          <cell r="B37662">
            <v>0</v>
          </cell>
          <cell r="C37662">
            <v>0</v>
          </cell>
          <cell r="D37662">
            <v>0</v>
          </cell>
        </row>
        <row r="37663">
          <cell r="A37663">
            <v>0</v>
          </cell>
          <cell r="B37663">
            <v>0</v>
          </cell>
          <cell r="C37663">
            <v>0</v>
          </cell>
          <cell r="D37663">
            <v>0</v>
          </cell>
        </row>
        <row r="37664">
          <cell r="A37664">
            <v>0</v>
          </cell>
          <cell r="B37664">
            <v>0</v>
          </cell>
          <cell r="C37664">
            <v>0</v>
          </cell>
          <cell r="D37664">
            <v>0</v>
          </cell>
        </row>
        <row r="37665">
          <cell r="A37665">
            <v>0</v>
          </cell>
          <cell r="B37665">
            <v>0</v>
          </cell>
          <cell r="C37665">
            <v>0</v>
          </cell>
          <cell r="D37665">
            <v>0</v>
          </cell>
        </row>
        <row r="37666">
          <cell r="A37666">
            <v>0</v>
          </cell>
          <cell r="B37666">
            <v>0</v>
          </cell>
          <cell r="C37666">
            <v>0</v>
          </cell>
          <cell r="D37666">
            <v>0</v>
          </cell>
        </row>
        <row r="37667">
          <cell r="A37667">
            <v>0</v>
          </cell>
          <cell r="B37667">
            <v>0</v>
          </cell>
          <cell r="C37667">
            <v>0</v>
          </cell>
          <cell r="D37667">
            <v>0</v>
          </cell>
        </row>
        <row r="37668">
          <cell r="A37668">
            <v>0</v>
          </cell>
          <cell r="B37668">
            <v>0</v>
          </cell>
          <cell r="C37668">
            <v>0</v>
          </cell>
          <cell r="D37668">
            <v>0</v>
          </cell>
        </row>
        <row r="37669">
          <cell r="A37669">
            <v>0</v>
          </cell>
          <cell r="B37669">
            <v>0</v>
          </cell>
          <cell r="C37669">
            <v>0</v>
          </cell>
          <cell r="D37669">
            <v>0</v>
          </cell>
        </row>
        <row r="37670">
          <cell r="A37670">
            <v>0</v>
          </cell>
          <cell r="B37670">
            <v>0</v>
          </cell>
          <cell r="C37670">
            <v>0</v>
          </cell>
          <cell r="D37670">
            <v>0</v>
          </cell>
        </row>
        <row r="37671">
          <cell r="A37671">
            <v>0</v>
          </cell>
          <cell r="B37671">
            <v>0</v>
          </cell>
          <cell r="C37671">
            <v>0</v>
          </cell>
          <cell r="D37671">
            <v>0</v>
          </cell>
        </row>
        <row r="37672">
          <cell r="A37672">
            <v>0</v>
          </cell>
          <cell r="B37672">
            <v>0</v>
          </cell>
          <cell r="C37672">
            <v>0</v>
          </cell>
          <cell r="D37672">
            <v>0</v>
          </cell>
        </row>
        <row r="37673">
          <cell r="A37673">
            <v>0</v>
          </cell>
          <cell r="B37673">
            <v>0</v>
          </cell>
          <cell r="C37673">
            <v>0</v>
          </cell>
          <cell r="D37673">
            <v>0</v>
          </cell>
        </row>
        <row r="37674">
          <cell r="A37674">
            <v>0</v>
          </cell>
          <cell r="B37674">
            <v>0</v>
          </cell>
          <cell r="C37674">
            <v>0</v>
          </cell>
          <cell r="D37674">
            <v>0</v>
          </cell>
        </row>
        <row r="37675">
          <cell r="A37675">
            <v>0</v>
          </cell>
          <cell r="B37675">
            <v>0</v>
          </cell>
          <cell r="C37675">
            <v>0</v>
          </cell>
          <cell r="D37675">
            <v>0</v>
          </cell>
        </row>
        <row r="37676">
          <cell r="A37676">
            <v>0</v>
          </cell>
          <cell r="B37676">
            <v>0</v>
          </cell>
          <cell r="C37676">
            <v>0</v>
          </cell>
          <cell r="D37676">
            <v>0</v>
          </cell>
        </row>
        <row r="37677">
          <cell r="A37677">
            <v>0</v>
          </cell>
          <cell r="B37677">
            <v>0</v>
          </cell>
          <cell r="C37677">
            <v>0</v>
          </cell>
          <cell r="D37677">
            <v>0</v>
          </cell>
        </row>
        <row r="37678">
          <cell r="A37678">
            <v>0</v>
          </cell>
          <cell r="B37678">
            <v>0</v>
          </cell>
          <cell r="C37678">
            <v>0</v>
          </cell>
          <cell r="D37678">
            <v>0</v>
          </cell>
        </row>
        <row r="37679">
          <cell r="A37679">
            <v>0</v>
          </cell>
          <cell r="B37679">
            <v>0</v>
          </cell>
          <cell r="C37679">
            <v>0</v>
          </cell>
          <cell r="D37679">
            <v>0</v>
          </cell>
        </row>
        <row r="37680">
          <cell r="A37680">
            <v>0</v>
          </cell>
          <cell r="B37680">
            <v>0</v>
          </cell>
          <cell r="C37680">
            <v>0</v>
          </cell>
          <cell r="D37680">
            <v>0</v>
          </cell>
        </row>
        <row r="37681">
          <cell r="A37681">
            <v>0</v>
          </cell>
          <cell r="B37681">
            <v>0</v>
          </cell>
          <cell r="C37681">
            <v>0</v>
          </cell>
          <cell r="D37681">
            <v>0</v>
          </cell>
        </row>
        <row r="37682">
          <cell r="A37682">
            <v>0</v>
          </cell>
          <cell r="B37682">
            <v>0</v>
          </cell>
          <cell r="C37682">
            <v>0</v>
          </cell>
          <cell r="D37682">
            <v>0</v>
          </cell>
        </row>
        <row r="37683">
          <cell r="A37683">
            <v>0</v>
          </cell>
          <cell r="B37683">
            <v>0</v>
          </cell>
          <cell r="C37683">
            <v>0</v>
          </cell>
          <cell r="D37683">
            <v>0</v>
          </cell>
        </row>
        <row r="37684">
          <cell r="A37684">
            <v>0</v>
          </cell>
          <cell r="B37684">
            <v>0</v>
          </cell>
          <cell r="C37684">
            <v>0</v>
          </cell>
          <cell r="D37684">
            <v>0</v>
          </cell>
        </row>
        <row r="37685">
          <cell r="A37685">
            <v>0</v>
          </cell>
          <cell r="B37685">
            <v>0</v>
          </cell>
          <cell r="C37685">
            <v>0</v>
          </cell>
          <cell r="D37685">
            <v>0</v>
          </cell>
        </row>
        <row r="37686">
          <cell r="A37686">
            <v>0</v>
          </cell>
          <cell r="B37686">
            <v>0</v>
          </cell>
          <cell r="C37686">
            <v>0</v>
          </cell>
          <cell r="D37686">
            <v>0</v>
          </cell>
        </row>
        <row r="37687">
          <cell r="A37687">
            <v>0</v>
          </cell>
          <cell r="B37687">
            <v>0</v>
          </cell>
          <cell r="C37687">
            <v>0</v>
          </cell>
          <cell r="D37687">
            <v>0</v>
          </cell>
        </row>
        <row r="37688">
          <cell r="A37688">
            <v>0</v>
          </cell>
          <cell r="B37688">
            <v>0</v>
          </cell>
          <cell r="C37688">
            <v>0</v>
          </cell>
          <cell r="D37688">
            <v>0</v>
          </cell>
        </row>
        <row r="37689">
          <cell r="A37689">
            <v>0</v>
          </cell>
          <cell r="B37689">
            <v>0</v>
          </cell>
          <cell r="C37689">
            <v>0</v>
          </cell>
          <cell r="D37689">
            <v>0</v>
          </cell>
        </row>
        <row r="37690">
          <cell r="A37690">
            <v>0</v>
          </cell>
          <cell r="B37690">
            <v>0</v>
          </cell>
          <cell r="C37690">
            <v>0</v>
          </cell>
          <cell r="D37690">
            <v>0</v>
          </cell>
        </row>
        <row r="37691">
          <cell r="A37691">
            <v>0</v>
          </cell>
          <cell r="B37691">
            <v>0</v>
          </cell>
          <cell r="C37691">
            <v>0</v>
          </cell>
          <cell r="D37691">
            <v>0</v>
          </cell>
        </row>
        <row r="37692">
          <cell r="A37692">
            <v>0</v>
          </cell>
          <cell r="B37692">
            <v>0</v>
          </cell>
          <cell r="C37692">
            <v>0</v>
          </cell>
          <cell r="D37692">
            <v>0</v>
          </cell>
        </row>
        <row r="37693">
          <cell r="A37693">
            <v>0</v>
          </cell>
          <cell r="B37693">
            <v>0</v>
          </cell>
          <cell r="C37693">
            <v>0</v>
          </cell>
          <cell r="D37693">
            <v>0</v>
          </cell>
        </row>
        <row r="37694">
          <cell r="A37694">
            <v>0</v>
          </cell>
          <cell r="B37694">
            <v>0</v>
          </cell>
          <cell r="C37694">
            <v>0</v>
          </cell>
          <cell r="D37694">
            <v>0</v>
          </cell>
        </row>
        <row r="37695">
          <cell r="A37695">
            <v>0</v>
          </cell>
          <cell r="B37695">
            <v>0</v>
          </cell>
          <cell r="C37695">
            <v>0</v>
          </cell>
          <cell r="D37695">
            <v>0</v>
          </cell>
        </row>
        <row r="37696">
          <cell r="A37696">
            <v>0</v>
          </cell>
          <cell r="B37696">
            <v>0</v>
          </cell>
          <cell r="C37696">
            <v>0</v>
          </cell>
          <cell r="D37696">
            <v>0</v>
          </cell>
        </row>
        <row r="37697">
          <cell r="A37697">
            <v>0</v>
          </cell>
          <cell r="B37697">
            <v>0</v>
          </cell>
          <cell r="C37697">
            <v>0</v>
          </cell>
          <cell r="D37697">
            <v>0</v>
          </cell>
        </row>
        <row r="37698">
          <cell r="A37698">
            <v>0</v>
          </cell>
          <cell r="B37698">
            <v>0</v>
          </cell>
          <cell r="C37698">
            <v>0</v>
          </cell>
          <cell r="D37698">
            <v>0</v>
          </cell>
        </row>
        <row r="37699">
          <cell r="A37699">
            <v>0</v>
          </cell>
          <cell r="B37699">
            <v>0</v>
          </cell>
          <cell r="C37699">
            <v>0</v>
          </cell>
          <cell r="D37699">
            <v>0</v>
          </cell>
        </row>
        <row r="37700">
          <cell r="A37700">
            <v>0</v>
          </cell>
          <cell r="B37700">
            <v>0</v>
          </cell>
          <cell r="C37700">
            <v>0</v>
          </cell>
          <cell r="D37700">
            <v>0</v>
          </cell>
        </row>
        <row r="37701">
          <cell r="A37701">
            <v>0</v>
          </cell>
          <cell r="B37701">
            <v>0</v>
          </cell>
          <cell r="C37701">
            <v>0</v>
          </cell>
          <cell r="D37701">
            <v>0</v>
          </cell>
        </row>
        <row r="37702">
          <cell r="A37702">
            <v>0</v>
          </cell>
          <cell r="B37702">
            <v>0</v>
          </cell>
          <cell r="C37702">
            <v>0</v>
          </cell>
          <cell r="D37702">
            <v>0</v>
          </cell>
        </row>
        <row r="37703">
          <cell r="A37703">
            <v>0</v>
          </cell>
          <cell r="B37703">
            <v>0</v>
          </cell>
          <cell r="C37703">
            <v>0</v>
          </cell>
          <cell r="D37703">
            <v>0</v>
          </cell>
        </row>
        <row r="37704">
          <cell r="A37704">
            <v>0</v>
          </cell>
          <cell r="B37704">
            <v>0</v>
          </cell>
          <cell r="C37704">
            <v>0</v>
          </cell>
          <cell r="D37704">
            <v>0</v>
          </cell>
        </row>
        <row r="37705">
          <cell r="A37705">
            <v>0</v>
          </cell>
          <cell r="B37705">
            <v>0</v>
          </cell>
          <cell r="C37705">
            <v>0</v>
          </cell>
          <cell r="D37705">
            <v>0</v>
          </cell>
        </row>
        <row r="37706">
          <cell r="A37706">
            <v>0</v>
          </cell>
          <cell r="B37706">
            <v>0</v>
          </cell>
          <cell r="C37706">
            <v>0</v>
          </cell>
          <cell r="D37706">
            <v>0</v>
          </cell>
        </row>
        <row r="37707">
          <cell r="A37707">
            <v>0</v>
          </cell>
          <cell r="B37707">
            <v>0</v>
          </cell>
          <cell r="C37707">
            <v>0</v>
          </cell>
          <cell r="D37707">
            <v>0</v>
          </cell>
        </row>
        <row r="37708">
          <cell r="A37708">
            <v>0</v>
          </cell>
          <cell r="B37708">
            <v>0</v>
          </cell>
          <cell r="C37708">
            <v>0</v>
          </cell>
          <cell r="D37708">
            <v>0</v>
          </cell>
        </row>
        <row r="37709">
          <cell r="A37709">
            <v>0</v>
          </cell>
          <cell r="B37709">
            <v>0</v>
          </cell>
          <cell r="C37709">
            <v>0</v>
          </cell>
          <cell r="D37709">
            <v>0</v>
          </cell>
        </row>
        <row r="37710">
          <cell r="A37710">
            <v>0</v>
          </cell>
          <cell r="B37710">
            <v>0</v>
          </cell>
          <cell r="C37710">
            <v>0</v>
          </cell>
          <cell r="D37710">
            <v>0</v>
          </cell>
        </row>
        <row r="37711">
          <cell r="A37711">
            <v>0</v>
          </cell>
          <cell r="B37711">
            <v>0</v>
          </cell>
          <cell r="C37711">
            <v>0</v>
          </cell>
          <cell r="D37711">
            <v>0</v>
          </cell>
        </row>
        <row r="37712">
          <cell r="A37712">
            <v>0</v>
          </cell>
          <cell r="B37712">
            <v>0</v>
          </cell>
          <cell r="C37712">
            <v>0</v>
          </cell>
          <cell r="D37712">
            <v>0</v>
          </cell>
        </row>
        <row r="37713">
          <cell r="A37713">
            <v>0</v>
          </cell>
          <cell r="B37713">
            <v>0</v>
          </cell>
          <cell r="C37713">
            <v>0</v>
          </cell>
          <cell r="D37713">
            <v>0</v>
          </cell>
        </row>
        <row r="37714">
          <cell r="A37714">
            <v>0</v>
          </cell>
          <cell r="B37714">
            <v>0</v>
          </cell>
          <cell r="C37714">
            <v>0</v>
          </cell>
          <cell r="D37714">
            <v>0</v>
          </cell>
        </row>
        <row r="37715">
          <cell r="A37715">
            <v>0</v>
          </cell>
          <cell r="B37715">
            <v>0</v>
          </cell>
          <cell r="C37715">
            <v>0</v>
          </cell>
          <cell r="D37715">
            <v>0</v>
          </cell>
        </row>
        <row r="37716">
          <cell r="A37716">
            <v>0</v>
          </cell>
          <cell r="B37716">
            <v>0</v>
          </cell>
          <cell r="C37716">
            <v>0</v>
          </cell>
          <cell r="D37716">
            <v>0</v>
          </cell>
        </row>
        <row r="37717">
          <cell r="A37717">
            <v>0</v>
          </cell>
          <cell r="B37717">
            <v>0</v>
          </cell>
          <cell r="C37717">
            <v>0</v>
          </cell>
          <cell r="D37717">
            <v>0</v>
          </cell>
        </row>
        <row r="37718">
          <cell r="A37718">
            <v>0</v>
          </cell>
          <cell r="B37718">
            <v>0</v>
          </cell>
          <cell r="C37718">
            <v>0</v>
          </cell>
          <cell r="D37718">
            <v>0</v>
          </cell>
        </row>
        <row r="37719">
          <cell r="A37719">
            <v>0</v>
          </cell>
          <cell r="B37719">
            <v>0</v>
          </cell>
          <cell r="C37719">
            <v>0</v>
          </cell>
          <cell r="D37719">
            <v>0</v>
          </cell>
        </row>
        <row r="37720">
          <cell r="A37720">
            <v>0</v>
          </cell>
          <cell r="B37720">
            <v>0</v>
          </cell>
          <cell r="C37720">
            <v>0</v>
          </cell>
          <cell r="D37720">
            <v>0</v>
          </cell>
        </row>
        <row r="37721">
          <cell r="A37721">
            <v>0</v>
          </cell>
          <cell r="B37721">
            <v>0</v>
          </cell>
          <cell r="C37721">
            <v>0</v>
          </cell>
          <cell r="D37721">
            <v>0</v>
          </cell>
        </row>
        <row r="37722">
          <cell r="A37722">
            <v>0</v>
          </cell>
          <cell r="B37722">
            <v>0</v>
          </cell>
          <cell r="C37722">
            <v>0</v>
          </cell>
          <cell r="D37722">
            <v>0</v>
          </cell>
        </row>
        <row r="37723">
          <cell r="A37723">
            <v>0</v>
          </cell>
          <cell r="B37723">
            <v>0</v>
          </cell>
          <cell r="C37723">
            <v>0</v>
          </cell>
          <cell r="D37723">
            <v>0</v>
          </cell>
        </row>
        <row r="37724">
          <cell r="A37724">
            <v>0</v>
          </cell>
          <cell r="B37724">
            <v>0</v>
          </cell>
          <cell r="C37724">
            <v>0</v>
          </cell>
          <cell r="D37724">
            <v>0</v>
          </cell>
        </row>
        <row r="37725">
          <cell r="A37725">
            <v>0</v>
          </cell>
          <cell r="B37725">
            <v>0</v>
          </cell>
          <cell r="C37725">
            <v>0</v>
          </cell>
          <cell r="D37725">
            <v>0</v>
          </cell>
        </row>
        <row r="37726">
          <cell r="A37726">
            <v>0</v>
          </cell>
          <cell r="B37726">
            <v>0</v>
          </cell>
          <cell r="C37726">
            <v>0</v>
          </cell>
          <cell r="D37726">
            <v>0</v>
          </cell>
        </row>
        <row r="37727">
          <cell r="A37727">
            <v>0</v>
          </cell>
          <cell r="B37727">
            <v>0</v>
          </cell>
          <cell r="C37727">
            <v>0</v>
          </cell>
          <cell r="D37727">
            <v>0</v>
          </cell>
        </row>
        <row r="37728">
          <cell r="A37728">
            <v>0</v>
          </cell>
          <cell r="B37728">
            <v>0</v>
          </cell>
          <cell r="C37728">
            <v>0</v>
          </cell>
          <cell r="D37728">
            <v>0</v>
          </cell>
        </row>
        <row r="37729">
          <cell r="A37729">
            <v>0</v>
          </cell>
          <cell r="B37729">
            <v>0</v>
          </cell>
          <cell r="C37729">
            <v>0</v>
          </cell>
          <cell r="D37729">
            <v>0</v>
          </cell>
        </row>
        <row r="37730">
          <cell r="A37730">
            <v>0</v>
          </cell>
          <cell r="B37730">
            <v>0</v>
          </cell>
          <cell r="C37730">
            <v>0</v>
          </cell>
          <cell r="D37730">
            <v>0</v>
          </cell>
        </row>
        <row r="37731">
          <cell r="A37731">
            <v>0</v>
          </cell>
          <cell r="B37731">
            <v>0</v>
          </cell>
          <cell r="C37731">
            <v>0</v>
          </cell>
          <cell r="D37731">
            <v>0</v>
          </cell>
        </row>
        <row r="37732">
          <cell r="A37732">
            <v>0</v>
          </cell>
          <cell r="B37732">
            <v>0</v>
          </cell>
          <cell r="C37732">
            <v>0</v>
          </cell>
          <cell r="D37732">
            <v>0</v>
          </cell>
        </row>
        <row r="37733">
          <cell r="A37733">
            <v>0</v>
          </cell>
          <cell r="B37733">
            <v>0</v>
          </cell>
          <cell r="C37733">
            <v>0</v>
          </cell>
          <cell r="D37733">
            <v>0</v>
          </cell>
        </row>
        <row r="37734">
          <cell r="A37734">
            <v>0</v>
          </cell>
          <cell r="B37734">
            <v>0</v>
          </cell>
          <cell r="C37734">
            <v>0</v>
          </cell>
          <cell r="D37734">
            <v>0</v>
          </cell>
        </row>
        <row r="37735">
          <cell r="A37735">
            <v>0</v>
          </cell>
          <cell r="B37735">
            <v>0</v>
          </cell>
          <cell r="C37735">
            <v>0</v>
          </cell>
          <cell r="D37735">
            <v>0</v>
          </cell>
        </row>
        <row r="37736">
          <cell r="A37736">
            <v>0</v>
          </cell>
          <cell r="B37736">
            <v>0</v>
          </cell>
          <cell r="C37736">
            <v>0</v>
          </cell>
          <cell r="D37736">
            <v>0</v>
          </cell>
        </row>
        <row r="37737">
          <cell r="A37737">
            <v>0</v>
          </cell>
          <cell r="B37737">
            <v>0</v>
          </cell>
          <cell r="C37737">
            <v>0</v>
          </cell>
          <cell r="D37737">
            <v>0</v>
          </cell>
        </row>
        <row r="37738">
          <cell r="A37738">
            <v>0</v>
          </cell>
          <cell r="B37738">
            <v>0</v>
          </cell>
          <cell r="C37738">
            <v>0</v>
          </cell>
          <cell r="D37738">
            <v>0</v>
          </cell>
        </row>
        <row r="37739">
          <cell r="A37739">
            <v>0</v>
          </cell>
          <cell r="B37739">
            <v>0</v>
          </cell>
          <cell r="C37739">
            <v>0</v>
          </cell>
          <cell r="D37739">
            <v>0</v>
          </cell>
        </row>
        <row r="37740">
          <cell r="A37740">
            <v>0</v>
          </cell>
          <cell r="B37740">
            <v>0</v>
          </cell>
          <cell r="C37740">
            <v>0</v>
          </cell>
          <cell r="D37740">
            <v>0</v>
          </cell>
        </row>
        <row r="37741">
          <cell r="A37741">
            <v>0</v>
          </cell>
          <cell r="B37741">
            <v>0</v>
          </cell>
          <cell r="C37741">
            <v>0</v>
          </cell>
          <cell r="D37741">
            <v>0</v>
          </cell>
        </row>
        <row r="37742">
          <cell r="A37742">
            <v>0</v>
          </cell>
          <cell r="B37742">
            <v>0</v>
          </cell>
          <cell r="C37742">
            <v>0</v>
          </cell>
          <cell r="D37742">
            <v>0</v>
          </cell>
        </row>
        <row r="37743">
          <cell r="A37743">
            <v>0</v>
          </cell>
          <cell r="B37743">
            <v>0</v>
          </cell>
          <cell r="C37743">
            <v>0</v>
          </cell>
          <cell r="D37743">
            <v>0</v>
          </cell>
        </row>
        <row r="37744">
          <cell r="A37744">
            <v>0</v>
          </cell>
          <cell r="B37744">
            <v>0</v>
          </cell>
          <cell r="C37744">
            <v>0</v>
          </cell>
          <cell r="D37744">
            <v>0</v>
          </cell>
        </row>
        <row r="37745">
          <cell r="A37745">
            <v>0</v>
          </cell>
          <cell r="B37745">
            <v>0</v>
          </cell>
          <cell r="C37745">
            <v>0</v>
          </cell>
          <cell r="D37745">
            <v>0</v>
          </cell>
        </row>
        <row r="37746">
          <cell r="A37746">
            <v>0</v>
          </cell>
          <cell r="B37746">
            <v>0</v>
          </cell>
          <cell r="C37746">
            <v>0</v>
          </cell>
          <cell r="D37746">
            <v>0</v>
          </cell>
        </row>
        <row r="37747">
          <cell r="A37747">
            <v>0</v>
          </cell>
          <cell r="B37747">
            <v>0</v>
          </cell>
          <cell r="C37747">
            <v>0</v>
          </cell>
          <cell r="D37747">
            <v>0</v>
          </cell>
        </row>
        <row r="37748">
          <cell r="A37748">
            <v>0</v>
          </cell>
          <cell r="B37748">
            <v>0</v>
          </cell>
          <cell r="C37748">
            <v>0</v>
          </cell>
          <cell r="D37748">
            <v>0</v>
          </cell>
        </row>
        <row r="37749">
          <cell r="A37749">
            <v>0</v>
          </cell>
          <cell r="B37749">
            <v>0</v>
          </cell>
          <cell r="C37749">
            <v>0</v>
          </cell>
          <cell r="D37749">
            <v>0</v>
          </cell>
        </row>
        <row r="37750">
          <cell r="A37750">
            <v>0</v>
          </cell>
          <cell r="B37750">
            <v>0</v>
          </cell>
          <cell r="C37750">
            <v>0</v>
          </cell>
          <cell r="D37750">
            <v>0</v>
          </cell>
        </row>
        <row r="37751">
          <cell r="A37751">
            <v>0</v>
          </cell>
          <cell r="B37751">
            <v>0</v>
          </cell>
          <cell r="C37751">
            <v>0</v>
          </cell>
          <cell r="D37751">
            <v>0</v>
          </cell>
        </row>
        <row r="37752">
          <cell r="A37752">
            <v>0</v>
          </cell>
          <cell r="B37752">
            <v>0</v>
          </cell>
          <cell r="C37752">
            <v>0</v>
          </cell>
          <cell r="D37752">
            <v>0</v>
          </cell>
        </row>
        <row r="37753">
          <cell r="A37753">
            <v>0</v>
          </cell>
          <cell r="B37753">
            <v>0</v>
          </cell>
          <cell r="C37753">
            <v>0</v>
          </cell>
          <cell r="D37753">
            <v>0</v>
          </cell>
        </row>
        <row r="37754">
          <cell r="A37754">
            <v>0</v>
          </cell>
          <cell r="B37754">
            <v>0</v>
          </cell>
          <cell r="C37754">
            <v>0</v>
          </cell>
          <cell r="D37754">
            <v>0</v>
          </cell>
        </row>
        <row r="37755">
          <cell r="A37755">
            <v>0</v>
          </cell>
          <cell r="B37755">
            <v>0</v>
          </cell>
          <cell r="C37755">
            <v>0</v>
          </cell>
          <cell r="D37755">
            <v>0</v>
          </cell>
        </row>
        <row r="37756">
          <cell r="A37756">
            <v>0</v>
          </cell>
          <cell r="B37756">
            <v>0</v>
          </cell>
          <cell r="C37756">
            <v>0</v>
          </cell>
          <cell r="D37756">
            <v>0</v>
          </cell>
        </row>
        <row r="37757">
          <cell r="A37757">
            <v>0</v>
          </cell>
          <cell r="B37757">
            <v>0</v>
          </cell>
          <cell r="C37757">
            <v>0</v>
          </cell>
          <cell r="D37757">
            <v>0</v>
          </cell>
        </row>
        <row r="37758">
          <cell r="A37758">
            <v>0</v>
          </cell>
          <cell r="B37758">
            <v>0</v>
          </cell>
          <cell r="C37758">
            <v>0</v>
          </cell>
          <cell r="D37758">
            <v>0</v>
          </cell>
        </row>
        <row r="37759">
          <cell r="A37759">
            <v>0</v>
          </cell>
          <cell r="B37759">
            <v>0</v>
          </cell>
          <cell r="C37759">
            <v>0</v>
          </cell>
          <cell r="D37759">
            <v>0</v>
          </cell>
        </row>
        <row r="37760">
          <cell r="A37760">
            <v>0</v>
          </cell>
          <cell r="B37760">
            <v>0</v>
          </cell>
          <cell r="C37760">
            <v>0</v>
          </cell>
          <cell r="D37760">
            <v>0</v>
          </cell>
        </row>
        <row r="37761">
          <cell r="A37761">
            <v>0</v>
          </cell>
          <cell r="B37761">
            <v>0</v>
          </cell>
          <cell r="C37761">
            <v>0</v>
          </cell>
          <cell r="D37761">
            <v>0</v>
          </cell>
        </row>
        <row r="37762">
          <cell r="A37762">
            <v>0</v>
          </cell>
          <cell r="B37762">
            <v>0</v>
          </cell>
          <cell r="C37762">
            <v>0</v>
          </cell>
          <cell r="D37762">
            <v>0</v>
          </cell>
        </row>
        <row r="37763">
          <cell r="A37763">
            <v>0</v>
          </cell>
          <cell r="B37763">
            <v>0</v>
          </cell>
          <cell r="C37763">
            <v>0</v>
          </cell>
          <cell r="D37763">
            <v>0</v>
          </cell>
        </row>
        <row r="37764">
          <cell r="A37764">
            <v>0</v>
          </cell>
          <cell r="B37764">
            <v>0</v>
          </cell>
          <cell r="C37764">
            <v>0</v>
          </cell>
          <cell r="D37764">
            <v>0</v>
          </cell>
        </row>
        <row r="37765">
          <cell r="A37765">
            <v>0</v>
          </cell>
          <cell r="B37765">
            <v>0</v>
          </cell>
          <cell r="C37765">
            <v>0</v>
          </cell>
          <cell r="D37765">
            <v>0</v>
          </cell>
        </row>
        <row r="37766">
          <cell r="A37766">
            <v>0</v>
          </cell>
          <cell r="B37766">
            <v>0</v>
          </cell>
          <cell r="C37766">
            <v>0</v>
          </cell>
          <cell r="D37766">
            <v>0</v>
          </cell>
        </row>
        <row r="37767">
          <cell r="A37767">
            <v>0</v>
          </cell>
          <cell r="B37767">
            <v>0</v>
          </cell>
          <cell r="C37767">
            <v>0</v>
          </cell>
          <cell r="D37767">
            <v>0</v>
          </cell>
        </row>
        <row r="37768">
          <cell r="A37768">
            <v>0</v>
          </cell>
          <cell r="B37768">
            <v>0</v>
          </cell>
          <cell r="C37768">
            <v>0</v>
          </cell>
          <cell r="D37768">
            <v>0</v>
          </cell>
        </row>
        <row r="37769">
          <cell r="A37769">
            <v>0</v>
          </cell>
          <cell r="B37769">
            <v>0</v>
          </cell>
          <cell r="C37769">
            <v>0</v>
          </cell>
          <cell r="D37769">
            <v>0</v>
          </cell>
        </row>
        <row r="37770">
          <cell r="A37770">
            <v>0</v>
          </cell>
          <cell r="B37770">
            <v>0</v>
          </cell>
          <cell r="C37770">
            <v>0</v>
          </cell>
          <cell r="D37770">
            <v>0</v>
          </cell>
        </row>
        <row r="37771">
          <cell r="A37771">
            <v>0</v>
          </cell>
          <cell r="B37771">
            <v>0</v>
          </cell>
          <cell r="C37771">
            <v>0</v>
          </cell>
          <cell r="D37771">
            <v>0</v>
          </cell>
        </row>
        <row r="37772">
          <cell r="A37772">
            <v>0</v>
          </cell>
          <cell r="B37772">
            <v>0</v>
          </cell>
          <cell r="C37772">
            <v>0</v>
          </cell>
          <cell r="D37772">
            <v>0</v>
          </cell>
        </row>
        <row r="37773">
          <cell r="A37773">
            <v>0</v>
          </cell>
          <cell r="B37773">
            <v>0</v>
          </cell>
          <cell r="C37773">
            <v>0</v>
          </cell>
          <cell r="D37773">
            <v>0</v>
          </cell>
        </row>
        <row r="37774">
          <cell r="A37774">
            <v>0</v>
          </cell>
          <cell r="B37774">
            <v>0</v>
          </cell>
          <cell r="C37774">
            <v>0</v>
          </cell>
          <cell r="D37774">
            <v>0</v>
          </cell>
        </row>
        <row r="37775">
          <cell r="A37775">
            <v>0</v>
          </cell>
          <cell r="B37775">
            <v>0</v>
          </cell>
          <cell r="C37775">
            <v>0</v>
          </cell>
          <cell r="D37775">
            <v>0</v>
          </cell>
        </row>
        <row r="37776">
          <cell r="A37776">
            <v>0</v>
          </cell>
          <cell r="B37776">
            <v>0</v>
          </cell>
          <cell r="C37776">
            <v>0</v>
          </cell>
          <cell r="D37776">
            <v>0</v>
          </cell>
        </row>
        <row r="37777">
          <cell r="A37777">
            <v>0</v>
          </cell>
          <cell r="B37777">
            <v>0</v>
          </cell>
          <cell r="C37777">
            <v>0</v>
          </cell>
          <cell r="D37777">
            <v>0</v>
          </cell>
        </row>
        <row r="37778">
          <cell r="A37778">
            <v>0</v>
          </cell>
          <cell r="B37778">
            <v>0</v>
          </cell>
          <cell r="C37778">
            <v>0</v>
          </cell>
          <cell r="D37778">
            <v>0</v>
          </cell>
        </row>
        <row r="37779">
          <cell r="A37779">
            <v>0</v>
          </cell>
          <cell r="B37779">
            <v>0</v>
          </cell>
          <cell r="C37779">
            <v>0</v>
          </cell>
          <cell r="D37779">
            <v>0</v>
          </cell>
        </row>
        <row r="37780">
          <cell r="A37780">
            <v>0</v>
          </cell>
          <cell r="B37780">
            <v>0</v>
          </cell>
          <cell r="C37780">
            <v>0</v>
          </cell>
          <cell r="D37780">
            <v>0</v>
          </cell>
        </row>
        <row r="37781">
          <cell r="A37781">
            <v>0</v>
          </cell>
          <cell r="B37781">
            <v>0</v>
          </cell>
          <cell r="C37781">
            <v>0</v>
          </cell>
          <cell r="D37781">
            <v>0</v>
          </cell>
        </row>
        <row r="37782">
          <cell r="A37782">
            <v>0</v>
          </cell>
          <cell r="B37782">
            <v>0</v>
          </cell>
          <cell r="C37782">
            <v>0</v>
          </cell>
          <cell r="D37782">
            <v>0</v>
          </cell>
        </row>
        <row r="37783">
          <cell r="A37783">
            <v>0</v>
          </cell>
          <cell r="B37783">
            <v>0</v>
          </cell>
          <cell r="C37783">
            <v>0</v>
          </cell>
          <cell r="D37783">
            <v>0</v>
          </cell>
        </row>
        <row r="37784">
          <cell r="A37784">
            <v>0</v>
          </cell>
          <cell r="B37784">
            <v>0</v>
          </cell>
          <cell r="C37784">
            <v>0</v>
          </cell>
          <cell r="D37784">
            <v>0</v>
          </cell>
        </row>
        <row r="37785">
          <cell r="A37785">
            <v>0</v>
          </cell>
          <cell r="B37785">
            <v>0</v>
          </cell>
          <cell r="C37785">
            <v>0</v>
          </cell>
          <cell r="D37785">
            <v>0</v>
          </cell>
        </row>
        <row r="37786">
          <cell r="A37786">
            <v>0</v>
          </cell>
          <cell r="B37786">
            <v>0</v>
          </cell>
          <cell r="C37786">
            <v>0</v>
          </cell>
          <cell r="D37786">
            <v>0</v>
          </cell>
        </row>
        <row r="37787">
          <cell r="A37787">
            <v>0</v>
          </cell>
          <cell r="B37787">
            <v>0</v>
          </cell>
          <cell r="C37787">
            <v>0</v>
          </cell>
          <cell r="D37787">
            <v>0</v>
          </cell>
        </row>
        <row r="37788">
          <cell r="A37788">
            <v>0</v>
          </cell>
          <cell r="B37788">
            <v>0</v>
          </cell>
          <cell r="C37788">
            <v>0</v>
          </cell>
          <cell r="D37788">
            <v>0</v>
          </cell>
        </row>
        <row r="37789">
          <cell r="A37789">
            <v>0</v>
          </cell>
          <cell r="B37789">
            <v>0</v>
          </cell>
          <cell r="C37789">
            <v>0</v>
          </cell>
          <cell r="D37789">
            <v>0</v>
          </cell>
        </row>
        <row r="37790">
          <cell r="A37790">
            <v>0</v>
          </cell>
          <cell r="B37790">
            <v>0</v>
          </cell>
          <cell r="C37790">
            <v>0</v>
          </cell>
          <cell r="D37790">
            <v>0</v>
          </cell>
        </row>
        <row r="37791">
          <cell r="A37791">
            <v>0</v>
          </cell>
          <cell r="B37791">
            <v>0</v>
          </cell>
          <cell r="C37791">
            <v>0</v>
          </cell>
          <cell r="D37791">
            <v>0</v>
          </cell>
        </row>
        <row r="37792">
          <cell r="A37792">
            <v>0</v>
          </cell>
          <cell r="B37792">
            <v>0</v>
          </cell>
          <cell r="C37792">
            <v>0</v>
          </cell>
          <cell r="D37792">
            <v>0</v>
          </cell>
        </row>
        <row r="37793">
          <cell r="A37793">
            <v>0</v>
          </cell>
          <cell r="B37793">
            <v>0</v>
          </cell>
          <cell r="C37793">
            <v>0</v>
          </cell>
          <cell r="D37793">
            <v>0</v>
          </cell>
        </row>
        <row r="37794">
          <cell r="A37794">
            <v>0</v>
          </cell>
          <cell r="B37794">
            <v>0</v>
          </cell>
          <cell r="C37794">
            <v>0</v>
          </cell>
          <cell r="D37794">
            <v>0</v>
          </cell>
        </row>
        <row r="37795">
          <cell r="A37795">
            <v>0</v>
          </cell>
          <cell r="B37795">
            <v>0</v>
          </cell>
          <cell r="C37795">
            <v>0</v>
          </cell>
          <cell r="D37795">
            <v>0</v>
          </cell>
        </row>
        <row r="37796">
          <cell r="A37796">
            <v>0</v>
          </cell>
          <cell r="B37796">
            <v>0</v>
          </cell>
          <cell r="C37796">
            <v>0</v>
          </cell>
          <cell r="D37796">
            <v>0</v>
          </cell>
        </row>
        <row r="37797">
          <cell r="A37797">
            <v>0</v>
          </cell>
          <cell r="B37797">
            <v>0</v>
          </cell>
          <cell r="C37797">
            <v>0</v>
          </cell>
          <cell r="D37797">
            <v>0</v>
          </cell>
        </row>
      </sheetData>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J226"/>
  <sheetViews>
    <sheetView tabSelected="1" zoomScale="80" zoomScaleNormal="80" workbookViewId="0">
      <selection activeCell="C6" sqref="C6"/>
    </sheetView>
  </sheetViews>
  <sheetFormatPr baseColWidth="10" defaultRowHeight="12.75"/>
  <cols>
    <col min="1" max="1" width="5.140625" customWidth="1"/>
    <col min="2" max="2" width="41.7109375" customWidth="1"/>
    <col min="3" max="3" width="82.140625" customWidth="1"/>
    <col min="4" max="4" width="9.28515625" customWidth="1"/>
    <col min="5" max="5" width="4.42578125" customWidth="1"/>
    <col min="7" max="7" width="109.140625" customWidth="1"/>
    <col min="8" max="8" width="8" customWidth="1"/>
    <col min="9" max="9" width="6.28515625" customWidth="1"/>
    <col min="10" max="10" width="14.5703125" customWidth="1"/>
  </cols>
  <sheetData>
    <row r="1" spans="1:8">
      <c r="B1" s="149" t="s">
        <v>9</v>
      </c>
      <c r="C1" s="592" t="s">
        <v>1125</v>
      </c>
      <c r="E1" s="149"/>
      <c r="H1" s="211"/>
    </row>
    <row r="2" spans="1:8">
      <c r="B2" s="151" t="s">
        <v>10</v>
      </c>
      <c r="C2" s="593" t="s">
        <v>1372</v>
      </c>
      <c r="E2" s="149"/>
      <c r="H2" s="212"/>
    </row>
    <row r="3" spans="1:8">
      <c r="B3" s="151" t="s">
        <v>14</v>
      </c>
      <c r="C3" s="594" t="s">
        <v>1290</v>
      </c>
      <c r="E3" s="153"/>
      <c r="H3" s="212"/>
    </row>
    <row r="4" spans="1:8">
      <c r="B4" s="151" t="s">
        <v>13</v>
      </c>
      <c r="C4" s="595" t="s">
        <v>1291</v>
      </c>
      <c r="E4" s="248"/>
      <c r="H4" s="212"/>
    </row>
    <row r="5" spans="1:8" ht="13.5" thickBot="1">
      <c r="B5" s="151" t="s">
        <v>34</v>
      </c>
      <c r="C5" s="596" t="s">
        <v>1380</v>
      </c>
      <c r="E5" s="212"/>
      <c r="H5" s="212"/>
    </row>
    <row r="6" spans="1:8">
      <c r="B6" s="151" t="s">
        <v>16</v>
      </c>
      <c r="C6" s="597">
        <v>280823997.46999997</v>
      </c>
      <c r="E6" s="249"/>
      <c r="F6" s="161"/>
      <c r="G6" s="169" t="s">
        <v>1142</v>
      </c>
      <c r="H6" s="173"/>
    </row>
    <row r="7" spans="1:8" ht="13.5" thickBot="1">
      <c r="B7" s="151" t="s">
        <v>1106</v>
      </c>
      <c r="C7" s="598">
        <v>0.1</v>
      </c>
      <c r="E7" s="250"/>
      <c r="F7" s="162"/>
      <c r="G7" s="150"/>
      <c r="H7" s="164"/>
    </row>
    <row r="8" spans="1:8" ht="13.5" thickBot="1">
      <c r="B8" s="151" t="s">
        <v>1104</v>
      </c>
      <c r="C8" s="599" t="s">
        <v>1374</v>
      </c>
      <c r="E8" s="251"/>
      <c r="F8" s="162"/>
      <c r="G8" s="171" t="s">
        <v>1143</v>
      </c>
      <c r="H8" s="164"/>
    </row>
    <row r="9" spans="1:8" ht="13.5" thickBot="1">
      <c r="B9" s="151" t="s">
        <v>15</v>
      </c>
      <c r="C9" s="600">
        <v>540</v>
      </c>
      <c r="E9" s="154"/>
      <c r="F9" s="162"/>
      <c r="G9" s="153"/>
      <c r="H9" s="164"/>
    </row>
    <row r="10" spans="1:8" ht="13.5" thickBot="1">
      <c r="A10" s="152"/>
      <c r="B10" s="151" t="s">
        <v>1260</v>
      </c>
      <c r="C10" s="599">
        <v>43374</v>
      </c>
      <c r="E10" s="154"/>
      <c r="F10" s="162"/>
      <c r="G10" s="172" t="s">
        <v>1144</v>
      </c>
      <c r="H10" s="164"/>
    </row>
    <row r="11" spans="1:8" ht="13.5" thickBot="1">
      <c r="B11" s="149"/>
      <c r="C11" s="601"/>
      <c r="E11" s="149"/>
      <c r="F11" s="165"/>
      <c r="G11" s="152"/>
      <c r="H11" s="163"/>
    </row>
    <row r="12" spans="1:8" ht="13.5" thickBot="1">
      <c r="B12" s="151" t="s">
        <v>11</v>
      </c>
      <c r="C12" s="366" t="s">
        <v>1243</v>
      </c>
      <c r="E12" s="252"/>
      <c r="F12" s="162"/>
      <c r="G12" s="243" t="s">
        <v>1146</v>
      </c>
      <c r="H12" s="164"/>
    </row>
    <row r="13" spans="1:8" ht="13.5" thickBot="1">
      <c r="B13" s="151" t="s">
        <v>1155</v>
      </c>
      <c r="C13" s="158">
        <v>0</v>
      </c>
      <c r="E13" s="253"/>
      <c r="F13" s="162"/>
      <c r="G13" s="150"/>
      <c r="H13" s="164"/>
    </row>
    <row r="14" spans="1:8" ht="13.5" thickBot="1">
      <c r="B14" s="151" t="s">
        <v>1119</v>
      </c>
      <c r="C14" s="158">
        <v>0</v>
      </c>
      <c r="E14" s="253"/>
      <c r="F14" s="170"/>
      <c r="G14" s="244" t="s">
        <v>1145</v>
      </c>
      <c r="H14" s="163"/>
    </row>
    <row r="15" spans="1:8" ht="13.5" thickBot="1">
      <c r="B15" s="151" t="s">
        <v>1118</v>
      </c>
      <c r="C15" s="158">
        <v>0.1</v>
      </c>
      <c r="E15" s="253"/>
      <c r="F15" s="166"/>
      <c r="G15" s="167"/>
      <c r="H15" s="168"/>
    </row>
    <row r="16" spans="1:8">
      <c r="B16" s="151" t="s">
        <v>1117</v>
      </c>
      <c r="C16" s="159">
        <v>2.4E-2</v>
      </c>
      <c r="E16" s="253"/>
    </row>
    <row r="17" spans="1:10" ht="13.5" thickBot="1">
      <c r="B17" s="151" t="s">
        <v>1160</v>
      </c>
      <c r="C17" s="159">
        <v>0.105</v>
      </c>
      <c r="E17" s="253"/>
    </row>
    <row r="18" spans="1:10" ht="13.5" thickBot="1">
      <c r="B18" s="151" t="s">
        <v>1161</v>
      </c>
      <c r="C18" s="159">
        <v>0.21</v>
      </c>
      <c r="E18" s="253"/>
      <c r="F18" s="174" t="s">
        <v>1147</v>
      </c>
      <c r="G18" s="175"/>
      <c r="H18" s="603"/>
      <c r="I18" s="604"/>
    </row>
    <row r="19" spans="1:10" ht="13.5" thickBot="1">
      <c r="B19" s="151" t="s">
        <v>1131</v>
      </c>
      <c r="C19" s="545">
        <f>PrecioUnitario(1,Costo_Financiero,Gastos_Generales,Beneficio,Ingresos_Brutos,IVA_Vivienda)</f>
        <v>1.2419</v>
      </c>
      <c r="E19" s="211"/>
    </row>
    <row r="20" spans="1:10" ht="13.5" thickBot="1">
      <c r="B20" s="151" t="s">
        <v>1132</v>
      </c>
      <c r="C20" s="546">
        <f>PrecioUnitario(1,Costo_Financiero,Gastos_Generales,Beneficio,Ingresos_Brutos,IVA_Infraestructura)</f>
        <v>1.3574000000000002</v>
      </c>
      <c r="E20" s="211"/>
      <c r="F20" s="174" t="s">
        <v>1148</v>
      </c>
      <c r="G20" s="176"/>
    </row>
    <row r="21" spans="1:10">
      <c r="B21" s="155" t="s">
        <v>1138</v>
      </c>
      <c r="C21" s="602">
        <v>0</v>
      </c>
      <c r="E21" s="254"/>
    </row>
    <row r="24" spans="1:10" ht="13.5" thickBot="1">
      <c r="B24" s="555" t="s">
        <v>1141</v>
      </c>
      <c r="C24" s="556"/>
    </row>
    <row r="25" spans="1:10" ht="15.75" customHeight="1">
      <c r="B25" s="160" t="s">
        <v>1127</v>
      </c>
      <c r="C25" s="160" t="s">
        <v>1140</v>
      </c>
      <c r="F25" s="606" t="s">
        <v>1149</v>
      </c>
      <c r="G25" s="607"/>
    </row>
    <row r="26" spans="1:10" ht="13.5" thickBot="1">
      <c r="B26" s="160" t="s">
        <v>1128</v>
      </c>
      <c r="C26" s="160" t="s">
        <v>1137</v>
      </c>
      <c r="F26" s="608"/>
      <c r="G26" s="609"/>
    </row>
    <row r="30" spans="1:10">
      <c r="A30" s="94"/>
      <c r="B30" s="562" t="s">
        <v>1159</v>
      </c>
      <c r="C30" s="563"/>
      <c r="D30" s="564"/>
      <c r="E30" s="242"/>
      <c r="F30" s="198"/>
      <c r="G30" s="94"/>
      <c r="H30" s="95"/>
      <c r="I30" s="94"/>
      <c r="J30" s="198"/>
    </row>
    <row r="31" spans="1:10">
      <c r="A31" s="94"/>
      <c r="B31" s="94"/>
      <c r="C31" s="94"/>
      <c r="D31" s="201"/>
      <c r="E31" s="201"/>
      <c r="F31" s="94"/>
      <c r="G31" s="94"/>
      <c r="H31" s="95"/>
      <c r="I31" s="94"/>
      <c r="J31" s="94"/>
    </row>
    <row r="32" spans="1:10" ht="63.75">
      <c r="A32" s="94"/>
      <c r="B32" s="557" t="s">
        <v>1107</v>
      </c>
      <c r="C32" s="558" t="s">
        <v>0</v>
      </c>
      <c r="D32" s="559" t="s">
        <v>1</v>
      </c>
      <c r="E32" s="247"/>
      <c r="F32" s="195"/>
      <c r="G32" s="558" t="s">
        <v>1156</v>
      </c>
      <c r="H32" s="558"/>
      <c r="I32" s="202"/>
      <c r="J32" s="560" t="s">
        <v>1157</v>
      </c>
    </row>
    <row r="33" spans="1:10">
      <c r="A33" s="94"/>
      <c r="B33" s="557"/>
      <c r="C33" s="558"/>
      <c r="D33" s="559"/>
      <c r="E33" s="247"/>
      <c r="F33" s="195"/>
      <c r="G33" s="197" t="s">
        <v>1158</v>
      </c>
      <c r="H33" s="200" t="s">
        <v>1</v>
      </c>
      <c r="I33" s="203"/>
      <c r="J33" s="561"/>
    </row>
    <row r="34" spans="1:10">
      <c r="A34" s="94"/>
      <c r="B34" s="204"/>
      <c r="C34" s="199"/>
      <c r="D34" s="205"/>
      <c r="E34" s="247"/>
      <c r="F34" s="195"/>
      <c r="G34" s="206"/>
      <c r="H34" s="213"/>
      <c r="I34" s="94"/>
      <c r="J34" s="207"/>
    </row>
    <row r="35" spans="1:10">
      <c r="A35" s="246">
        <f>IF(D35=0,A34,A34+1)</f>
        <v>0</v>
      </c>
      <c r="B35" s="256" t="s">
        <v>1127</v>
      </c>
      <c r="C35" s="92" t="str">
        <f>IFERROR(VLOOKUP(J35,Tabla_Código_Items,2,FALSE),G35)</f>
        <v>VIVIENDA</v>
      </c>
      <c r="D35" s="213">
        <f>IFERROR(VLOOKUP(J35,Tabla_Código_Items,2,FALSE),H35)</f>
        <v>0</v>
      </c>
      <c r="E35" s="156"/>
      <c r="F35" s="208"/>
      <c r="G35" s="160" t="s">
        <v>1140</v>
      </c>
      <c r="H35" s="160"/>
      <c r="I35" s="201"/>
      <c r="J35" s="209"/>
    </row>
    <row r="36" spans="1:10">
      <c r="A36" s="246">
        <f t="shared" ref="A36:A101" si="0">IF(D36=0,A35,A35+1)</f>
        <v>1</v>
      </c>
      <c r="B36" s="245">
        <v>1</v>
      </c>
      <c r="C36" s="92" t="str">
        <f t="shared" ref="C36:C67" si="1">IFERROR(VLOOKUP(J36,Tabla_Items,2,FALSE),G36)</f>
        <v>Limpieza de terreno y replanteo</v>
      </c>
      <c r="D36" s="213" t="str">
        <f t="shared" ref="D36:D67" si="2">IFERROR(VLOOKUP(J36,Tabla_Items,2,FALSE),H36)</f>
        <v>gl</v>
      </c>
      <c r="E36" s="156"/>
      <c r="F36" s="210"/>
      <c r="G36" s="209" t="s">
        <v>1292</v>
      </c>
      <c r="H36" s="214" t="s">
        <v>4</v>
      </c>
      <c r="I36" s="201"/>
      <c r="J36" s="209"/>
    </row>
    <row r="37" spans="1:10">
      <c r="A37" s="246">
        <f t="shared" si="0"/>
        <v>2</v>
      </c>
      <c r="B37" s="245">
        <v>2</v>
      </c>
      <c r="C37" s="92" t="str">
        <f t="shared" si="1"/>
        <v>Excavación no clasificada bajo Vivienda</v>
      </c>
      <c r="D37" s="213" t="str">
        <f t="shared" si="2"/>
        <v>m3</v>
      </c>
      <c r="E37" s="156"/>
      <c r="F37" s="210"/>
      <c r="G37" s="209" t="s">
        <v>1293</v>
      </c>
      <c r="H37" s="214" t="s">
        <v>5</v>
      </c>
      <c r="I37" s="201"/>
      <c r="J37" s="209"/>
    </row>
    <row r="38" spans="1:10">
      <c r="A38" s="246">
        <f t="shared" si="0"/>
        <v>3</v>
      </c>
      <c r="B38" s="245">
        <v>3</v>
      </c>
      <c r="C38" s="92" t="str">
        <f t="shared" si="1"/>
        <v>Pedraplén bajo vivienda - Espesor: 0,25 m</v>
      </c>
      <c r="D38" s="213" t="str">
        <f t="shared" si="2"/>
        <v>m3</v>
      </c>
      <c r="E38" s="156"/>
      <c r="F38" s="210"/>
      <c r="G38" s="209" t="s">
        <v>1328</v>
      </c>
      <c r="H38" s="214" t="s">
        <v>5</v>
      </c>
      <c r="I38" s="201"/>
      <c r="J38" s="209"/>
    </row>
    <row r="39" spans="1:10">
      <c r="A39" s="246">
        <f t="shared" si="0"/>
        <v>4</v>
      </c>
      <c r="B39" s="245">
        <v>4</v>
      </c>
      <c r="C39" s="92" t="str">
        <f t="shared" si="1"/>
        <v>Terraplén bajo vivienda - Espesor: 0,25 m</v>
      </c>
      <c r="D39" s="213" t="str">
        <f t="shared" si="2"/>
        <v>m3</v>
      </c>
      <c r="E39" s="156"/>
      <c r="F39" s="210"/>
      <c r="G39" s="209" t="s">
        <v>1327</v>
      </c>
      <c r="H39" s="214" t="s">
        <v>5</v>
      </c>
      <c r="I39" s="201"/>
      <c r="J39" s="209"/>
    </row>
    <row r="40" spans="1:10">
      <c r="A40" s="246">
        <f t="shared" si="0"/>
        <v>5</v>
      </c>
      <c r="B40" s="245">
        <v>5</v>
      </c>
      <c r="C40" s="92" t="str">
        <f t="shared" si="1"/>
        <v>Hormigón de limpieza (aislación contra salitre) (Tipo H 8)</v>
      </c>
      <c r="D40" s="213" t="str">
        <f t="shared" si="2"/>
        <v>m2</v>
      </c>
      <c r="E40" s="156"/>
      <c r="F40" s="210"/>
      <c r="G40" s="209" t="s">
        <v>1294</v>
      </c>
      <c r="H40" s="214" t="s">
        <v>6</v>
      </c>
      <c r="I40" s="201"/>
      <c r="J40" s="209"/>
    </row>
    <row r="41" spans="1:10">
      <c r="A41" s="246">
        <f t="shared" si="0"/>
        <v>6</v>
      </c>
      <c r="B41" s="245">
        <v>6</v>
      </c>
      <c r="C41" s="92" t="str">
        <f t="shared" si="1"/>
        <v>Relleno bajo Platea de Fundación - Hormigón Ciclopeo (H8)</v>
      </c>
      <c r="D41" s="213" t="str">
        <f t="shared" si="2"/>
        <v>m3</v>
      </c>
      <c r="E41" s="156"/>
      <c r="F41" s="210"/>
      <c r="G41" s="209" t="s">
        <v>1329</v>
      </c>
      <c r="H41" s="214" t="s">
        <v>5</v>
      </c>
      <c r="I41" s="201"/>
      <c r="J41" s="209"/>
    </row>
    <row r="42" spans="1:10">
      <c r="A42" s="246">
        <f t="shared" si="0"/>
        <v>7</v>
      </c>
      <c r="B42" s="245">
        <v>7</v>
      </c>
      <c r="C42" s="92" t="str">
        <f t="shared" si="1"/>
        <v>Platea de fundación (Tipo H 17; incluye veredín perimetral de 0,40x0,08m) s/ Res. 087/2017/DPDU</v>
      </c>
      <c r="D42" s="213" t="str">
        <f t="shared" si="2"/>
        <v>m3</v>
      </c>
      <c r="E42" s="156"/>
      <c r="F42" s="210"/>
      <c r="G42" s="209" t="s">
        <v>1295</v>
      </c>
      <c r="H42" s="214" t="s">
        <v>5</v>
      </c>
      <c r="I42" s="201"/>
      <c r="J42" s="209"/>
    </row>
    <row r="43" spans="1:10">
      <c r="A43" s="246">
        <f t="shared" si="0"/>
        <v>8</v>
      </c>
      <c r="B43" s="245">
        <v>8</v>
      </c>
      <c r="C43" s="92" t="str">
        <f t="shared" si="1"/>
        <v>Columnas de Encadenado, Enmarcado y de Carga (Tipo H 17)</v>
      </c>
      <c r="D43" s="213" t="str">
        <f t="shared" si="2"/>
        <v>m3</v>
      </c>
      <c r="E43" s="156"/>
      <c r="F43" s="210"/>
      <c r="G43" s="209" t="s">
        <v>1296</v>
      </c>
      <c r="H43" s="214" t="s">
        <v>5</v>
      </c>
      <c r="I43" s="201"/>
      <c r="J43" s="209"/>
    </row>
    <row r="44" spans="1:10">
      <c r="A44" s="246">
        <f t="shared" si="0"/>
        <v>9</v>
      </c>
      <c r="B44" s="245">
        <v>9</v>
      </c>
      <c r="C44" s="92" t="str">
        <f t="shared" si="1"/>
        <v>Vigas de Encadenado Superior, Dintel y de Carga (Tipo H 17)</v>
      </c>
      <c r="D44" s="213" t="str">
        <f t="shared" si="2"/>
        <v>m3</v>
      </c>
      <c r="E44" s="156"/>
      <c r="F44" s="210"/>
      <c r="G44" s="209" t="s">
        <v>1297</v>
      </c>
      <c r="H44" s="214" t="s">
        <v>5</v>
      </c>
      <c r="I44" s="201"/>
      <c r="J44" s="209"/>
    </row>
    <row r="45" spans="1:10">
      <c r="A45" s="246">
        <f t="shared" si="0"/>
        <v>10</v>
      </c>
      <c r="B45" s="245">
        <v>10</v>
      </c>
      <c r="C45" s="92" t="str">
        <f t="shared" si="1"/>
        <v>Losas de Hormigón Armado (Tipo H 17)</v>
      </c>
      <c r="D45" s="213" t="str">
        <f t="shared" si="2"/>
        <v>m3</v>
      </c>
      <c r="E45" s="156"/>
      <c r="F45" s="210"/>
      <c r="G45" s="209" t="s">
        <v>1298</v>
      </c>
      <c r="H45" s="214" t="s">
        <v>5</v>
      </c>
      <c r="I45" s="201"/>
      <c r="J45" s="209"/>
    </row>
    <row r="46" spans="1:10">
      <c r="A46" s="246">
        <f t="shared" si="0"/>
        <v>11</v>
      </c>
      <c r="B46" s="245">
        <v>11</v>
      </c>
      <c r="C46" s="92" t="str">
        <f t="shared" si="1"/>
        <v>Base de Tanque de Reserva (Tipo H 17)</v>
      </c>
      <c r="D46" s="213" t="str">
        <f t="shared" si="2"/>
        <v>gl</v>
      </c>
      <c r="E46" s="156"/>
      <c r="F46" s="210"/>
      <c r="G46" s="209" t="s">
        <v>1330</v>
      </c>
      <c r="H46" s="214" t="s">
        <v>4</v>
      </c>
      <c r="I46" s="201"/>
      <c r="J46" s="209"/>
    </row>
    <row r="47" spans="1:10">
      <c r="A47" s="246">
        <f t="shared" si="0"/>
        <v>12</v>
      </c>
      <c r="B47" s="245">
        <v>12</v>
      </c>
      <c r="C47" s="92" t="str">
        <f t="shared" si="1"/>
        <v>Capa aisladora horizontal y vertical</v>
      </c>
      <c r="D47" s="213" t="str">
        <f t="shared" si="2"/>
        <v>m2</v>
      </c>
      <c r="E47" s="156"/>
      <c r="F47" s="210"/>
      <c r="G47" s="209" t="s">
        <v>1299</v>
      </c>
      <c r="H47" s="214" t="s">
        <v>6</v>
      </c>
      <c r="I47" s="201"/>
      <c r="J47" s="209"/>
    </row>
    <row r="48" spans="1:10">
      <c r="A48" s="246">
        <f t="shared" si="0"/>
        <v>13</v>
      </c>
      <c r="B48" s="245">
        <v>13</v>
      </c>
      <c r="C48" s="92" t="str">
        <f t="shared" si="1"/>
        <v>Mampostería Ladrillón Cerámico Macizo (soga) Armada  2Ø6 c/50cm,  c/gancho Ø6 c/20cm</v>
      </c>
      <c r="D48" s="213" t="str">
        <f t="shared" si="2"/>
        <v>m2</v>
      </c>
      <c r="E48" s="156"/>
      <c r="F48" s="210"/>
      <c r="G48" s="209" t="s">
        <v>1300</v>
      </c>
      <c r="H48" s="214" t="s">
        <v>6</v>
      </c>
      <c r="I48" s="201"/>
      <c r="J48" s="209"/>
    </row>
    <row r="49" spans="1:10">
      <c r="A49" s="246">
        <f t="shared" si="0"/>
        <v>14</v>
      </c>
      <c r="B49" s="245">
        <v>14</v>
      </c>
      <c r="C49" s="92" t="str">
        <f t="shared" si="1"/>
        <v>Tabique liviano tipo Durlock (c/placa yeso 12,5mm para sectores húmedos)</v>
      </c>
      <c r="D49" s="213" t="str">
        <f t="shared" si="2"/>
        <v>m2</v>
      </c>
      <c r="E49" s="156"/>
      <c r="F49" s="210"/>
      <c r="G49" s="209" t="s">
        <v>1301</v>
      </c>
      <c r="H49" s="214" t="s">
        <v>6</v>
      </c>
      <c r="I49" s="201"/>
      <c r="J49" s="209"/>
    </row>
    <row r="50" spans="1:10">
      <c r="A50" s="246">
        <f t="shared" si="0"/>
        <v>15</v>
      </c>
      <c r="B50" s="245">
        <v>15</v>
      </c>
      <c r="C50" s="92" t="str">
        <f t="shared" si="1"/>
        <v>Techo de Madera (rollizo Ø 16cm, machimbre 3/4", pintura asfaltica, polietileno de 200 micrones, barniz protector insecticida )</v>
      </c>
      <c r="D50" s="213" t="str">
        <f t="shared" si="2"/>
        <v>m2</v>
      </c>
      <c r="E50" s="156"/>
      <c r="F50" s="210"/>
      <c r="G50" s="209" t="s">
        <v>1302</v>
      </c>
      <c r="H50" s="214" t="s">
        <v>6</v>
      </c>
      <c r="I50" s="201"/>
      <c r="J50" s="209"/>
    </row>
    <row r="51" spans="1:10">
      <c r="A51" s="246">
        <f t="shared" si="0"/>
        <v>16</v>
      </c>
      <c r="B51" s="245">
        <v>16</v>
      </c>
      <c r="C51" s="92" t="str">
        <f t="shared" si="1"/>
        <v>Cubierta de Techo Aislación Térmica e Hidráulica</v>
      </c>
      <c r="D51" s="213" t="str">
        <f t="shared" si="2"/>
        <v>m2</v>
      </c>
      <c r="E51" s="156"/>
      <c r="F51" s="210"/>
      <c r="G51" s="209" t="s">
        <v>1303</v>
      </c>
      <c r="H51" s="214" t="s">
        <v>6</v>
      </c>
      <c r="I51" s="201"/>
      <c r="J51" s="209"/>
    </row>
    <row r="52" spans="1:10">
      <c r="A52" s="246">
        <f t="shared" si="0"/>
        <v>17</v>
      </c>
      <c r="B52" s="245">
        <v>17</v>
      </c>
      <c r="C52" s="92" t="str">
        <f t="shared" si="1"/>
        <v>Carpeta Bajo Cerámico e=4cm</v>
      </c>
      <c r="D52" s="213" t="str">
        <f t="shared" si="2"/>
        <v>m2</v>
      </c>
      <c r="E52" s="156"/>
      <c r="F52" s="210"/>
      <c r="G52" s="209" t="s">
        <v>1304</v>
      </c>
      <c r="H52" s="214" t="s">
        <v>6</v>
      </c>
      <c r="I52" s="201"/>
      <c r="J52" s="209"/>
    </row>
    <row r="53" spans="1:10">
      <c r="A53" s="246">
        <f t="shared" si="0"/>
        <v>18</v>
      </c>
      <c r="B53" s="245">
        <v>18</v>
      </c>
      <c r="C53" s="92" t="str">
        <f t="shared" si="1"/>
        <v>Piso baldosa cerámica (incluido umbrales)</v>
      </c>
      <c r="D53" s="213" t="str">
        <f t="shared" si="2"/>
        <v>m2</v>
      </c>
      <c r="E53" s="156"/>
      <c r="F53" s="210"/>
      <c r="G53" s="209" t="s">
        <v>1305</v>
      </c>
      <c r="H53" s="214" t="s">
        <v>6</v>
      </c>
      <c r="I53" s="201"/>
      <c r="J53" s="209"/>
    </row>
    <row r="54" spans="1:10">
      <c r="A54" s="246">
        <f t="shared" si="0"/>
        <v>19</v>
      </c>
      <c r="B54" s="245">
        <v>19</v>
      </c>
      <c r="C54" s="92" t="str">
        <f t="shared" si="1"/>
        <v>Contrapiso H° Simple (Tipo H 13; incluye vereda de acceso y expansión galeriás)</v>
      </c>
      <c r="D54" s="213" t="str">
        <f t="shared" si="2"/>
        <v>m2</v>
      </c>
      <c r="E54" s="156"/>
      <c r="F54" s="210"/>
      <c r="G54" s="209" t="s">
        <v>1306</v>
      </c>
      <c r="H54" s="214" t="s">
        <v>6</v>
      </c>
      <c r="I54" s="201"/>
      <c r="J54" s="209"/>
    </row>
    <row r="55" spans="1:10">
      <c r="A55" s="246">
        <f t="shared" si="0"/>
        <v>20</v>
      </c>
      <c r="B55" s="245" t="s">
        <v>1332</v>
      </c>
      <c r="C55" s="92" t="str">
        <f t="shared" si="1"/>
        <v>Contrapiso H° Simple (Tipo H 13; incluye vereda de acceso, expansión galeriás y sobreelevación veredín perimetral de 0,40x0,08m)</v>
      </c>
      <c r="D55" s="213" t="str">
        <f t="shared" si="2"/>
        <v>m2</v>
      </c>
      <c r="E55" s="156"/>
      <c r="F55" s="210"/>
      <c r="G55" s="209" t="s">
        <v>1307</v>
      </c>
      <c r="H55" s="214" t="s">
        <v>6</v>
      </c>
      <c r="I55" s="201"/>
      <c r="J55" s="209"/>
    </row>
    <row r="56" spans="1:10">
      <c r="A56" s="246">
        <f t="shared" si="0"/>
        <v>21</v>
      </c>
      <c r="B56" s="245">
        <v>20</v>
      </c>
      <c r="C56" s="92" t="str">
        <f t="shared" si="1"/>
        <v>Zócalo cerámico - esp.= 7cm</v>
      </c>
      <c r="D56" s="213" t="str">
        <f t="shared" si="2"/>
        <v>ml</v>
      </c>
      <c r="E56" s="156"/>
      <c r="F56" s="210"/>
      <c r="G56" s="209" t="s">
        <v>1308</v>
      </c>
      <c r="H56" s="214" t="s">
        <v>726</v>
      </c>
      <c r="I56" s="201"/>
      <c r="J56" s="209"/>
    </row>
    <row r="57" spans="1:10">
      <c r="A57" s="246">
        <f t="shared" si="0"/>
        <v>22</v>
      </c>
      <c r="B57" s="245">
        <v>21</v>
      </c>
      <c r="C57" s="92" t="str">
        <f t="shared" si="1"/>
        <v>Carpinterías metálica, aluminio y madera (incluido carpintería de cierre bajo T.R.)</v>
      </c>
      <c r="D57" s="213" t="str">
        <f t="shared" si="2"/>
        <v>gl</v>
      </c>
      <c r="E57" s="156"/>
      <c r="F57" s="210"/>
      <c r="G57" s="209" t="s">
        <v>1331</v>
      </c>
      <c r="H57" s="214" t="s">
        <v>4</v>
      </c>
      <c r="I57" s="201"/>
      <c r="J57" s="209"/>
    </row>
    <row r="58" spans="1:10">
      <c r="A58" s="246">
        <f t="shared" si="0"/>
        <v>23</v>
      </c>
      <c r="B58" s="245">
        <v>22</v>
      </c>
      <c r="C58" s="92" t="str">
        <f t="shared" si="1"/>
        <v>Jaharro b/ revestimiento cerámico</v>
      </c>
      <c r="D58" s="213" t="str">
        <f t="shared" si="2"/>
        <v>m2</v>
      </c>
      <c r="E58" s="156"/>
      <c r="F58" s="210"/>
      <c r="G58" s="209" t="s">
        <v>1309</v>
      </c>
      <c r="H58" s="214" t="s">
        <v>6</v>
      </c>
      <c r="I58" s="201"/>
      <c r="J58" s="209"/>
    </row>
    <row r="59" spans="1:10">
      <c r="A59" s="246">
        <f t="shared" si="0"/>
        <v>24</v>
      </c>
      <c r="B59" s="245">
        <v>23</v>
      </c>
      <c r="C59" s="92" t="str">
        <f t="shared" si="1"/>
        <v>Jaharro y Enlucido a la cal (interior)</v>
      </c>
      <c r="D59" s="213" t="str">
        <f t="shared" si="2"/>
        <v>m2</v>
      </c>
      <c r="E59" s="156"/>
      <c r="F59" s="210"/>
      <c r="G59" s="209" t="s">
        <v>1310</v>
      </c>
      <c r="H59" s="214" t="s">
        <v>6</v>
      </c>
      <c r="I59" s="201"/>
      <c r="J59" s="209"/>
    </row>
    <row r="60" spans="1:10">
      <c r="A60" s="246">
        <f t="shared" si="0"/>
        <v>25</v>
      </c>
      <c r="B60" s="245">
        <v>24</v>
      </c>
      <c r="C60" s="92" t="str">
        <f t="shared" si="1"/>
        <v>Revestimiento cerámico</v>
      </c>
      <c r="D60" s="213" t="str">
        <f t="shared" si="2"/>
        <v>m2</v>
      </c>
      <c r="E60" s="156"/>
      <c r="F60" s="210"/>
      <c r="G60" s="209" t="s">
        <v>987</v>
      </c>
      <c r="H60" s="214" t="s">
        <v>6</v>
      </c>
      <c r="I60" s="201"/>
      <c r="J60" s="209"/>
    </row>
    <row r="61" spans="1:10">
      <c r="A61" s="246">
        <f t="shared" si="0"/>
        <v>26</v>
      </c>
      <c r="B61" s="245">
        <v>25</v>
      </c>
      <c r="C61" s="92" t="str">
        <f t="shared" si="1"/>
        <v>Salpicado Plástico Incluido Jaharro</v>
      </c>
      <c r="D61" s="213" t="str">
        <f t="shared" si="2"/>
        <v>m2</v>
      </c>
      <c r="E61" s="156"/>
      <c r="F61" s="210"/>
      <c r="G61" s="209" t="s">
        <v>1311</v>
      </c>
      <c r="H61" s="214" t="s">
        <v>6</v>
      </c>
      <c r="I61" s="201"/>
      <c r="J61" s="209"/>
    </row>
    <row r="62" spans="1:10">
      <c r="A62" s="246">
        <f t="shared" si="0"/>
        <v>27</v>
      </c>
      <c r="B62" s="245">
        <v>26</v>
      </c>
      <c r="C62" s="92" t="str">
        <f t="shared" si="1"/>
        <v>Cielorraso aplicado a la cal</v>
      </c>
      <c r="D62" s="213" t="str">
        <f t="shared" si="2"/>
        <v>m2</v>
      </c>
      <c r="E62" s="156"/>
      <c r="F62" s="210"/>
      <c r="G62" s="209" t="s">
        <v>981</v>
      </c>
      <c r="H62" s="214" t="s">
        <v>6</v>
      </c>
      <c r="I62" s="201"/>
      <c r="J62" s="209"/>
    </row>
    <row r="63" spans="1:10">
      <c r="A63" s="246">
        <f t="shared" si="0"/>
        <v>28</v>
      </c>
      <c r="B63" s="245">
        <v>27</v>
      </c>
      <c r="C63" s="92" t="str">
        <f t="shared" si="1"/>
        <v>Mesadas, campana y ventilaciones (incluida mesada exterior)</v>
      </c>
      <c r="D63" s="213" t="str">
        <f t="shared" si="2"/>
        <v>gl</v>
      </c>
      <c r="E63" s="156"/>
      <c r="F63" s="210"/>
      <c r="G63" s="209" t="s">
        <v>1312</v>
      </c>
      <c r="H63" s="214" t="s">
        <v>4</v>
      </c>
      <c r="I63" s="201"/>
      <c r="J63" s="209"/>
    </row>
    <row r="64" spans="1:10">
      <c r="A64" s="246">
        <f t="shared" si="0"/>
        <v>29</v>
      </c>
      <c r="B64" s="245" t="s">
        <v>1333</v>
      </c>
      <c r="C64" s="92" t="str">
        <f t="shared" si="1"/>
        <v>Mesadas, campana y ventilaciones p/ disc.(incluida mesada exterior)</v>
      </c>
      <c r="D64" s="213" t="str">
        <f t="shared" si="2"/>
        <v>gl</v>
      </c>
      <c r="E64" s="156"/>
      <c r="F64" s="210"/>
      <c r="G64" s="209" t="s">
        <v>1313</v>
      </c>
      <c r="H64" s="214" t="s">
        <v>4</v>
      </c>
      <c r="I64" s="201"/>
      <c r="J64" s="209"/>
    </row>
    <row r="65" spans="1:10">
      <c r="A65" s="246">
        <f t="shared" si="0"/>
        <v>30</v>
      </c>
      <c r="B65" s="245">
        <v>28</v>
      </c>
      <c r="C65" s="92" t="str">
        <f t="shared" si="1"/>
        <v>Antepechos de H° Armado con goterón bajo nariz de 2cm</v>
      </c>
      <c r="D65" s="213" t="str">
        <f t="shared" si="2"/>
        <v>ml</v>
      </c>
      <c r="E65" s="156"/>
      <c r="F65" s="210"/>
      <c r="G65" s="209" t="s">
        <v>1314</v>
      </c>
      <c r="H65" s="214" t="s">
        <v>726</v>
      </c>
      <c r="I65" s="201"/>
      <c r="J65" s="209"/>
    </row>
    <row r="66" spans="1:10">
      <c r="A66" s="246">
        <f t="shared" si="0"/>
        <v>31</v>
      </c>
      <c r="B66" s="245">
        <v>29</v>
      </c>
      <c r="C66" s="92" t="str">
        <f t="shared" si="1"/>
        <v>Esmalte sintético sobre carpintería metálica</v>
      </c>
      <c r="D66" s="213" t="str">
        <f t="shared" si="2"/>
        <v>m2</v>
      </c>
      <c r="E66" s="156"/>
      <c r="F66" s="210"/>
      <c r="G66" s="209" t="s">
        <v>1037</v>
      </c>
      <c r="H66" s="214" t="s">
        <v>6</v>
      </c>
      <c r="I66" s="201"/>
      <c r="J66" s="209"/>
    </row>
    <row r="67" spans="1:10">
      <c r="A67" s="246">
        <f t="shared" si="0"/>
        <v>32</v>
      </c>
      <c r="B67" s="245">
        <v>30</v>
      </c>
      <c r="C67" s="92" t="str">
        <f t="shared" si="1"/>
        <v>Esmalte sintético sobre carpintería madera</v>
      </c>
      <c r="D67" s="213" t="str">
        <f t="shared" si="2"/>
        <v>m2</v>
      </c>
      <c r="E67" s="156"/>
      <c r="F67" s="210"/>
      <c r="G67" s="209" t="s">
        <v>1036</v>
      </c>
      <c r="H67" s="214" t="s">
        <v>6</v>
      </c>
      <c r="I67" s="201"/>
      <c r="J67" s="209"/>
    </row>
    <row r="68" spans="1:10">
      <c r="A68" s="246">
        <f t="shared" si="0"/>
        <v>33</v>
      </c>
      <c r="B68" s="245">
        <v>31</v>
      </c>
      <c r="C68" s="92" t="str">
        <f t="shared" ref="C68:C100" si="3">IFERROR(VLOOKUP(J68,Tabla_Items,2,FALSE),G68)</f>
        <v>Látex muro interior/exterior</v>
      </c>
      <c r="D68" s="213" t="str">
        <f t="shared" ref="D68:D100" si="4">IFERROR(VLOOKUP(J68,Tabla_Items,2,FALSE),H68)</f>
        <v>m2</v>
      </c>
      <c r="E68" s="156"/>
      <c r="F68" s="210"/>
      <c r="G68" s="209" t="s">
        <v>1315</v>
      </c>
      <c r="H68" s="214" t="s">
        <v>6</v>
      </c>
      <c r="I68" s="201"/>
      <c r="J68" s="209"/>
    </row>
    <row r="69" spans="1:10">
      <c r="A69" s="246">
        <f t="shared" si="0"/>
        <v>34</v>
      </c>
      <c r="B69" s="245">
        <v>32</v>
      </c>
      <c r="C69" s="92" t="str">
        <f t="shared" si="3"/>
        <v>Pintura látex interior en cielorrasos</v>
      </c>
      <c r="D69" s="213" t="str">
        <f t="shared" si="4"/>
        <v>m2</v>
      </c>
      <c r="E69" s="156"/>
      <c r="F69" s="210"/>
      <c r="G69" s="209" t="s">
        <v>1316</v>
      </c>
      <c r="H69" s="214" t="s">
        <v>6</v>
      </c>
      <c r="I69" s="201"/>
      <c r="J69" s="209"/>
    </row>
    <row r="70" spans="1:10">
      <c r="A70" s="246">
        <f t="shared" si="0"/>
        <v>35</v>
      </c>
      <c r="B70" s="245">
        <v>33</v>
      </c>
      <c r="C70" s="92" t="str">
        <f t="shared" si="3"/>
        <v>Provisión y colocación de cristal float 3mm</v>
      </c>
      <c r="D70" s="213" t="str">
        <f t="shared" si="4"/>
        <v>m2</v>
      </c>
      <c r="E70" s="156"/>
      <c r="F70" s="210"/>
      <c r="G70" s="209" t="s">
        <v>1317</v>
      </c>
      <c r="H70" s="214" t="s">
        <v>6</v>
      </c>
      <c r="I70" s="201"/>
      <c r="J70" s="209"/>
    </row>
    <row r="71" spans="1:10">
      <c r="A71" s="246">
        <f t="shared" si="0"/>
        <v>36</v>
      </c>
      <c r="B71" s="245">
        <v>34</v>
      </c>
      <c r="C71" s="92" t="str">
        <f t="shared" si="3"/>
        <v>Provisión y colocación de cristal float 4mm</v>
      </c>
      <c r="D71" s="213" t="str">
        <f t="shared" si="4"/>
        <v>m2</v>
      </c>
      <c r="E71" s="156"/>
      <c r="F71" s="210"/>
      <c r="G71" s="209" t="s">
        <v>1318</v>
      </c>
      <c r="H71" s="214" t="s">
        <v>6</v>
      </c>
      <c r="I71" s="201"/>
      <c r="J71" s="209"/>
    </row>
    <row r="72" spans="1:10">
      <c r="A72" s="246">
        <f t="shared" si="0"/>
        <v>37</v>
      </c>
      <c r="B72" s="245">
        <v>35</v>
      </c>
      <c r="C72" s="92" t="str">
        <f t="shared" si="3"/>
        <v>Pérgolas (Frente y Fondo)  - Incluye bases de Hormigón Tipo H 13</v>
      </c>
      <c r="D72" s="213" t="str">
        <f t="shared" si="4"/>
        <v>gl</v>
      </c>
      <c r="E72" s="156"/>
      <c r="F72" s="210"/>
      <c r="G72" s="209" t="s">
        <v>1319</v>
      </c>
      <c r="H72" s="214" t="s">
        <v>4</v>
      </c>
      <c r="I72" s="201"/>
      <c r="J72" s="209"/>
    </row>
    <row r="73" spans="1:10">
      <c r="A73" s="246">
        <f t="shared" si="0"/>
        <v>38</v>
      </c>
      <c r="B73" s="245">
        <v>36</v>
      </c>
      <c r="C73" s="92" t="str">
        <f t="shared" si="3"/>
        <v xml:space="preserve">Instalación sanitaria (incl. cañería base, distrib. AF-AC, artefactos y griferia) </v>
      </c>
      <c r="D73" s="213" t="str">
        <f t="shared" si="4"/>
        <v>gl</v>
      </c>
      <c r="E73" s="156"/>
      <c r="F73" s="210"/>
      <c r="G73" s="209" t="s">
        <v>1320</v>
      </c>
      <c r="H73" s="214" t="s">
        <v>4</v>
      </c>
      <c r="I73" s="201"/>
      <c r="J73" s="209"/>
    </row>
    <row r="74" spans="1:10">
      <c r="A74" s="246">
        <f t="shared" si="0"/>
        <v>39</v>
      </c>
      <c r="B74" s="245" t="s">
        <v>1334</v>
      </c>
      <c r="C74" s="92" t="str">
        <f t="shared" si="3"/>
        <v xml:space="preserve">Instalación sanitaria p/ disc.(incl. cañería base, distrib. AF-AC, artefactos y griferia) </v>
      </c>
      <c r="D74" s="213" t="str">
        <f t="shared" si="4"/>
        <v>gl</v>
      </c>
      <c r="E74" s="156"/>
      <c r="F74" s="210"/>
      <c r="G74" s="209" t="s">
        <v>1321</v>
      </c>
      <c r="H74" s="214" t="s">
        <v>4</v>
      </c>
      <c r="I74" s="201"/>
      <c r="J74" s="209"/>
    </row>
    <row r="75" spans="1:10">
      <c r="A75" s="246">
        <f t="shared" si="0"/>
        <v>40</v>
      </c>
      <c r="B75" s="245">
        <v>37</v>
      </c>
      <c r="C75" s="92" t="str">
        <f t="shared" si="3"/>
        <v>Calefón Solar - Termosifónico - Captador por tubo de vacío</v>
      </c>
      <c r="D75" s="213" t="str">
        <f t="shared" si="4"/>
        <v>u</v>
      </c>
      <c r="E75" s="156"/>
      <c r="F75" s="210"/>
      <c r="G75" s="209" t="s">
        <v>1322</v>
      </c>
      <c r="H75" s="214" t="s">
        <v>1150</v>
      </c>
      <c r="I75" s="201"/>
      <c r="J75" s="209"/>
    </row>
    <row r="76" spans="1:10">
      <c r="A76" s="246">
        <f t="shared" si="0"/>
        <v>41</v>
      </c>
      <c r="B76" s="245">
        <v>38</v>
      </c>
      <c r="C76" s="92" t="str">
        <f t="shared" si="3"/>
        <v>Instalación de Gas (Incl. Cocina 4 hornallas c/horno)</v>
      </c>
      <c r="D76" s="213" t="str">
        <f t="shared" si="4"/>
        <v>gl</v>
      </c>
      <c r="E76" s="156"/>
      <c r="F76" s="210"/>
      <c r="G76" s="209" t="s">
        <v>1323</v>
      </c>
      <c r="H76" s="214" t="s">
        <v>4</v>
      </c>
      <c r="I76" s="201"/>
      <c r="J76" s="209"/>
    </row>
    <row r="77" spans="1:10">
      <c r="A77" s="246">
        <f t="shared" si="0"/>
        <v>42</v>
      </c>
      <c r="B77" s="245">
        <v>39</v>
      </c>
      <c r="C77" s="92" t="str">
        <f t="shared" si="3"/>
        <v>Instalación de gas - Gabinete para tubos</v>
      </c>
      <c r="D77" s="213" t="str">
        <f t="shared" si="4"/>
        <v>u</v>
      </c>
      <c r="E77" s="156"/>
      <c r="F77" s="210"/>
      <c r="G77" s="209" t="s">
        <v>1335</v>
      </c>
      <c r="H77" s="214" t="s">
        <v>1150</v>
      </c>
      <c r="I77" s="201"/>
      <c r="J77" s="209"/>
    </row>
    <row r="78" spans="1:10">
      <c r="A78" s="246">
        <f t="shared" si="0"/>
        <v>43</v>
      </c>
      <c r="B78" s="245">
        <v>40</v>
      </c>
      <c r="C78" s="92" t="str">
        <f t="shared" si="3"/>
        <v>Instalación eléctrica (incl.pilastra,proc.cañerias p/3AA,y preveer espacios en tablero gral. p/llaves termomagneticas corresp. Portalamparas 3 cuerpos)</v>
      </c>
      <c r="D78" s="213" t="str">
        <f t="shared" si="4"/>
        <v>gl</v>
      </c>
      <c r="E78" s="156"/>
      <c r="F78" s="210"/>
      <c r="G78" s="209" t="s">
        <v>1324</v>
      </c>
      <c r="H78" s="214" t="s">
        <v>4</v>
      </c>
      <c r="I78" s="201"/>
      <c r="J78" s="209"/>
    </row>
    <row r="79" spans="1:10">
      <c r="A79" s="246">
        <f t="shared" si="0"/>
        <v>44</v>
      </c>
      <c r="B79" s="245">
        <v>41</v>
      </c>
      <c r="C79" s="92" t="str">
        <f t="shared" si="3"/>
        <v>Terminacion y limpieza de obra</v>
      </c>
      <c r="D79" s="213" t="str">
        <f t="shared" si="4"/>
        <v>gl</v>
      </c>
      <c r="E79" s="156"/>
      <c r="F79" s="210"/>
      <c r="G79" s="209" t="s">
        <v>1325</v>
      </c>
      <c r="H79" s="507" t="s">
        <v>4</v>
      </c>
      <c r="I79" s="201"/>
      <c r="J79" s="209"/>
    </row>
    <row r="80" spans="1:10">
      <c r="A80" s="246">
        <f t="shared" si="0"/>
        <v>45</v>
      </c>
      <c r="B80" s="245">
        <v>42</v>
      </c>
      <c r="C80" s="92" t="str">
        <f t="shared" si="3"/>
        <v>Flete</v>
      </c>
      <c r="D80" s="213" t="str">
        <f t="shared" si="4"/>
        <v>gl</v>
      </c>
      <c r="E80" s="156"/>
      <c r="F80" s="210"/>
      <c r="G80" s="209" t="s">
        <v>1326</v>
      </c>
      <c r="H80" s="507" t="s">
        <v>4</v>
      </c>
      <c r="I80" s="201"/>
      <c r="J80" s="209"/>
    </row>
    <row r="81" spans="1:10">
      <c r="A81" s="246">
        <f t="shared" si="0"/>
        <v>45</v>
      </c>
      <c r="B81" s="367" t="s">
        <v>1128</v>
      </c>
      <c r="C81" s="92" t="str">
        <f t="shared" si="3"/>
        <v>INFRAESTRUCTURA - URBANIZACIÓN - DOCUMENTACIÓN FINAL DE OBRA</v>
      </c>
      <c r="D81" s="213">
        <f t="shared" si="4"/>
        <v>0</v>
      </c>
      <c r="E81" s="156"/>
      <c r="F81" s="210"/>
      <c r="G81" s="160" t="s">
        <v>1261</v>
      </c>
      <c r="H81" s="160"/>
      <c r="I81" s="201"/>
      <c r="J81" s="209"/>
    </row>
    <row r="82" spans="1:10">
      <c r="A82" s="246">
        <f t="shared" si="0"/>
        <v>46</v>
      </c>
      <c r="B82" s="256">
        <v>43</v>
      </c>
      <c r="C82" s="92" t="str">
        <f t="shared" si="3"/>
        <v>Limpieza de terreno, demolición y erradicación de árboles</v>
      </c>
      <c r="D82" s="213" t="str">
        <f t="shared" si="4"/>
        <v>ha</v>
      </c>
      <c r="E82" s="156"/>
      <c r="F82" s="210"/>
      <c r="G82" s="209" t="s">
        <v>1336</v>
      </c>
      <c r="H82" s="214" t="s">
        <v>1338</v>
      </c>
      <c r="I82" s="201"/>
      <c r="J82" s="209"/>
    </row>
    <row r="83" spans="1:10">
      <c r="A83" s="246">
        <f t="shared" si="0"/>
        <v>47</v>
      </c>
      <c r="B83" s="245">
        <v>44</v>
      </c>
      <c r="C83" s="92" t="str">
        <f t="shared" si="3"/>
        <v>Excavación no clasificada</v>
      </c>
      <c r="D83" s="213" t="str">
        <f t="shared" si="4"/>
        <v>m3</v>
      </c>
      <c r="E83" s="156"/>
      <c r="F83" s="210"/>
      <c r="G83" s="209" t="s">
        <v>1151</v>
      </c>
      <c r="H83" s="214" t="s">
        <v>5</v>
      </c>
      <c r="I83" s="201"/>
      <c r="J83" s="209"/>
    </row>
    <row r="84" spans="1:10">
      <c r="A84" s="246">
        <f t="shared" si="0"/>
        <v>48</v>
      </c>
      <c r="B84" s="256">
        <v>45</v>
      </c>
      <c r="C84" s="92" t="str">
        <f t="shared" si="3"/>
        <v>Ejecución de base (0,25)</v>
      </c>
      <c r="D84" s="213" t="str">
        <f t="shared" si="4"/>
        <v>m3</v>
      </c>
      <c r="E84" s="156"/>
      <c r="F84" s="210"/>
      <c r="G84" s="209" t="s">
        <v>1337</v>
      </c>
      <c r="H84" s="214" t="s">
        <v>5</v>
      </c>
      <c r="I84" s="201"/>
      <c r="J84" s="209"/>
    </row>
    <row r="85" spans="1:10">
      <c r="A85" s="246">
        <f t="shared" si="0"/>
        <v>49</v>
      </c>
      <c r="B85" s="245">
        <v>46</v>
      </c>
      <c r="C85" s="92" t="str">
        <f t="shared" si="3"/>
        <v>Ejecución de cuneta en tierra</v>
      </c>
      <c r="D85" s="213" t="str">
        <f t="shared" si="4"/>
        <v>ml</v>
      </c>
      <c r="E85" s="156"/>
      <c r="F85" s="210"/>
      <c r="G85" s="209" t="s">
        <v>1339</v>
      </c>
      <c r="H85" s="214" t="s">
        <v>726</v>
      </c>
      <c r="I85" s="201"/>
      <c r="J85" s="209"/>
    </row>
    <row r="86" spans="1:10">
      <c r="A86" s="246">
        <f t="shared" si="0"/>
        <v>50</v>
      </c>
      <c r="B86" s="256">
        <v>47</v>
      </c>
      <c r="C86" s="92" t="str">
        <f t="shared" si="3"/>
        <v>Arbolado Público (ver tipo de esp. arbóreas en Plano de Diseño Urbano)</v>
      </c>
      <c r="D86" s="213" t="str">
        <f t="shared" si="4"/>
        <v>u</v>
      </c>
      <c r="E86" s="156"/>
      <c r="F86" s="210"/>
      <c r="G86" s="209" t="s">
        <v>1351</v>
      </c>
      <c r="H86" s="214" t="s">
        <v>1150</v>
      </c>
      <c r="I86" s="201"/>
      <c r="J86" s="209"/>
    </row>
    <row r="87" spans="1:10">
      <c r="A87" s="246">
        <f t="shared" si="0"/>
        <v>51</v>
      </c>
      <c r="B87" s="245">
        <v>48</v>
      </c>
      <c r="C87" s="92" t="str">
        <f t="shared" si="3"/>
        <v>Riego Individual</v>
      </c>
      <c r="D87" s="213" t="str">
        <f t="shared" si="4"/>
        <v>u</v>
      </c>
      <c r="E87" s="156"/>
      <c r="F87" s="210"/>
      <c r="G87" s="209" t="s">
        <v>1350</v>
      </c>
      <c r="H87" s="214" t="s">
        <v>1150</v>
      </c>
      <c r="I87" s="201"/>
      <c r="J87" s="209"/>
    </row>
    <row r="88" spans="1:10">
      <c r="A88" s="246">
        <f t="shared" si="0"/>
        <v>52</v>
      </c>
      <c r="B88" s="256">
        <v>49</v>
      </c>
      <c r="C88" s="92" t="str">
        <f t="shared" si="3"/>
        <v>Ejecución de veredas municipales - esp. 0,10m.</v>
      </c>
      <c r="D88" s="213" t="str">
        <f t="shared" si="4"/>
        <v>m2</v>
      </c>
      <c r="E88" s="156"/>
      <c r="F88" s="210"/>
      <c r="G88" s="209" t="s">
        <v>1340</v>
      </c>
      <c r="H88" s="214" t="s">
        <v>6</v>
      </c>
      <c r="I88" s="201"/>
      <c r="J88" s="209"/>
    </row>
    <row r="89" spans="1:10">
      <c r="A89" s="246">
        <f t="shared" si="0"/>
        <v>53</v>
      </c>
      <c r="B89" s="245">
        <v>50</v>
      </c>
      <c r="C89" s="92" t="str">
        <f t="shared" si="3"/>
        <v>Construcción de pasante vehicular SJ320</v>
      </c>
      <c r="D89" s="213" t="str">
        <f t="shared" si="4"/>
        <v>u</v>
      </c>
      <c r="E89" s="156"/>
      <c r="F89" s="210"/>
      <c r="G89" s="209" t="s">
        <v>1341</v>
      </c>
      <c r="H89" s="214" t="s">
        <v>1150</v>
      </c>
      <c r="I89" s="201"/>
      <c r="J89" s="209"/>
    </row>
    <row r="90" spans="1:10">
      <c r="A90" s="246">
        <f t="shared" si="0"/>
        <v>54</v>
      </c>
      <c r="B90" s="256">
        <v>51</v>
      </c>
      <c r="C90" s="92" t="str">
        <f t="shared" si="3"/>
        <v>Puentes peatonales - esp. 0,12m.</v>
      </c>
      <c r="D90" s="213" t="str">
        <f t="shared" si="4"/>
        <v>u</v>
      </c>
      <c r="E90" s="156"/>
      <c r="F90" s="210"/>
      <c r="G90" s="209" t="s">
        <v>1342</v>
      </c>
      <c r="H90" s="214" t="s">
        <v>1150</v>
      </c>
      <c r="I90" s="201"/>
      <c r="J90" s="209"/>
    </row>
    <row r="91" spans="1:10">
      <c r="A91" s="246">
        <f t="shared" si="0"/>
        <v>55</v>
      </c>
      <c r="B91" s="245">
        <v>52</v>
      </c>
      <c r="C91" s="92" t="str">
        <f t="shared" si="3"/>
        <v>Puentes de acceso vehicular - esp. 0,12m.</v>
      </c>
      <c r="D91" s="213" t="str">
        <f t="shared" si="4"/>
        <v>u</v>
      </c>
      <c r="E91" s="156"/>
      <c r="F91" s="210"/>
      <c r="G91" s="209" t="s">
        <v>1343</v>
      </c>
      <c r="H91" s="214" t="s">
        <v>1150</v>
      </c>
      <c r="I91" s="201"/>
      <c r="J91" s="209"/>
    </row>
    <row r="92" spans="1:10">
      <c r="A92" s="246">
        <f t="shared" si="0"/>
        <v>56</v>
      </c>
      <c r="B92" s="256">
        <v>53</v>
      </c>
      <c r="C92" s="92" t="str">
        <f t="shared" si="3"/>
        <v>Indicadores de calles</v>
      </c>
      <c r="D92" s="213" t="str">
        <f t="shared" si="4"/>
        <v>u</v>
      </c>
      <c r="E92" s="156"/>
      <c r="F92" s="210"/>
      <c r="G92" s="209" t="s">
        <v>1216</v>
      </c>
      <c r="H92" s="214" t="s">
        <v>1150</v>
      </c>
      <c r="I92" s="201"/>
      <c r="J92" s="209"/>
    </row>
    <row r="93" spans="1:10">
      <c r="A93" s="246">
        <f t="shared" si="0"/>
        <v>57</v>
      </c>
      <c r="B93" s="245">
        <v>54</v>
      </c>
      <c r="C93" s="92" t="str">
        <f t="shared" si="3"/>
        <v>Vértices de lotes</v>
      </c>
      <c r="D93" s="213" t="str">
        <f t="shared" si="4"/>
        <v>u</v>
      </c>
      <c r="E93" s="156"/>
      <c r="F93" s="210"/>
      <c r="G93" s="209" t="s">
        <v>1344</v>
      </c>
      <c r="H93" s="214" t="s">
        <v>1150</v>
      </c>
      <c r="I93" s="201"/>
      <c r="J93" s="209"/>
    </row>
    <row r="94" spans="1:10">
      <c r="A94" s="246">
        <f t="shared" si="0"/>
        <v>58</v>
      </c>
      <c r="B94" s="256">
        <v>55</v>
      </c>
      <c r="C94" s="92" t="str">
        <f t="shared" si="3"/>
        <v>Relleno de Frente de Lote (se ejecutará con la tierra extraída de las tareas de urbanización)</v>
      </c>
      <c r="D94" s="213" t="str">
        <f t="shared" si="4"/>
        <v>m3</v>
      </c>
      <c r="E94" s="156"/>
      <c r="F94" s="210"/>
      <c r="G94" s="209" t="s">
        <v>1345</v>
      </c>
      <c r="H94" s="214" t="s">
        <v>5</v>
      </c>
      <c r="I94" s="201"/>
      <c r="J94" s="209"/>
    </row>
    <row r="95" spans="1:10">
      <c r="A95" s="246">
        <f t="shared" si="0"/>
        <v>59</v>
      </c>
      <c r="B95" s="245">
        <v>56</v>
      </c>
      <c r="C95" s="92" t="str">
        <f t="shared" si="3"/>
        <v>Impermeabilización de Ramo</v>
      </c>
      <c r="D95" s="213" t="str">
        <f t="shared" si="4"/>
        <v>ml</v>
      </c>
      <c r="E95" s="156"/>
      <c r="F95" s="210"/>
      <c r="G95" s="209" t="s">
        <v>1368</v>
      </c>
      <c r="H95" s="214" t="s">
        <v>726</v>
      </c>
      <c r="I95" s="201"/>
      <c r="J95" s="209"/>
    </row>
    <row r="96" spans="1:10">
      <c r="A96" s="246">
        <f t="shared" si="0"/>
        <v>60</v>
      </c>
      <c r="B96" s="245">
        <v>57</v>
      </c>
      <c r="C96" s="92" t="str">
        <f t="shared" ref="C96" si="5">IFERROR(VLOOKUP(J96,Tabla_Items,2,FALSE),G96)</f>
        <v>Compartos incluida Obra de Toma</v>
      </c>
      <c r="D96" s="213" t="str">
        <f t="shared" ref="D96" si="6">IFERROR(VLOOKUP(J96,Tabla_Items,2,FALSE),H96)</f>
        <v>u</v>
      </c>
      <c r="E96" s="156"/>
      <c r="F96" s="210"/>
      <c r="G96" s="209" t="s">
        <v>1369</v>
      </c>
      <c r="H96" s="214" t="s">
        <v>1150</v>
      </c>
      <c r="I96" s="201"/>
      <c r="J96" s="209"/>
    </row>
    <row r="97" spans="1:10">
      <c r="A97" s="246">
        <f t="shared" si="0"/>
        <v>61</v>
      </c>
      <c r="B97" s="256">
        <v>58</v>
      </c>
      <c r="C97" s="92" t="str">
        <f t="shared" si="3"/>
        <v>Espacios Verdes (incluye parquización de áreas verdes, bancos de H°, senderos de H°, compuertas)</v>
      </c>
      <c r="D97" s="213" t="str">
        <f t="shared" si="4"/>
        <v>gl</v>
      </c>
      <c r="E97" s="156"/>
      <c r="F97" s="210"/>
      <c r="G97" s="209" t="s">
        <v>1349</v>
      </c>
      <c r="H97" s="214" t="s">
        <v>4</v>
      </c>
      <c r="I97" s="201"/>
      <c r="J97" s="209"/>
    </row>
    <row r="98" spans="1:10">
      <c r="A98" s="246">
        <f t="shared" si="0"/>
        <v>62</v>
      </c>
      <c r="B98" s="245">
        <v>59</v>
      </c>
      <c r="C98" s="92" t="str">
        <f t="shared" si="3"/>
        <v>Alumbrado Público</v>
      </c>
      <c r="D98" s="213" t="str">
        <f t="shared" si="4"/>
        <v>gl</v>
      </c>
      <c r="E98" s="156"/>
      <c r="F98" s="210"/>
      <c r="G98" s="209" t="s">
        <v>1246</v>
      </c>
      <c r="H98" s="214" t="s">
        <v>4</v>
      </c>
      <c r="I98" s="201"/>
      <c r="J98" s="209"/>
    </row>
    <row r="99" spans="1:10">
      <c r="A99" s="246">
        <f t="shared" si="0"/>
        <v>63</v>
      </c>
      <c r="B99" s="245">
        <v>60</v>
      </c>
      <c r="C99" s="92" t="str">
        <f t="shared" si="3"/>
        <v>Iluminación E. V.</v>
      </c>
      <c r="D99" s="213" t="str">
        <f t="shared" si="4"/>
        <v>gl</v>
      </c>
      <c r="E99" s="156"/>
      <c r="F99" s="210"/>
      <c r="G99" s="209" t="s">
        <v>1348</v>
      </c>
      <c r="H99" s="214" t="s">
        <v>4</v>
      </c>
      <c r="I99" s="201"/>
      <c r="J99" s="209"/>
    </row>
    <row r="100" spans="1:10">
      <c r="A100" s="246">
        <f t="shared" si="0"/>
        <v>64</v>
      </c>
      <c r="B100" s="256">
        <v>61</v>
      </c>
      <c r="C100" s="92" t="str">
        <f t="shared" si="3"/>
        <v>Red de cloacas - Provisión, acarreo y colocación de caño de PVC RCP ø160 mm, incl. piezas esp. juntas, etc.</v>
      </c>
      <c r="D100" s="213" t="str">
        <f t="shared" si="4"/>
        <v>m</v>
      </c>
      <c r="E100" s="156"/>
      <c r="F100" s="210"/>
      <c r="G100" s="209" t="s">
        <v>1352</v>
      </c>
      <c r="H100" s="214" t="s">
        <v>1237</v>
      </c>
      <c r="I100" s="201"/>
      <c r="J100" s="209"/>
    </row>
    <row r="101" spans="1:10">
      <c r="A101" s="246">
        <f t="shared" si="0"/>
        <v>65</v>
      </c>
      <c r="B101" s="245">
        <v>62</v>
      </c>
      <c r="C101" s="92" t="str">
        <f t="shared" ref="C101:C140" si="7">IFERROR(VLOOKUP(J101,Tabla_Items,2,FALSE),G101)</f>
        <v xml:space="preserve">Red de cloacas - Provisión, acarreo y coloc. materiales  p/la ejecución de Bocas de Registros s/calle, incl. tapa de HF, etc. </v>
      </c>
      <c r="D101" s="213" t="str">
        <f t="shared" ref="D101:D140" si="8">IFERROR(VLOOKUP(J101,Tabla_Items,2,FALSE),H101)</f>
        <v>u</v>
      </c>
      <c r="E101" s="156"/>
      <c r="F101" s="210"/>
      <c r="G101" s="209" t="s">
        <v>1353</v>
      </c>
      <c r="H101" s="214" t="s">
        <v>1150</v>
      </c>
      <c r="I101" s="201"/>
      <c r="J101" s="209"/>
    </row>
    <row r="102" spans="1:10">
      <c r="A102" s="246">
        <f t="shared" ref="A102:A117" si="9">IF(D102=0,A101,A101+1)</f>
        <v>66</v>
      </c>
      <c r="B102" s="245">
        <v>63</v>
      </c>
      <c r="C102" s="92" t="str">
        <f t="shared" si="7"/>
        <v>Red de cloacas - Excavación de zanjas para inst. cañeías, sin depresión de napa</v>
      </c>
      <c r="D102" s="213" t="str">
        <f t="shared" si="8"/>
        <v>m3</v>
      </c>
      <c r="E102" s="156"/>
      <c r="F102" s="210"/>
      <c r="G102" s="209" t="s">
        <v>1354</v>
      </c>
      <c r="H102" s="214" t="s">
        <v>5</v>
      </c>
      <c r="I102" s="201"/>
      <c r="J102" s="209"/>
    </row>
    <row r="103" spans="1:10">
      <c r="A103" s="246">
        <f t="shared" si="9"/>
        <v>67</v>
      </c>
      <c r="B103" s="256">
        <v>64</v>
      </c>
      <c r="C103" s="92" t="str">
        <f t="shared" si="7"/>
        <v>Red de cloacas - Paquete estructural</v>
      </c>
      <c r="D103" s="213" t="str">
        <f t="shared" si="8"/>
        <v>m3</v>
      </c>
      <c r="E103" s="156"/>
      <c r="F103" s="210"/>
      <c r="G103" s="209" t="s">
        <v>1355</v>
      </c>
      <c r="H103" s="214" t="s">
        <v>5</v>
      </c>
      <c r="I103" s="201"/>
      <c r="J103" s="209"/>
    </row>
    <row r="104" spans="1:10">
      <c r="A104" s="246">
        <f t="shared" si="9"/>
        <v>68</v>
      </c>
      <c r="B104" s="245">
        <v>65</v>
      </c>
      <c r="C104" s="92" t="str">
        <f t="shared" si="7"/>
        <v>Red de cloacas - Relleno superior</v>
      </c>
      <c r="D104" s="213" t="str">
        <f t="shared" si="8"/>
        <v>m3</v>
      </c>
      <c r="E104" s="156"/>
      <c r="F104" s="210"/>
      <c r="G104" s="209" t="s">
        <v>1356</v>
      </c>
      <c r="H104" s="214" t="s">
        <v>5</v>
      </c>
      <c r="I104" s="201"/>
      <c r="J104" s="209"/>
    </row>
    <row r="105" spans="1:10">
      <c r="A105" s="246">
        <f t="shared" si="9"/>
        <v>69</v>
      </c>
      <c r="B105" s="245">
        <v>66</v>
      </c>
      <c r="C105" s="92" t="str">
        <f t="shared" si="7"/>
        <v>Red de cloacas - Conexiones domiciliarias cloacas (Provisión, acarreo y coloc. materiales p/la ejecución s/red nueva)</v>
      </c>
      <c r="D105" s="213" t="str">
        <f t="shared" si="8"/>
        <v>u</v>
      </c>
      <c r="E105" s="156"/>
      <c r="F105" s="210"/>
      <c r="G105" s="209" t="s">
        <v>1357</v>
      </c>
      <c r="H105" s="214" t="s">
        <v>1150</v>
      </c>
      <c r="I105" s="201"/>
      <c r="J105" s="209"/>
    </row>
    <row r="106" spans="1:10">
      <c r="A106" s="246">
        <f t="shared" si="9"/>
        <v>70</v>
      </c>
      <c r="B106" s="256">
        <v>67</v>
      </c>
      <c r="C106" s="92" t="str">
        <f t="shared" si="7"/>
        <v>Red de agua potable - Provisión, acarreo y colocación de caño recto Ø110mm de PVC k-10, incl. piezas esp. juntas, etc.</v>
      </c>
      <c r="D106" s="213" t="str">
        <f t="shared" si="8"/>
        <v>ml</v>
      </c>
      <c r="E106" s="156"/>
      <c r="F106" s="210"/>
      <c r="G106" s="209" t="s">
        <v>1358</v>
      </c>
      <c r="H106" s="214" t="s">
        <v>726</v>
      </c>
      <c r="I106" s="201"/>
      <c r="J106" s="209"/>
    </row>
    <row r="107" spans="1:10">
      <c r="A107" s="246">
        <f t="shared" si="9"/>
        <v>71</v>
      </c>
      <c r="B107" s="245">
        <v>68</v>
      </c>
      <c r="C107" s="92" t="str">
        <f t="shared" ref="C107:C109" si="10">IFERROR(VLOOKUP(J107,Tabla_Items,2,FALSE),G107)</f>
        <v>Red de agua potable - Provisión, acarreo y colocación de caño recto Ø75mm de PVC k-10, incl. piezas esp. juntas, etc.</v>
      </c>
      <c r="D107" s="213" t="str">
        <f t="shared" ref="D107:D109" si="11">IFERROR(VLOOKUP(J107,Tabla_Items,2,FALSE),H107)</f>
        <v>ml</v>
      </c>
      <c r="E107" s="156"/>
      <c r="F107" s="210"/>
      <c r="G107" s="209" t="s">
        <v>1359</v>
      </c>
      <c r="H107" s="214" t="s">
        <v>726</v>
      </c>
      <c r="I107" s="201"/>
      <c r="J107" s="209"/>
    </row>
    <row r="108" spans="1:10">
      <c r="A108" s="246">
        <f t="shared" si="9"/>
        <v>72</v>
      </c>
      <c r="B108" s="245">
        <v>69</v>
      </c>
      <c r="C108" s="92" t="str">
        <f t="shared" si="10"/>
        <v>Red de agua potable - Provisión, acarreo y colocación de válvulas esclusas Ø100 mm (Incluye Const. de cámara)</v>
      </c>
      <c r="D108" s="213" t="str">
        <f t="shared" si="11"/>
        <v>u</v>
      </c>
      <c r="E108" s="156"/>
      <c r="F108" s="210"/>
      <c r="G108" s="209" t="s">
        <v>1360</v>
      </c>
      <c r="H108" s="214" t="s">
        <v>1150</v>
      </c>
      <c r="I108" s="201"/>
      <c r="J108" s="209"/>
    </row>
    <row r="109" spans="1:10">
      <c r="A109" s="246">
        <f t="shared" si="9"/>
        <v>73</v>
      </c>
      <c r="B109" s="256">
        <v>70</v>
      </c>
      <c r="C109" s="92" t="str">
        <f t="shared" si="10"/>
        <v>Red de agua potable - Provisión, acarreo y colocación de válvulas esclusas Ø75 mm (Incluye Const. de cámara)</v>
      </c>
      <c r="D109" s="213" t="str">
        <f t="shared" si="11"/>
        <v>u</v>
      </c>
      <c r="E109" s="156"/>
      <c r="F109" s="210"/>
      <c r="G109" s="209" t="s">
        <v>1361</v>
      </c>
      <c r="H109" s="214" t="s">
        <v>1150</v>
      </c>
      <c r="I109" s="201"/>
      <c r="J109" s="209"/>
    </row>
    <row r="110" spans="1:10">
      <c r="A110" s="246">
        <f t="shared" si="9"/>
        <v>74</v>
      </c>
      <c r="B110" s="245">
        <v>71</v>
      </c>
      <c r="C110" s="92" t="str">
        <f t="shared" ref="C110:C114" si="12">IFERROR(VLOOKUP(J110,Tabla_Items,2,FALSE),G110)</f>
        <v>Red de agua potable - Provisión, acarreo y colocación de hidrantes a bola, completos, (Incluye caja de HF y Const. de cámara)</v>
      </c>
      <c r="D110" s="213" t="str">
        <f t="shared" ref="D110:D114" si="13">IFERROR(VLOOKUP(J110,Tabla_Items,2,FALSE),H110)</f>
        <v>u</v>
      </c>
      <c r="E110" s="156"/>
      <c r="F110" s="210"/>
      <c r="G110" s="209" t="s">
        <v>1362</v>
      </c>
      <c r="H110" s="214" t="s">
        <v>1150</v>
      </c>
      <c r="I110" s="201"/>
      <c r="J110" s="209"/>
    </row>
    <row r="111" spans="1:10">
      <c r="A111" s="246">
        <f t="shared" si="9"/>
        <v>75</v>
      </c>
      <c r="B111" s="245">
        <v>72</v>
      </c>
      <c r="C111" s="92" t="str">
        <f t="shared" si="12"/>
        <v>Red de agua potable - Excavación de zanjas para inst. cañeías, sin depresión de napa</v>
      </c>
      <c r="D111" s="213" t="str">
        <f t="shared" si="13"/>
        <v>m3</v>
      </c>
      <c r="E111" s="156"/>
      <c r="F111" s="210"/>
      <c r="G111" s="209" t="s">
        <v>1363</v>
      </c>
      <c r="H111" s="214" t="s">
        <v>5</v>
      </c>
      <c r="I111" s="201"/>
      <c r="J111" s="209"/>
    </row>
    <row r="112" spans="1:10">
      <c r="A112" s="246">
        <f t="shared" si="9"/>
        <v>76</v>
      </c>
      <c r="B112" s="256">
        <v>73</v>
      </c>
      <c r="C112" s="92" t="str">
        <f t="shared" si="12"/>
        <v>Red de agua potable - Paquete estructural</v>
      </c>
      <c r="D112" s="213" t="str">
        <f t="shared" si="13"/>
        <v>m3</v>
      </c>
      <c r="E112" s="156"/>
      <c r="F112" s="210"/>
      <c r="G112" s="209" t="s">
        <v>1364</v>
      </c>
      <c r="H112" s="214" t="s">
        <v>5</v>
      </c>
      <c r="I112" s="201"/>
      <c r="J112" s="209"/>
    </row>
    <row r="113" spans="1:10">
      <c r="A113" s="246">
        <f t="shared" si="9"/>
        <v>77</v>
      </c>
      <c r="B113" s="245">
        <v>74</v>
      </c>
      <c r="C113" s="92" t="str">
        <f t="shared" si="12"/>
        <v xml:space="preserve">Red de agua potable - Relleno superior </v>
      </c>
      <c r="D113" s="213" t="str">
        <f t="shared" si="13"/>
        <v>m3</v>
      </c>
      <c r="E113" s="156"/>
      <c r="F113" s="210"/>
      <c r="G113" s="209" t="s">
        <v>1365</v>
      </c>
      <c r="H113" s="214" t="s">
        <v>5</v>
      </c>
      <c r="I113" s="201"/>
      <c r="J113" s="209"/>
    </row>
    <row r="114" spans="1:10">
      <c r="A114" s="246">
        <f t="shared" si="9"/>
        <v>78</v>
      </c>
      <c r="B114" s="245">
        <v>75</v>
      </c>
      <c r="C114" s="92" t="str">
        <f t="shared" si="12"/>
        <v>Red de agua potable - Conexiones domiciliarias agua potable (Provisión, acarreo y coloc. mat. polietileno k10-abrazadera, férula, llave maestra y medidor de caudal, incl UV)</v>
      </c>
      <c r="D114" s="213" t="str">
        <f t="shared" si="13"/>
        <v>u</v>
      </c>
      <c r="E114" s="156"/>
      <c r="F114" s="210"/>
      <c r="G114" s="209" t="s">
        <v>1366</v>
      </c>
      <c r="H114" s="214" t="s">
        <v>1150</v>
      </c>
      <c r="I114" s="201"/>
      <c r="J114" s="209"/>
    </row>
    <row r="115" spans="1:10">
      <c r="A115" s="246">
        <f t="shared" si="9"/>
        <v>79</v>
      </c>
      <c r="B115" s="256">
        <v>76</v>
      </c>
      <c r="C115" s="92" t="str">
        <f t="shared" ref="C115" si="14">IFERROR(VLOOKUP(J115,Tabla_Items,2,FALSE),G115)</f>
        <v>Documentación final de obra (3% Monto Total de la Obra)</v>
      </c>
      <c r="D115" s="213" t="str">
        <f t="shared" ref="D115" si="15">IFERROR(VLOOKUP(J115,Tabla_Items,2,FALSE),H115)</f>
        <v>gl</v>
      </c>
      <c r="E115" s="156"/>
      <c r="F115" s="210"/>
      <c r="G115" s="209" t="s">
        <v>1367</v>
      </c>
      <c r="H115" s="214" t="s">
        <v>4</v>
      </c>
      <c r="I115" s="201"/>
      <c r="J115" s="209"/>
    </row>
    <row r="116" spans="1:10">
      <c r="A116" s="246">
        <f t="shared" si="9"/>
        <v>79</v>
      </c>
      <c r="B116" s="367" t="s">
        <v>1347</v>
      </c>
      <c r="C116" s="92" t="str">
        <f t="shared" si="7"/>
        <v>OBRAS COMPLEMENTARIAS</v>
      </c>
      <c r="D116" s="213">
        <f t="shared" si="8"/>
        <v>0</v>
      </c>
      <c r="E116" s="156"/>
      <c r="F116" s="210"/>
      <c r="G116" s="160" t="s">
        <v>1228</v>
      </c>
      <c r="H116" s="160"/>
      <c r="I116" s="201"/>
      <c r="J116" s="209"/>
    </row>
    <row r="117" spans="1:10">
      <c r="A117" s="246">
        <f t="shared" si="9"/>
        <v>80</v>
      </c>
      <c r="B117" s="245">
        <v>77</v>
      </c>
      <c r="C117" s="92" t="str">
        <f t="shared" si="7"/>
        <v>Obras Complementarias - Terraplén Bajo Vivienda - Espesor: 0,35 m</v>
      </c>
      <c r="D117" s="213" t="str">
        <f t="shared" si="8"/>
        <v>m3</v>
      </c>
      <c r="E117" s="156"/>
      <c r="F117" s="210"/>
      <c r="G117" s="209" t="s">
        <v>1346</v>
      </c>
      <c r="H117" s="214" t="s">
        <v>5</v>
      </c>
      <c r="I117" s="201"/>
      <c r="J117" s="209"/>
    </row>
    <row r="118" spans="1:10">
      <c r="A118" s="246">
        <f t="shared" ref="A118" si="16">IF(D118=0,A117,A117+1)</f>
        <v>80</v>
      </c>
      <c r="B118" s="245"/>
      <c r="C118" s="92">
        <f t="shared" si="7"/>
        <v>0</v>
      </c>
      <c r="D118" s="213">
        <f t="shared" si="8"/>
        <v>0</v>
      </c>
      <c r="E118" s="156"/>
      <c r="F118" s="210"/>
      <c r="G118" s="209"/>
      <c r="H118" s="214"/>
      <c r="I118" s="201"/>
      <c r="J118" s="209"/>
    </row>
    <row r="119" spans="1:10">
      <c r="A119" s="246">
        <f t="shared" ref="A119:A121" si="17">IF(D119=0,A118,A118+1)</f>
        <v>80</v>
      </c>
      <c r="B119" s="245"/>
      <c r="C119" s="92">
        <f t="shared" si="7"/>
        <v>0</v>
      </c>
      <c r="D119" s="213">
        <f t="shared" si="8"/>
        <v>0</v>
      </c>
      <c r="E119" s="156"/>
      <c r="F119" s="210"/>
      <c r="G119" s="209"/>
      <c r="H119" s="214"/>
      <c r="I119" s="201"/>
      <c r="J119" s="209"/>
    </row>
    <row r="120" spans="1:10">
      <c r="A120" s="246">
        <f t="shared" si="17"/>
        <v>80</v>
      </c>
      <c r="B120" s="245"/>
      <c r="C120" s="92">
        <f t="shared" si="7"/>
        <v>0</v>
      </c>
      <c r="D120" s="213">
        <f t="shared" si="8"/>
        <v>0</v>
      </c>
      <c r="E120" s="156"/>
      <c r="F120" s="210"/>
      <c r="G120" s="209"/>
      <c r="H120" s="214"/>
      <c r="I120" s="201"/>
      <c r="J120" s="209"/>
    </row>
    <row r="121" spans="1:10">
      <c r="A121" s="246">
        <f t="shared" si="17"/>
        <v>80</v>
      </c>
      <c r="B121" s="245"/>
      <c r="C121" s="92">
        <f t="shared" si="7"/>
        <v>0</v>
      </c>
      <c r="D121" s="213">
        <f t="shared" si="8"/>
        <v>0</v>
      </c>
      <c r="E121" s="156"/>
      <c r="F121" s="210"/>
      <c r="G121" s="209"/>
      <c r="H121" s="214"/>
      <c r="I121" s="201"/>
      <c r="J121" s="209"/>
    </row>
    <row r="122" spans="1:10">
      <c r="A122" s="246">
        <f t="shared" ref="A122:A163" si="18">IF(D122=0,A121,A121+1)</f>
        <v>80</v>
      </c>
      <c r="B122" s="245"/>
      <c r="C122" s="92">
        <f t="shared" si="7"/>
        <v>0</v>
      </c>
      <c r="D122" s="213">
        <f t="shared" si="8"/>
        <v>0</v>
      </c>
      <c r="E122" s="156"/>
      <c r="F122" s="210"/>
      <c r="G122" s="209"/>
      <c r="H122" s="214"/>
      <c r="I122" s="201"/>
      <c r="J122" s="209"/>
    </row>
    <row r="123" spans="1:10">
      <c r="A123" s="246">
        <f t="shared" si="18"/>
        <v>80</v>
      </c>
      <c r="B123" s="245"/>
      <c r="C123" s="92">
        <f t="shared" si="7"/>
        <v>0</v>
      </c>
      <c r="D123" s="213">
        <f t="shared" si="8"/>
        <v>0</v>
      </c>
      <c r="E123" s="156"/>
      <c r="F123" s="210"/>
      <c r="G123" s="209"/>
      <c r="H123" s="214"/>
      <c r="I123" s="201"/>
      <c r="J123" s="209"/>
    </row>
    <row r="124" spans="1:10">
      <c r="A124" s="246">
        <f t="shared" si="18"/>
        <v>80</v>
      </c>
      <c r="B124" s="245"/>
      <c r="C124" s="92">
        <f t="shared" si="7"/>
        <v>0</v>
      </c>
      <c r="D124" s="213">
        <f t="shared" si="8"/>
        <v>0</v>
      </c>
      <c r="E124" s="156"/>
      <c r="F124" s="210"/>
      <c r="G124" s="209"/>
      <c r="H124" s="214"/>
      <c r="I124" s="201"/>
      <c r="J124" s="209"/>
    </row>
    <row r="125" spans="1:10">
      <c r="A125" s="246">
        <f t="shared" si="18"/>
        <v>80</v>
      </c>
      <c r="B125" s="245"/>
      <c r="C125" s="92">
        <f t="shared" si="7"/>
        <v>0</v>
      </c>
      <c r="D125" s="213">
        <f t="shared" si="8"/>
        <v>0</v>
      </c>
      <c r="E125" s="156"/>
      <c r="F125" s="210"/>
      <c r="G125" s="209"/>
      <c r="H125" s="214"/>
      <c r="I125" s="201"/>
      <c r="J125" s="209"/>
    </row>
    <row r="126" spans="1:10">
      <c r="A126" s="246">
        <f t="shared" si="18"/>
        <v>80</v>
      </c>
      <c r="B126" s="245"/>
      <c r="C126" s="92">
        <f t="shared" si="7"/>
        <v>0</v>
      </c>
      <c r="D126" s="213">
        <f t="shared" si="8"/>
        <v>0</v>
      </c>
      <c r="E126" s="156"/>
      <c r="F126" s="210"/>
      <c r="G126" s="209"/>
      <c r="H126" s="214"/>
      <c r="I126" s="201"/>
      <c r="J126" s="209"/>
    </row>
    <row r="127" spans="1:10">
      <c r="A127" s="246">
        <f t="shared" si="18"/>
        <v>80</v>
      </c>
      <c r="B127" s="245"/>
      <c r="C127" s="92">
        <f t="shared" si="7"/>
        <v>0</v>
      </c>
      <c r="D127" s="213">
        <f t="shared" si="8"/>
        <v>0</v>
      </c>
      <c r="E127" s="156"/>
      <c r="F127" s="210"/>
      <c r="G127" s="209"/>
      <c r="H127" s="214"/>
      <c r="I127" s="201"/>
      <c r="J127" s="209"/>
    </row>
    <row r="128" spans="1:10">
      <c r="A128" s="246">
        <f t="shared" si="18"/>
        <v>80</v>
      </c>
      <c r="B128" s="245"/>
      <c r="C128" s="92">
        <f t="shared" si="7"/>
        <v>0</v>
      </c>
      <c r="D128" s="213">
        <f t="shared" si="8"/>
        <v>0</v>
      </c>
      <c r="E128" s="156"/>
      <c r="F128" s="210"/>
      <c r="G128" s="209"/>
      <c r="H128" s="214"/>
      <c r="I128" s="201"/>
      <c r="J128" s="209"/>
    </row>
    <row r="129" spans="1:10">
      <c r="A129" s="246">
        <f t="shared" si="18"/>
        <v>80</v>
      </c>
      <c r="B129" s="245"/>
      <c r="C129" s="92">
        <f t="shared" si="7"/>
        <v>0</v>
      </c>
      <c r="D129" s="213">
        <f t="shared" si="8"/>
        <v>0</v>
      </c>
      <c r="E129" s="156"/>
      <c r="F129" s="210"/>
      <c r="G129" s="209"/>
      <c r="H129" s="214"/>
      <c r="I129" s="201"/>
      <c r="J129" s="209"/>
    </row>
    <row r="130" spans="1:10">
      <c r="A130" s="246">
        <f t="shared" si="18"/>
        <v>80</v>
      </c>
      <c r="B130" s="245"/>
      <c r="C130" s="92">
        <f t="shared" si="7"/>
        <v>0</v>
      </c>
      <c r="D130" s="213">
        <f t="shared" si="8"/>
        <v>0</v>
      </c>
      <c r="E130" s="156"/>
      <c r="F130" s="210"/>
      <c r="G130" s="209"/>
      <c r="H130" s="214"/>
      <c r="I130" s="201"/>
      <c r="J130" s="209"/>
    </row>
    <row r="131" spans="1:10">
      <c r="A131" s="246">
        <f t="shared" si="18"/>
        <v>80</v>
      </c>
      <c r="B131" s="245"/>
      <c r="C131" s="92">
        <f t="shared" si="7"/>
        <v>0</v>
      </c>
      <c r="D131" s="213">
        <f t="shared" si="8"/>
        <v>0</v>
      </c>
      <c r="E131" s="156"/>
      <c r="F131" s="210"/>
      <c r="G131" s="209"/>
      <c r="H131" s="214"/>
      <c r="I131" s="201"/>
      <c r="J131" s="209"/>
    </row>
    <row r="132" spans="1:10">
      <c r="A132" s="246">
        <f t="shared" si="18"/>
        <v>80</v>
      </c>
      <c r="B132" s="245"/>
      <c r="C132" s="92">
        <f t="shared" si="7"/>
        <v>0</v>
      </c>
      <c r="D132" s="213">
        <f t="shared" si="8"/>
        <v>0</v>
      </c>
      <c r="E132" s="156"/>
      <c r="F132" s="210"/>
      <c r="G132" s="209"/>
      <c r="H132" s="214"/>
      <c r="I132" s="201"/>
      <c r="J132" s="209"/>
    </row>
    <row r="133" spans="1:10">
      <c r="A133" s="246">
        <f t="shared" si="18"/>
        <v>80</v>
      </c>
      <c r="B133" s="245"/>
      <c r="C133" s="92">
        <f t="shared" si="7"/>
        <v>0</v>
      </c>
      <c r="D133" s="213">
        <f t="shared" si="8"/>
        <v>0</v>
      </c>
      <c r="E133" s="156"/>
      <c r="F133" s="210"/>
      <c r="G133" s="209"/>
      <c r="H133" s="214"/>
      <c r="I133" s="201"/>
      <c r="J133" s="209"/>
    </row>
    <row r="134" spans="1:10">
      <c r="A134" s="246">
        <f t="shared" si="18"/>
        <v>80</v>
      </c>
      <c r="B134" s="245"/>
      <c r="C134" s="92">
        <f t="shared" si="7"/>
        <v>0</v>
      </c>
      <c r="D134" s="213">
        <f t="shared" si="8"/>
        <v>0</v>
      </c>
      <c r="E134" s="156"/>
      <c r="F134" s="210"/>
      <c r="G134" s="209"/>
      <c r="H134" s="214"/>
      <c r="I134" s="201"/>
      <c r="J134" s="209"/>
    </row>
    <row r="135" spans="1:10">
      <c r="A135" s="246">
        <f t="shared" si="18"/>
        <v>80</v>
      </c>
      <c r="B135" s="245"/>
      <c r="C135" s="92">
        <f t="shared" si="7"/>
        <v>0</v>
      </c>
      <c r="D135" s="213">
        <f t="shared" si="8"/>
        <v>0</v>
      </c>
      <c r="E135" s="156"/>
      <c r="F135" s="210"/>
      <c r="G135" s="209"/>
      <c r="H135" s="214"/>
      <c r="I135" s="201"/>
      <c r="J135" s="209"/>
    </row>
    <row r="136" spans="1:10">
      <c r="A136" s="246">
        <f t="shared" si="18"/>
        <v>80</v>
      </c>
      <c r="B136" s="245"/>
      <c r="C136" s="92">
        <f t="shared" si="7"/>
        <v>0</v>
      </c>
      <c r="D136" s="213">
        <f t="shared" si="8"/>
        <v>0</v>
      </c>
      <c r="E136" s="156"/>
      <c r="F136" s="210"/>
      <c r="G136" s="209"/>
      <c r="H136" s="214"/>
      <c r="I136" s="201"/>
      <c r="J136" s="209"/>
    </row>
    <row r="137" spans="1:10">
      <c r="A137" s="246">
        <f t="shared" si="18"/>
        <v>80</v>
      </c>
      <c r="B137" s="245"/>
      <c r="C137" s="92">
        <f t="shared" si="7"/>
        <v>0</v>
      </c>
      <c r="D137" s="213">
        <f t="shared" si="8"/>
        <v>0</v>
      </c>
      <c r="E137" s="156"/>
      <c r="F137" s="210"/>
      <c r="G137" s="209"/>
      <c r="H137" s="214"/>
      <c r="I137" s="201"/>
      <c r="J137" s="209"/>
    </row>
    <row r="138" spans="1:10">
      <c r="A138" s="246">
        <f t="shared" si="18"/>
        <v>80</v>
      </c>
      <c r="B138" s="245"/>
      <c r="C138" s="92">
        <f t="shared" si="7"/>
        <v>0</v>
      </c>
      <c r="D138" s="213">
        <f t="shared" si="8"/>
        <v>0</v>
      </c>
      <c r="E138" s="156"/>
      <c r="F138" s="210"/>
      <c r="G138" s="209"/>
      <c r="H138" s="214"/>
      <c r="I138" s="201"/>
      <c r="J138" s="209"/>
    </row>
    <row r="139" spans="1:10">
      <c r="A139" s="246">
        <f t="shared" si="18"/>
        <v>80</v>
      </c>
      <c r="B139" s="245"/>
      <c r="C139" s="92">
        <f t="shared" si="7"/>
        <v>0</v>
      </c>
      <c r="D139" s="213">
        <f t="shared" si="8"/>
        <v>0</v>
      </c>
      <c r="E139" s="156"/>
      <c r="F139" s="210"/>
      <c r="G139" s="209"/>
      <c r="H139" s="214"/>
      <c r="I139" s="201"/>
      <c r="J139" s="209"/>
    </row>
    <row r="140" spans="1:10">
      <c r="A140" s="246">
        <f t="shared" si="18"/>
        <v>80</v>
      </c>
      <c r="B140" s="245"/>
      <c r="C140" s="92">
        <f t="shared" si="7"/>
        <v>0</v>
      </c>
      <c r="D140" s="213">
        <f t="shared" si="8"/>
        <v>0</v>
      </c>
      <c r="E140" s="156"/>
      <c r="F140" s="210"/>
      <c r="G140" s="209"/>
      <c r="H140" s="214"/>
      <c r="I140" s="201"/>
      <c r="J140" s="209"/>
    </row>
    <row r="141" spans="1:10">
      <c r="A141" s="246">
        <f t="shared" si="18"/>
        <v>80</v>
      </c>
      <c r="B141" s="245"/>
      <c r="C141" s="92">
        <f t="shared" ref="C141:C172" si="19">IFERROR(VLOOKUP(J141,Tabla_Items,2,FALSE),G141)</f>
        <v>0</v>
      </c>
      <c r="D141" s="213">
        <f t="shared" ref="D141:D172" si="20">IFERROR(VLOOKUP(J141,Tabla_Items,2,FALSE),H141)</f>
        <v>0</v>
      </c>
      <c r="E141" s="156"/>
      <c r="F141" s="210"/>
      <c r="G141" s="209"/>
      <c r="H141" s="214"/>
      <c r="I141" s="201"/>
      <c r="J141" s="209"/>
    </row>
    <row r="142" spans="1:10">
      <c r="A142" s="246">
        <f t="shared" si="18"/>
        <v>80</v>
      </c>
      <c r="B142" s="245"/>
      <c r="C142" s="92">
        <f t="shared" si="19"/>
        <v>0</v>
      </c>
      <c r="D142" s="213">
        <f t="shared" si="20"/>
        <v>0</v>
      </c>
      <c r="E142" s="156"/>
      <c r="F142" s="210"/>
      <c r="G142" s="209"/>
      <c r="H142" s="214"/>
      <c r="I142" s="201"/>
      <c r="J142" s="209"/>
    </row>
    <row r="143" spans="1:10">
      <c r="A143" s="246">
        <f t="shared" si="18"/>
        <v>80</v>
      </c>
      <c r="B143" s="245"/>
      <c r="C143" s="92">
        <f t="shared" si="19"/>
        <v>0</v>
      </c>
      <c r="D143" s="213">
        <f t="shared" si="20"/>
        <v>0</v>
      </c>
      <c r="E143" s="156"/>
      <c r="F143" s="210"/>
      <c r="G143" s="209"/>
      <c r="H143" s="214"/>
      <c r="I143" s="201"/>
      <c r="J143" s="209"/>
    </row>
    <row r="144" spans="1:10">
      <c r="A144" s="246">
        <f t="shared" si="18"/>
        <v>80</v>
      </c>
      <c r="B144" s="245"/>
      <c r="C144" s="92">
        <f t="shared" si="19"/>
        <v>0</v>
      </c>
      <c r="D144" s="213">
        <f t="shared" si="20"/>
        <v>0</v>
      </c>
      <c r="E144" s="156"/>
      <c r="F144" s="210"/>
      <c r="G144" s="209"/>
      <c r="H144" s="214"/>
      <c r="I144" s="201"/>
      <c r="J144" s="209"/>
    </row>
    <row r="145" spans="1:10">
      <c r="A145" s="246">
        <f t="shared" si="18"/>
        <v>80</v>
      </c>
      <c r="B145" s="245"/>
      <c r="C145" s="92">
        <f t="shared" si="19"/>
        <v>0</v>
      </c>
      <c r="D145" s="213">
        <f t="shared" si="20"/>
        <v>0</v>
      </c>
      <c r="E145" s="156"/>
      <c r="F145" s="210"/>
      <c r="G145" s="209"/>
      <c r="H145" s="214"/>
      <c r="I145" s="201"/>
      <c r="J145" s="209"/>
    </row>
    <row r="146" spans="1:10">
      <c r="A146" s="246">
        <f t="shared" si="18"/>
        <v>80</v>
      </c>
      <c r="B146" s="245"/>
      <c r="C146" s="92">
        <f t="shared" si="19"/>
        <v>0</v>
      </c>
      <c r="D146" s="213">
        <f t="shared" si="20"/>
        <v>0</v>
      </c>
      <c r="E146" s="156"/>
      <c r="F146" s="210"/>
      <c r="G146" s="209"/>
      <c r="H146" s="214"/>
      <c r="I146" s="201"/>
      <c r="J146" s="209"/>
    </row>
    <row r="147" spans="1:10">
      <c r="A147" s="246">
        <f t="shared" si="18"/>
        <v>80</v>
      </c>
      <c r="B147" s="245"/>
      <c r="C147" s="92">
        <f t="shared" si="19"/>
        <v>0</v>
      </c>
      <c r="D147" s="213">
        <f t="shared" si="20"/>
        <v>0</v>
      </c>
      <c r="E147" s="156"/>
      <c r="F147" s="210"/>
      <c r="G147" s="209"/>
      <c r="H147" s="214"/>
      <c r="I147" s="201"/>
      <c r="J147" s="209"/>
    </row>
    <row r="148" spans="1:10">
      <c r="A148" s="246">
        <f t="shared" si="18"/>
        <v>80</v>
      </c>
      <c r="B148" s="245"/>
      <c r="C148" s="92">
        <f t="shared" si="19"/>
        <v>0</v>
      </c>
      <c r="D148" s="213">
        <f t="shared" si="20"/>
        <v>0</v>
      </c>
      <c r="E148" s="156"/>
      <c r="F148" s="210"/>
      <c r="G148" s="209"/>
      <c r="H148" s="214"/>
      <c r="I148" s="201"/>
      <c r="J148" s="209"/>
    </row>
    <row r="149" spans="1:10">
      <c r="A149" s="246">
        <f t="shared" si="18"/>
        <v>80</v>
      </c>
      <c r="B149" s="245"/>
      <c r="C149" s="92">
        <f t="shared" si="19"/>
        <v>0</v>
      </c>
      <c r="D149" s="213">
        <f t="shared" si="20"/>
        <v>0</v>
      </c>
      <c r="E149" s="156"/>
      <c r="F149" s="210"/>
      <c r="G149" s="209"/>
      <c r="H149" s="214"/>
      <c r="I149" s="201"/>
      <c r="J149" s="209"/>
    </row>
    <row r="150" spans="1:10">
      <c r="A150" s="246">
        <f t="shared" si="18"/>
        <v>80</v>
      </c>
      <c r="B150" s="245"/>
      <c r="C150" s="92">
        <f t="shared" si="19"/>
        <v>0</v>
      </c>
      <c r="D150" s="213">
        <f t="shared" si="20"/>
        <v>0</v>
      </c>
      <c r="E150" s="156"/>
      <c r="F150" s="210"/>
      <c r="G150" s="209"/>
      <c r="H150" s="214"/>
      <c r="I150" s="201"/>
      <c r="J150" s="209"/>
    </row>
    <row r="151" spans="1:10">
      <c r="A151" s="246">
        <f t="shared" si="18"/>
        <v>80</v>
      </c>
      <c r="B151" s="245"/>
      <c r="C151" s="92">
        <f t="shared" si="19"/>
        <v>0</v>
      </c>
      <c r="D151" s="213">
        <f t="shared" si="20"/>
        <v>0</v>
      </c>
      <c r="E151" s="156"/>
      <c r="F151" s="210"/>
      <c r="G151" s="209"/>
      <c r="H151" s="214"/>
      <c r="I151" s="201"/>
      <c r="J151" s="209"/>
    </row>
    <row r="152" spans="1:10">
      <c r="A152" s="246">
        <f t="shared" si="18"/>
        <v>80</v>
      </c>
      <c r="B152" s="245"/>
      <c r="C152" s="92">
        <f t="shared" si="19"/>
        <v>0</v>
      </c>
      <c r="D152" s="213">
        <f t="shared" si="20"/>
        <v>0</v>
      </c>
      <c r="E152" s="156"/>
      <c r="F152" s="210"/>
      <c r="G152" s="209"/>
      <c r="H152" s="214"/>
      <c r="I152" s="201"/>
      <c r="J152" s="209"/>
    </row>
    <row r="153" spans="1:10">
      <c r="A153" s="246">
        <f t="shared" si="18"/>
        <v>80</v>
      </c>
      <c r="B153" s="245"/>
      <c r="C153" s="92">
        <f t="shared" si="19"/>
        <v>0</v>
      </c>
      <c r="D153" s="213">
        <f t="shared" si="20"/>
        <v>0</v>
      </c>
      <c r="E153" s="156"/>
      <c r="F153" s="210"/>
      <c r="G153" s="209"/>
      <c r="H153" s="214"/>
      <c r="I153" s="201"/>
      <c r="J153" s="209"/>
    </row>
    <row r="154" spans="1:10">
      <c r="A154" s="246">
        <f t="shared" si="18"/>
        <v>80</v>
      </c>
      <c r="B154" s="245"/>
      <c r="C154" s="92">
        <f t="shared" si="19"/>
        <v>0</v>
      </c>
      <c r="D154" s="213">
        <f t="shared" si="20"/>
        <v>0</v>
      </c>
      <c r="E154" s="156"/>
      <c r="F154" s="210"/>
      <c r="G154" s="209"/>
      <c r="H154" s="214"/>
      <c r="I154" s="201"/>
      <c r="J154" s="209"/>
    </row>
    <row r="155" spans="1:10">
      <c r="A155" s="246">
        <f t="shared" si="18"/>
        <v>80</v>
      </c>
      <c r="B155" s="245"/>
      <c r="C155" s="92">
        <f t="shared" si="19"/>
        <v>0</v>
      </c>
      <c r="D155" s="213">
        <f t="shared" si="20"/>
        <v>0</v>
      </c>
      <c r="E155" s="156"/>
      <c r="F155" s="210"/>
      <c r="G155" s="209"/>
      <c r="H155" s="214"/>
      <c r="I155" s="201"/>
      <c r="J155" s="209"/>
    </row>
    <row r="156" spans="1:10">
      <c r="A156" s="246">
        <f t="shared" si="18"/>
        <v>80</v>
      </c>
      <c r="B156" s="245"/>
      <c r="C156" s="92">
        <f t="shared" si="19"/>
        <v>0</v>
      </c>
      <c r="D156" s="213">
        <f t="shared" si="20"/>
        <v>0</v>
      </c>
      <c r="E156" s="156"/>
      <c r="F156" s="210"/>
      <c r="G156" s="209"/>
      <c r="H156" s="214"/>
      <c r="I156" s="201"/>
      <c r="J156" s="209"/>
    </row>
    <row r="157" spans="1:10">
      <c r="A157" s="246">
        <f t="shared" si="18"/>
        <v>80</v>
      </c>
      <c r="B157" s="245"/>
      <c r="C157" s="92">
        <f t="shared" si="19"/>
        <v>0</v>
      </c>
      <c r="D157" s="213">
        <f t="shared" si="20"/>
        <v>0</v>
      </c>
      <c r="E157" s="156"/>
      <c r="F157" s="210"/>
      <c r="G157" s="209"/>
      <c r="H157" s="214"/>
      <c r="I157" s="201"/>
      <c r="J157" s="209"/>
    </row>
    <row r="158" spans="1:10">
      <c r="A158" s="246">
        <f t="shared" si="18"/>
        <v>80</v>
      </c>
      <c r="B158" s="245"/>
      <c r="C158" s="92">
        <f t="shared" si="19"/>
        <v>0</v>
      </c>
      <c r="D158" s="213">
        <f t="shared" si="20"/>
        <v>0</v>
      </c>
      <c r="E158" s="156"/>
      <c r="F158" s="210"/>
      <c r="G158" s="209"/>
      <c r="H158" s="214"/>
      <c r="I158" s="201"/>
      <c r="J158" s="209"/>
    </row>
    <row r="159" spans="1:10">
      <c r="A159" s="246">
        <f t="shared" si="18"/>
        <v>80</v>
      </c>
      <c r="B159" s="245"/>
      <c r="C159" s="92">
        <f t="shared" si="19"/>
        <v>0</v>
      </c>
      <c r="D159" s="213">
        <f t="shared" si="20"/>
        <v>0</v>
      </c>
      <c r="E159" s="156"/>
      <c r="F159" s="210"/>
      <c r="G159" s="209"/>
      <c r="H159" s="214"/>
      <c r="I159" s="201"/>
      <c r="J159" s="209"/>
    </row>
    <row r="160" spans="1:10">
      <c r="A160" s="246">
        <f t="shared" si="18"/>
        <v>80</v>
      </c>
      <c r="B160" s="245"/>
      <c r="C160" s="92">
        <f t="shared" si="19"/>
        <v>0</v>
      </c>
      <c r="D160" s="213">
        <f t="shared" si="20"/>
        <v>0</v>
      </c>
      <c r="E160" s="156"/>
      <c r="F160" s="210"/>
      <c r="G160" s="209"/>
      <c r="H160" s="214"/>
      <c r="I160" s="201"/>
      <c r="J160" s="209"/>
    </row>
    <row r="161" spans="1:10">
      <c r="A161" s="246">
        <f t="shared" si="18"/>
        <v>80</v>
      </c>
      <c r="B161" s="245"/>
      <c r="C161" s="92">
        <f t="shared" si="19"/>
        <v>0</v>
      </c>
      <c r="D161" s="213">
        <f t="shared" si="20"/>
        <v>0</v>
      </c>
      <c r="E161" s="156"/>
      <c r="F161" s="210"/>
      <c r="G161" s="209"/>
      <c r="H161" s="214"/>
      <c r="I161" s="201"/>
      <c r="J161" s="209"/>
    </row>
    <row r="162" spans="1:10">
      <c r="A162" s="246">
        <f t="shared" si="18"/>
        <v>80</v>
      </c>
      <c r="B162" s="245"/>
      <c r="C162" s="92">
        <f t="shared" si="19"/>
        <v>0</v>
      </c>
      <c r="D162" s="213">
        <f t="shared" si="20"/>
        <v>0</v>
      </c>
      <c r="E162" s="156"/>
      <c r="F162" s="210"/>
      <c r="G162" s="209"/>
      <c r="H162" s="214"/>
      <c r="I162" s="201"/>
      <c r="J162" s="209"/>
    </row>
    <row r="163" spans="1:10">
      <c r="A163" s="246">
        <f t="shared" si="18"/>
        <v>80</v>
      </c>
      <c r="B163" s="245"/>
      <c r="C163" s="92">
        <f t="shared" si="19"/>
        <v>0</v>
      </c>
      <c r="D163" s="213">
        <f t="shared" si="20"/>
        <v>0</v>
      </c>
      <c r="E163" s="156"/>
      <c r="F163" s="210"/>
      <c r="G163" s="209"/>
      <c r="H163" s="214"/>
      <c r="I163" s="201"/>
      <c r="J163" s="209"/>
    </row>
    <row r="164" spans="1:10">
      <c r="A164" s="246">
        <f t="shared" ref="A164:A226" si="21">IF(D164=0,A163,A163+1)</f>
        <v>80</v>
      </c>
      <c r="B164" s="245"/>
      <c r="C164" s="92">
        <f t="shared" si="19"/>
        <v>0</v>
      </c>
      <c r="D164" s="213">
        <f t="shared" si="20"/>
        <v>0</v>
      </c>
      <c r="E164" s="156"/>
      <c r="F164" s="210"/>
      <c r="G164" s="209"/>
      <c r="H164" s="214"/>
      <c r="I164" s="201"/>
      <c r="J164" s="209"/>
    </row>
    <row r="165" spans="1:10">
      <c r="A165" s="246">
        <f t="shared" si="21"/>
        <v>80</v>
      </c>
      <c r="B165" s="245"/>
      <c r="C165" s="92">
        <f t="shared" si="19"/>
        <v>0</v>
      </c>
      <c r="D165" s="213">
        <f t="shared" si="20"/>
        <v>0</v>
      </c>
      <c r="E165" s="156"/>
      <c r="F165" s="210"/>
      <c r="G165" s="209"/>
      <c r="H165" s="214"/>
      <c r="I165" s="201"/>
      <c r="J165" s="209"/>
    </row>
    <row r="166" spans="1:10">
      <c r="A166" s="246">
        <f t="shared" si="21"/>
        <v>80</v>
      </c>
      <c r="B166" s="245"/>
      <c r="C166" s="92">
        <f t="shared" si="19"/>
        <v>0</v>
      </c>
      <c r="D166" s="213">
        <f t="shared" si="20"/>
        <v>0</v>
      </c>
      <c r="E166" s="156"/>
      <c r="F166" s="210"/>
      <c r="G166" s="209"/>
      <c r="H166" s="214"/>
      <c r="I166" s="201"/>
      <c r="J166" s="209"/>
    </row>
    <row r="167" spans="1:10">
      <c r="A167" s="246">
        <f t="shared" si="21"/>
        <v>80</v>
      </c>
      <c r="B167" s="245"/>
      <c r="C167" s="92">
        <f t="shared" si="19"/>
        <v>0</v>
      </c>
      <c r="D167" s="213">
        <f t="shared" si="20"/>
        <v>0</v>
      </c>
      <c r="E167" s="156"/>
      <c r="F167" s="210"/>
      <c r="G167" s="209"/>
      <c r="H167" s="214"/>
      <c r="I167" s="201"/>
      <c r="J167" s="209"/>
    </row>
    <row r="168" spans="1:10">
      <c r="A168" s="246">
        <f t="shared" si="21"/>
        <v>80</v>
      </c>
      <c r="B168" s="245"/>
      <c r="C168" s="92">
        <f t="shared" si="19"/>
        <v>0</v>
      </c>
      <c r="D168" s="213">
        <f t="shared" si="20"/>
        <v>0</v>
      </c>
      <c r="E168" s="156"/>
      <c r="F168" s="210"/>
      <c r="G168" s="209"/>
      <c r="H168" s="214"/>
      <c r="I168" s="201"/>
      <c r="J168" s="209"/>
    </row>
    <row r="169" spans="1:10">
      <c r="A169" s="246">
        <f t="shared" si="21"/>
        <v>80</v>
      </c>
      <c r="B169" s="245"/>
      <c r="C169" s="92">
        <f t="shared" si="19"/>
        <v>0</v>
      </c>
      <c r="D169" s="213">
        <f t="shared" si="20"/>
        <v>0</v>
      </c>
      <c r="E169" s="156"/>
      <c r="F169" s="210"/>
      <c r="G169" s="209"/>
      <c r="H169" s="214"/>
      <c r="I169" s="201"/>
      <c r="J169" s="209"/>
    </row>
    <row r="170" spans="1:10">
      <c r="A170" s="246">
        <f t="shared" si="21"/>
        <v>80</v>
      </c>
      <c r="B170" s="245"/>
      <c r="C170" s="92">
        <f t="shared" si="19"/>
        <v>0</v>
      </c>
      <c r="D170" s="213">
        <f t="shared" si="20"/>
        <v>0</v>
      </c>
      <c r="E170" s="156"/>
      <c r="F170" s="210"/>
      <c r="G170" s="209"/>
      <c r="H170" s="214"/>
      <c r="I170" s="201"/>
      <c r="J170" s="209"/>
    </row>
    <row r="171" spans="1:10">
      <c r="A171" s="246">
        <f t="shared" si="21"/>
        <v>80</v>
      </c>
      <c r="B171" s="245"/>
      <c r="C171" s="92">
        <f t="shared" si="19"/>
        <v>0</v>
      </c>
      <c r="D171" s="213">
        <f t="shared" si="20"/>
        <v>0</v>
      </c>
      <c r="E171" s="156"/>
      <c r="F171" s="210"/>
      <c r="G171" s="209"/>
      <c r="H171" s="214"/>
      <c r="I171" s="201"/>
      <c r="J171" s="209"/>
    </row>
    <row r="172" spans="1:10">
      <c r="A172" s="246">
        <f t="shared" si="21"/>
        <v>80</v>
      </c>
      <c r="B172" s="245"/>
      <c r="C172" s="92">
        <f t="shared" si="19"/>
        <v>0</v>
      </c>
      <c r="D172" s="213">
        <f t="shared" si="20"/>
        <v>0</v>
      </c>
      <c r="E172" s="156"/>
      <c r="F172" s="210"/>
      <c r="G172" s="209"/>
      <c r="H172" s="214"/>
      <c r="I172" s="201"/>
      <c r="J172" s="209"/>
    </row>
    <row r="173" spans="1:10">
      <c r="A173" s="246">
        <f t="shared" si="21"/>
        <v>80</v>
      </c>
      <c r="B173" s="245"/>
      <c r="C173" s="92">
        <f t="shared" ref="C173:C204" si="22">IFERROR(VLOOKUP(J173,Tabla_Items,2,FALSE),G173)</f>
        <v>0</v>
      </c>
      <c r="D173" s="213">
        <f t="shared" ref="D173:D204" si="23">IFERROR(VLOOKUP(J173,Tabla_Items,2,FALSE),H173)</f>
        <v>0</v>
      </c>
      <c r="E173" s="156"/>
      <c r="F173" s="210"/>
      <c r="G173" s="209"/>
      <c r="H173" s="214"/>
      <c r="I173" s="201"/>
      <c r="J173" s="209"/>
    </row>
    <row r="174" spans="1:10">
      <c r="A174" s="246">
        <f t="shared" si="21"/>
        <v>80</v>
      </c>
      <c r="B174" s="245"/>
      <c r="C174" s="92">
        <f t="shared" si="22"/>
        <v>0</v>
      </c>
      <c r="D174" s="213">
        <f t="shared" si="23"/>
        <v>0</v>
      </c>
      <c r="E174" s="156"/>
      <c r="F174" s="210"/>
      <c r="G174" s="209"/>
      <c r="H174" s="214"/>
      <c r="I174" s="201"/>
      <c r="J174" s="209"/>
    </row>
    <row r="175" spans="1:10">
      <c r="A175" s="246">
        <f t="shared" si="21"/>
        <v>80</v>
      </c>
      <c r="B175" s="245"/>
      <c r="C175" s="92">
        <f t="shared" si="22"/>
        <v>0</v>
      </c>
      <c r="D175" s="213">
        <f t="shared" si="23"/>
        <v>0</v>
      </c>
      <c r="E175" s="156"/>
      <c r="F175" s="210"/>
      <c r="G175" s="209"/>
      <c r="H175" s="214"/>
      <c r="I175" s="201"/>
      <c r="J175" s="209"/>
    </row>
    <row r="176" spans="1:10">
      <c r="A176" s="246">
        <f t="shared" si="21"/>
        <v>80</v>
      </c>
      <c r="B176" s="245"/>
      <c r="C176" s="92">
        <f t="shared" si="22"/>
        <v>0</v>
      </c>
      <c r="D176" s="213">
        <f t="shared" si="23"/>
        <v>0</v>
      </c>
      <c r="E176" s="156"/>
      <c r="F176" s="210"/>
      <c r="G176" s="209"/>
      <c r="H176" s="214"/>
      <c r="I176" s="201"/>
      <c r="J176" s="209"/>
    </row>
    <row r="177" spans="1:10">
      <c r="A177" s="246">
        <f t="shared" si="21"/>
        <v>80</v>
      </c>
      <c r="B177" s="245"/>
      <c r="C177" s="92">
        <f t="shared" si="22"/>
        <v>0</v>
      </c>
      <c r="D177" s="213">
        <f t="shared" si="23"/>
        <v>0</v>
      </c>
      <c r="E177" s="156"/>
      <c r="F177" s="210"/>
      <c r="G177" s="209"/>
      <c r="H177" s="214"/>
      <c r="I177" s="201"/>
      <c r="J177" s="209"/>
    </row>
    <row r="178" spans="1:10">
      <c r="A178" s="246">
        <f t="shared" si="21"/>
        <v>80</v>
      </c>
      <c r="B178" s="245"/>
      <c r="C178" s="92">
        <f t="shared" si="22"/>
        <v>0</v>
      </c>
      <c r="D178" s="213">
        <f t="shared" si="23"/>
        <v>0</v>
      </c>
      <c r="E178" s="156"/>
      <c r="F178" s="210"/>
      <c r="G178" s="209"/>
      <c r="H178" s="214"/>
      <c r="I178" s="201"/>
      <c r="J178" s="209"/>
    </row>
    <row r="179" spans="1:10">
      <c r="A179" s="246">
        <f t="shared" si="21"/>
        <v>80</v>
      </c>
      <c r="B179" s="245"/>
      <c r="C179" s="92">
        <f t="shared" si="22"/>
        <v>0</v>
      </c>
      <c r="D179" s="213">
        <f t="shared" si="23"/>
        <v>0</v>
      </c>
      <c r="E179" s="156"/>
      <c r="F179" s="210"/>
      <c r="G179" s="209"/>
      <c r="H179" s="214"/>
      <c r="I179" s="201"/>
      <c r="J179" s="209"/>
    </row>
    <row r="180" spans="1:10">
      <c r="A180" s="246">
        <f t="shared" si="21"/>
        <v>80</v>
      </c>
      <c r="B180" s="245"/>
      <c r="C180" s="92">
        <f t="shared" si="22"/>
        <v>0</v>
      </c>
      <c r="D180" s="213">
        <f t="shared" si="23"/>
        <v>0</v>
      </c>
      <c r="E180" s="156"/>
      <c r="F180" s="210"/>
      <c r="G180" s="209"/>
      <c r="H180" s="214"/>
      <c r="I180" s="201"/>
      <c r="J180" s="209"/>
    </row>
    <row r="181" spans="1:10">
      <c r="A181" s="246">
        <f t="shared" si="21"/>
        <v>80</v>
      </c>
      <c r="B181" s="245"/>
      <c r="C181" s="92">
        <f t="shared" si="22"/>
        <v>0</v>
      </c>
      <c r="D181" s="213">
        <f t="shared" si="23"/>
        <v>0</v>
      </c>
      <c r="E181" s="156"/>
      <c r="F181" s="210"/>
      <c r="G181" s="209"/>
      <c r="H181" s="214"/>
      <c r="I181" s="201"/>
      <c r="J181" s="209"/>
    </row>
    <row r="182" spans="1:10">
      <c r="A182" s="246">
        <f t="shared" si="21"/>
        <v>80</v>
      </c>
      <c r="B182" s="245"/>
      <c r="C182" s="92">
        <f t="shared" si="22"/>
        <v>0</v>
      </c>
      <c r="D182" s="213">
        <f t="shared" si="23"/>
        <v>0</v>
      </c>
      <c r="E182" s="156"/>
      <c r="F182" s="210"/>
      <c r="G182" s="209"/>
      <c r="H182" s="214"/>
      <c r="I182" s="201"/>
      <c r="J182" s="209"/>
    </row>
    <row r="183" spans="1:10">
      <c r="A183" s="246">
        <f t="shared" si="21"/>
        <v>80</v>
      </c>
      <c r="B183" s="245"/>
      <c r="C183" s="92">
        <f t="shared" si="22"/>
        <v>0</v>
      </c>
      <c r="D183" s="213">
        <f t="shared" si="23"/>
        <v>0</v>
      </c>
      <c r="E183" s="156"/>
      <c r="F183" s="210"/>
      <c r="G183" s="209"/>
      <c r="H183" s="214"/>
      <c r="I183" s="201"/>
      <c r="J183" s="209"/>
    </row>
    <row r="184" spans="1:10">
      <c r="A184" s="246">
        <f t="shared" si="21"/>
        <v>80</v>
      </c>
      <c r="B184" s="245"/>
      <c r="C184" s="92">
        <f t="shared" si="22"/>
        <v>0</v>
      </c>
      <c r="D184" s="213">
        <f t="shared" si="23"/>
        <v>0</v>
      </c>
      <c r="E184" s="156"/>
      <c r="F184" s="210"/>
      <c r="G184" s="209"/>
      <c r="H184" s="214"/>
      <c r="I184" s="201"/>
      <c r="J184" s="209"/>
    </row>
    <row r="185" spans="1:10">
      <c r="A185" s="246">
        <f t="shared" si="21"/>
        <v>80</v>
      </c>
      <c r="B185" s="245"/>
      <c r="C185" s="92">
        <f t="shared" si="22"/>
        <v>0</v>
      </c>
      <c r="D185" s="213">
        <f t="shared" si="23"/>
        <v>0</v>
      </c>
      <c r="E185" s="156"/>
      <c r="F185" s="210"/>
      <c r="G185" s="209"/>
      <c r="H185" s="214"/>
      <c r="I185" s="201"/>
      <c r="J185" s="209"/>
    </row>
    <row r="186" spans="1:10">
      <c r="A186" s="246">
        <f t="shared" si="21"/>
        <v>80</v>
      </c>
      <c r="B186" s="245"/>
      <c r="C186" s="92">
        <f t="shared" si="22"/>
        <v>0</v>
      </c>
      <c r="D186" s="213">
        <f t="shared" si="23"/>
        <v>0</v>
      </c>
      <c r="E186" s="156"/>
      <c r="F186" s="210"/>
      <c r="G186" s="209"/>
      <c r="H186" s="214"/>
      <c r="I186" s="201"/>
      <c r="J186" s="209"/>
    </row>
    <row r="187" spans="1:10">
      <c r="A187" s="246">
        <f t="shared" si="21"/>
        <v>80</v>
      </c>
      <c r="B187" s="245"/>
      <c r="C187" s="92">
        <f t="shared" si="22"/>
        <v>0</v>
      </c>
      <c r="D187" s="213">
        <f t="shared" si="23"/>
        <v>0</v>
      </c>
      <c r="E187" s="156"/>
      <c r="F187" s="210"/>
      <c r="G187" s="209"/>
      <c r="H187" s="214"/>
      <c r="I187" s="201"/>
      <c r="J187" s="209"/>
    </row>
    <row r="188" spans="1:10">
      <c r="A188" s="246">
        <f t="shared" si="21"/>
        <v>80</v>
      </c>
      <c r="B188" s="245"/>
      <c r="C188" s="92">
        <f t="shared" si="22"/>
        <v>0</v>
      </c>
      <c r="D188" s="213">
        <f t="shared" si="23"/>
        <v>0</v>
      </c>
      <c r="E188" s="156"/>
      <c r="F188" s="210"/>
      <c r="G188" s="209"/>
      <c r="H188" s="214"/>
      <c r="I188" s="201"/>
      <c r="J188" s="209"/>
    </row>
    <row r="189" spans="1:10">
      <c r="A189" s="246">
        <f t="shared" si="21"/>
        <v>80</v>
      </c>
      <c r="B189" s="245"/>
      <c r="C189" s="92">
        <f t="shared" si="22"/>
        <v>0</v>
      </c>
      <c r="D189" s="213">
        <f t="shared" si="23"/>
        <v>0</v>
      </c>
      <c r="E189" s="156"/>
      <c r="F189" s="210"/>
      <c r="G189" s="209"/>
      <c r="H189" s="214"/>
      <c r="I189" s="201"/>
      <c r="J189" s="209"/>
    </row>
    <row r="190" spans="1:10">
      <c r="A190" s="246">
        <f t="shared" si="21"/>
        <v>80</v>
      </c>
      <c r="B190" s="245"/>
      <c r="C190" s="92">
        <f t="shared" si="22"/>
        <v>0</v>
      </c>
      <c r="D190" s="213">
        <f t="shared" si="23"/>
        <v>0</v>
      </c>
      <c r="E190" s="156"/>
      <c r="F190" s="210"/>
      <c r="G190" s="209"/>
      <c r="H190" s="214"/>
      <c r="I190" s="201"/>
      <c r="J190" s="209"/>
    </row>
    <row r="191" spans="1:10">
      <c r="A191" s="246">
        <f t="shared" si="21"/>
        <v>80</v>
      </c>
      <c r="B191" s="245"/>
      <c r="C191" s="92">
        <f t="shared" si="22"/>
        <v>0</v>
      </c>
      <c r="D191" s="213">
        <f t="shared" si="23"/>
        <v>0</v>
      </c>
      <c r="E191" s="156"/>
      <c r="F191" s="210"/>
      <c r="G191" s="209"/>
      <c r="H191" s="214"/>
      <c r="I191" s="201"/>
      <c r="J191" s="209"/>
    </row>
    <row r="192" spans="1:10">
      <c r="A192" s="246">
        <f t="shared" si="21"/>
        <v>80</v>
      </c>
      <c r="B192" s="245"/>
      <c r="C192" s="92">
        <f t="shared" si="22"/>
        <v>0</v>
      </c>
      <c r="D192" s="213">
        <f t="shared" si="23"/>
        <v>0</v>
      </c>
      <c r="E192" s="156"/>
      <c r="F192" s="210"/>
      <c r="G192" s="209"/>
      <c r="H192" s="214"/>
      <c r="I192" s="201"/>
      <c r="J192" s="209"/>
    </row>
    <row r="193" spans="1:10">
      <c r="A193" s="246">
        <f t="shared" si="21"/>
        <v>80</v>
      </c>
      <c r="B193" s="245"/>
      <c r="C193" s="92">
        <f t="shared" si="22"/>
        <v>0</v>
      </c>
      <c r="D193" s="213">
        <f t="shared" si="23"/>
        <v>0</v>
      </c>
      <c r="E193" s="156"/>
      <c r="F193" s="210"/>
      <c r="G193" s="209"/>
      <c r="H193" s="214"/>
      <c r="I193" s="201"/>
      <c r="J193" s="209"/>
    </row>
    <row r="194" spans="1:10">
      <c r="A194" s="246">
        <f t="shared" si="21"/>
        <v>80</v>
      </c>
      <c r="B194" s="245"/>
      <c r="C194" s="92">
        <f t="shared" si="22"/>
        <v>0</v>
      </c>
      <c r="D194" s="213">
        <f t="shared" si="23"/>
        <v>0</v>
      </c>
      <c r="E194" s="156"/>
      <c r="F194" s="210"/>
      <c r="G194" s="209"/>
      <c r="H194" s="214"/>
      <c r="I194" s="201"/>
      <c r="J194" s="209"/>
    </row>
    <row r="195" spans="1:10">
      <c r="A195" s="246">
        <f t="shared" si="21"/>
        <v>80</v>
      </c>
      <c r="B195" s="245"/>
      <c r="C195" s="92">
        <f t="shared" si="22"/>
        <v>0</v>
      </c>
      <c r="D195" s="213">
        <f t="shared" si="23"/>
        <v>0</v>
      </c>
      <c r="E195" s="156"/>
      <c r="F195" s="210"/>
      <c r="G195" s="209"/>
      <c r="H195" s="214"/>
      <c r="I195" s="201"/>
      <c r="J195" s="209"/>
    </row>
    <row r="196" spans="1:10">
      <c r="A196" s="246">
        <f t="shared" si="21"/>
        <v>80</v>
      </c>
      <c r="B196" s="245"/>
      <c r="C196" s="92">
        <f t="shared" si="22"/>
        <v>0</v>
      </c>
      <c r="D196" s="213">
        <f t="shared" si="23"/>
        <v>0</v>
      </c>
      <c r="E196" s="156"/>
      <c r="F196" s="210"/>
      <c r="G196" s="209"/>
      <c r="H196" s="214"/>
      <c r="I196" s="201"/>
      <c r="J196" s="209"/>
    </row>
    <row r="197" spans="1:10">
      <c r="A197" s="246">
        <f t="shared" si="21"/>
        <v>80</v>
      </c>
      <c r="B197" s="245"/>
      <c r="C197" s="92">
        <f t="shared" si="22"/>
        <v>0</v>
      </c>
      <c r="D197" s="213">
        <f t="shared" si="23"/>
        <v>0</v>
      </c>
      <c r="E197" s="156"/>
      <c r="F197" s="210"/>
      <c r="G197" s="209"/>
      <c r="H197" s="214"/>
      <c r="I197" s="201"/>
      <c r="J197" s="209"/>
    </row>
    <row r="198" spans="1:10">
      <c r="A198" s="246">
        <f t="shared" si="21"/>
        <v>80</v>
      </c>
      <c r="B198" s="245"/>
      <c r="C198" s="92">
        <f t="shared" si="22"/>
        <v>0</v>
      </c>
      <c r="D198" s="213">
        <f t="shared" si="23"/>
        <v>0</v>
      </c>
      <c r="E198" s="156"/>
      <c r="F198" s="210"/>
      <c r="G198" s="209"/>
      <c r="H198" s="214"/>
      <c r="I198" s="201"/>
      <c r="J198" s="209"/>
    </row>
    <row r="199" spans="1:10">
      <c r="A199" s="246">
        <f t="shared" si="21"/>
        <v>80</v>
      </c>
      <c r="B199" s="245"/>
      <c r="C199" s="92">
        <f t="shared" si="22"/>
        <v>0</v>
      </c>
      <c r="D199" s="213">
        <f t="shared" si="23"/>
        <v>0</v>
      </c>
      <c r="E199" s="156"/>
      <c r="F199" s="210"/>
      <c r="G199" s="209"/>
      <c r="H199" s="214"/>
      <c r="I199" s="201"/>
      <c r="J199" s="209"/>
    </row>
    <row r="200" spans="1:10">
      <c r="A200" s="246">
        <f t="shared" si="21"/>
        <v>80</v>
      </c>
      <c r="B200" s="245"/>
      <c r="C200" s="92">
        <f t="shared" si="22"/>
        <v>0</v>
      </c>
      <c r="D200" s="213">
        <f t="shared" si="23"/>
        <v>0</v>
      </c>
      <c r="E200" s="156"/>
      <c r="F200" s="210"/>
      <c r="G200" s="209"/>
      <c r="H200" s="214"/>
      <c r="I200" s="201"/>
      <c r="J200" s="209"/>
    </row>
    <row r="201" spans="1:10">
      <c r="A201" s="246">
        <f t="shared" si="21"/>
        <v>80</v>
      </c>
      <c r="B201" s="245"/>
      <c r="C201" s="92">
        <f t="shared" si="22"/>
        <v>0</v>
      </c>
      <c r="D201" s="213">
        <f t="shared" si="23"/>
        <v>0</v>
      </c>
      <c r="E201" s="156"/>
      <c r="F201" s="210"/>
      <c r="G201" s="209"/>
      <c r="H201" s="214"/>
      <c r="I201" s="201"/>
      <c r="J201" s="209"/>
    </row>
    <row r="202" spans="1:10">
      <c r="A202" s="246">
        <f t="shared" si="21"/>
        <v>80</v>
      </c>
      <c r="B202" s="245"/>
      <c r="C202" s="92">
        <f t="shared" si="22"/>
        <v>0</v>
      </c>
      <c r="D202" s="213">
        <f t="shared" si="23"/>
        <v>0</v>
      </c>
      <c r="E202" s="156"/>
      <c r="F202" s="210"/>
      <c r="G202" s="209"/>
      <c r="H202" s="214"/>
      <c r="I202" s="201"/>
      <c r="J202" s="209"/>
    </row>
    <row r="203" spans="1:10">
      <c r="A203" s="246">
        <f t="shared" si="21"/>
        <v>80</v>
      </c>
      <c r="B203" s="245"/>
      <c r="C203" s="92">
        <f t="shared" si="22"/>
        <v>0</v>
      </c>
      <c r="D203" s="213">
        <f t="shared" si="23"/>
        <v>0</v>
      </c>
      <c r="E203" s="156"/>
      <c r="F203" s="210"/>
      <c r="G203" s="209"/>
      <c r="H203" s="214"/>
      <c r="I203" s="201"/>
      <c r="J203" s="209"/>
    </row>
    <row r="204" spans="1:10">
      <c r="A204" s="246">
        <f t="shared" si="21"/>
        <v>80</v>
      </c>
      <c r="B204" s="245"/>
      <c r="C204" s="92">
        <f t="shared" si="22"/>
        <v>0</v>
      </c>
      <c r="D204" s="213">
        <f t="shared" si="23"/>
        <v>0</v>
      </c>
      <c r="E204" s="156"/>
      <c r="F204" s="210"/>
      <c r="G204" s="209"/>
      <c r="H204" s="214"/>
      <c r="I204" s="201"/>
      <c r="J204" s="209"/>
    </row>
    <row r="205" spans="1:10">
      <c r="A205" s="246">
        <f t="shared" si="21"/>
        <v>80</v>
      </c>
      <c r="B205" s="245"/>
      <c r="C205" s="92">
        <f t="shared" ref="C205:C226" si="24">IFERROR(VLOOKUP(J205,Tabla_Items,2,FALSE),G205)</f>
        <v>0</v>
      </c>
      <c r="D205" s="213">
        <f t="shared" ref="D205:D226" si="25">IFERROR(VLOOKUP(J205,Tabla_Items,2,FALSE),H205)</f>
        <v>0</v>
      </c>
      <c r="E205" s="156"/>
      <c r="F205" s="210"/>
      <c r="G205" s="209"/>
      <c r="H205" s="214"/>
      <c r="I205" s="201"/>
      <c r="J205" s="209"/>
    </row>
    <row r="206" spans="1:10">
      <c r="A206" s="246">
        <f t="shared" si="21"/>
        <v>80</v>
      </c>
      <c r="B206" s="245"/>
      <c r="C206" s="92">
        <f t="shared" si="24"/>
        <v>0</v>
      </c>
      <c r="D206" s="213">
        <f t="shared" si="25"/>
        <v>0</v>
      </c>
      <c r="E206" s="156"/>
      <c r="F206" s="210"/>
      <c r="G206" s="209"/>
      <c r="H206" s="214"/>
      <c r="I206" s="201"/>
      <c r="J206" s="209"/>
    </row>
    <row r="207" spans="1:10">
      <c r="A207" s="246">
        <f t="shared" si="21"/>
        <v>80</v>
      </c>
      <c r="B207" s="245"/>
      <c r="C207" s="92">
        <f t="shared" si="24"/>
        <v>0</v>
      </c>
      <c r="D207" s="213">
        <f t="shared" si="25"/>
        <v>0</v>
      </c>
      <c r="E207" s="156"/>
      <c r="F207" s="210"/>
      <c r="G207" s="209"/>
      <c r="H207" s="214"/>
      <c r="I207" s="201"/>
      <c r="J207" s="209"/>
    </row>
    <row r="208" spans="1:10">
      <c r="A208" s="246">
        <f t="shared" si="21"/>
        <v>80</v>
      </c>
      <c r="B208" s="245"/>
      <c r="C208" s="92">
        <f t="shared" si="24"/>
        <v>0</v>
      </c>
      <c r="D208" s="213">
        <f t="shared" si="25"/>
        <v>0</v>
      </c>
      <c r="E208" s="156"/>
      <c r="F208" s="210"/>
      <c r="G208" s="209"/>
      <c r="H208" s="214"/>
      <c r="I208" s="201"/>
      <c r="J208" s="209"/>
    </row>
    <row r="209" spans="1:10">
      <c r="A209" s="246">
        <f t="shared" si="21"/>
        <v>80</v>
      </c>
      <c r="B209" s="245"/>
      <c r="C209" s="92">
        <f t="shared" si="24"/>
        <v>0</v>
      </c>
      <c r="D209" s="213">
        <f t="shared" si="25"/>
        <v>0</v>
      </c>
      <c r="E209" s="156"/>
      <c r="F209" s="210"/>
      <c r="G209" s="209"/>
      <c r="H209" s="214"/>
      <c r="I209" s="201"/>
      <c r="J209" s="209"/>
    </row>
    <row r="210" spans="1:10">
      <c r="A210" s="246">
        <f t="shared" si="21"/>
        <v>80</v>
      </c>
      <c r="B210" s="245"/>
      <c r="C210" s="92">
        <f t="shared" si="24"/>
        <v>0</v>
      </c>
      <c r="D210" s="213">
        <f t="shared" si="25"/>
        <v>0</v>
      </c>
      <c r="E210" s="156"/>
      <c r="F210" s="210"/>
      <c r="G210" s="209"/>
      <c r="H210" s="214"/>
      <c r="I210" s="201"/>
      <c r="J210" s="209"/>
    </row>
    <row r="211" spans="1:10">
      <c r="A211" s="246">
        <f t="shared" si="21"/>
        <v>80</v>
      </c>
      <c r="B211" s="245"/>
      <c r="C211" s="92">
        <f t="shared" si="24"/>
        <v>0</v>
      </c>
      <c r="D211" s="213">
        <f t="shared" si="25"/>
        <v>0</v>
      </c>
      <c r="E211" s="156"/>
      <c r="F211" s="210"/>
      <c r="G211" s="209"/>
      <c r="H211" s="214"/>
      <c r="I211" s="201"/>
      <c r="J211" s="209"/>
    </row>
    <row r="212" spans="1:10">
      <c r="A212" s="246">
        <f t="shared" si="21"/>
        <v>80</v>
      </c>
      <c r="B212" s="245"/>
      <c r="C212" s="92">
        <f t="shared" si="24"/>
        <v>0</v>
      </c>
      <c r="D212" s="213">
        <f t="shared" si="25"/>
        <v>0</v>
      </c>
      <c r="E212" s="156"/>
      <c r="F212" s="210"/>
      <c r="G212" s="209"/>
      <c r="H212" s="214"/>
      <c r="I212" s="201"/>
      <c r="J212" s="209"/>
    </row>
    <row r="213" spans="1:10">
      <c r="A213" s="246">
        <f t="shared" si="21"/>
        <v>80</v>
      </c>
      <c r="B213" s="245"/>
      <c r="C213" s="92">
        <f t="shared" si="24"/>
        <v>0</v>
      </c>
      <c r="D213" s="213">
        <f t="shared" si="25"/>
        <v>0</v>
      </c>
      <c r="E213" s="156"/>
      <c r="F213" s="210"/>
      <c r="G213" s="209"/>
      <c r="H213" s="214"/>
      <c r="I213" s="201"/>
      <c r="J213" s="209"/>
    </row>
    <row r="214" spans="1:10">
      <c r="A214" s="246">
        <f t="shared" si="21"/>
        <v>80</v>
      </c>
      <c r="B214" s="245"/>
      <c r="C214" s="92">
        <f t="shared" si="24"/>
        <v>0</v>
      </c>
      <c r="D214" s="213">
        <f t="shared" si="25"/>
        <v>0</v>
      </c>
      <c r="E214" s="156"/>
      <c r="F214" s="210"/>
      <c r="G214" s="209"/>
      <c r="H214" s="214"/>
      <c r="I214" s="201"/>
      <c r="J214" s="209"/>
    </row>
    <row r="215" spans="1:10">
      <c r="A215" s="246">
        <f t="shared" si="21"/>
        <v>80</v>
      </c>
      <c r="B215" s="245"/>
      <c r="C215" s="92">
        <f t="shared" si="24"/>
        <v>0</v>
      </c>
      <c r="D215" s="213">
        <f t="shared" si="25"/>
        <v>0</v>
      </c>
      <c r="E215" s="156"/>
      <c r="F215" s="210"/>
      <c r="G215" s="209"/>
      <c r="H215" s="214"/>
      <c r="I215" s="201"/>
      <c r="J215" s="209"/>
    </row>
    <row r="216" spans="1:10">
      <c r="A216" s="246">
        <f t="shared" si="21"/>
        <v>80</v>
      </c>
      <c r="B216" s="245"/>
      <c r="C216" s="92">
        <f t="shared" si="24"/>
        <v>0</v>
      </c>
      <c r="D216" s="213">
        <f t="shared" si="25"/>
        <v>0</v>
      </c>
      <c r="E216" s="156"/>
      <c r="F216" s="210"/>
      <c r="G216" s="209"/>
      <c r="H216" s="214"/>
      <c r="I216" s="201"/>
      <c r="J216" s="209"/>
    </row>
    <row r="217" spans="1:10">
      <c r="A217" s="246">
        <f t="shared" si="21"/>
        <v>80</v>
      </c>
      <c r="B217" s="245"/>
      <c r="C217" s="92">
        <f t="shared" si="24"/>
        <v>0</v>
      </c>
      <c r="D217" s="213">
        <f t="shared" si="25"/>
        <v>0</v>
      </c>
      <c r="E217" s="156"/>
      <c r="F217" s="210"/>
      <c r="G217" s="209"/>
      <c r="H217" s="214"/>
      <c r="I217" s="201"/>
      <c r="J217" s="209"/>
    </row>
    <row r="218" spans="1:10">
      <c r="A218" s="246">
        <f t="shared" si="21"/>
        <v>80</v>
      </c>
      <c r="B218" s="245"/>
      <c r="C218" s="92">
        <f t="shared" si="24"/>
        <v>0</v>
      </c>
      <c r="D218" s="213">
        <f t="shared" si="25"/>
        <v>0</v>
      </c>
      <c r="E218" s="156"/>
      <c r="F218" s="210"/>
      <c r="G218" s="209"/>
      <c r="H218" s="214"/>
      <c r="I218" s="201"/>
      <c r="J218" s="209"/>
    </row>
    <row r="219" spans="1:10">
      <c r="A219" s="246">
        <f t="shared" si="21"/>
        <v>80</v>
      </c>
      <c r="B219" s="245"/>
      <c r="C219" s="92">
        <f t="shared" si="24"/>
        <v>0</v>
      </c>
      <c r="D219" s="213">
        <f t="shared" si="25"/>
        <v>0</v>
      </c>
      <c r="E219" s="156"/>
      <c r="F219" s="210"/>
      <c r="G219" s="209"/>
      <c r="H219" s="214"/>
      <c r="I219" s="201"/>
      <c r="J219" s="209"/>
    </row>
    <row r="220" spans="1:10">
      <c r="A220" s="246">
        <f t="shared" si="21"/>
        <v>80</v>
      </c>
      <c r="B220" s="245"/>
      <c r="C220" s="92">
        <f t="shared" si="24"/>
        <v>0</v>
      </c>
      <c r="D220" s="213">
        <f t="shared" si="25"/>
        <v>0</v>
      </c>
      <c r="E220" s="156"/>
      <c r="F220" s="210"/>
      <c r="G220" s="209"/>
      <c r="H220" s="214"/>
      <c r="I220" s="201"/>
      <c r="J220" s="209"/>
    </row>
    <row r="221" spans="1:10">
      <c r="A221" s="246">
        <f t="shared" si="21"/>
        <v>80</v>
      </c>
      <c r="B221" s="245"/>
      <c r="C221" s="92">
        <f t="shared" si="24"/>
        <v>0</v>
      </c>
      <c r="D221" s="213">
        <f t="shared" si="25"/>
        <v>0</v>
      </c>
      <c r="E221" s="156"/>
      <c r="F221" s="210"/>
      <c r="G221" s="209"/>
      <c r="H221" s="214"/>
      <c r="I221" s="201"/>
      <c r="J221" s="209"/>
    </row>
    <row r="222" spans="1:10">
      <c r="A222" s="246">
        <f t="shared" si="21"/>
        <v>80</v>
      </c>
      <c r="B222" s="245"/>
      <c r="C222" s="92">
        <f t="shared" si="24"/>
        <v>0</v>
      </c>
      <c r="D222" s="213">
        <f t="shared" si="25"/>
        <v>0</v>
      </c>
      <c r="E222" s="156"/>
      <c r="F222" s="210"/>
      <c r="G222" s="209"/>
      <c r="H222" s="214"/>
      <c r="I222" s="201"/>
      <c r="J222" s="209"/>
    </row>
    <row r="223" spans="1:10">
      <c r="A223" s="246">
        <f t="shared" si="21"/>
        <v>80</v>
      </c>
      <c r="B223" s="245"/>
      <c r="C223" s="92">
        <f t="shared" si="24"/>
        <v>0</v>
      </c>
      <c r="D223" s="213">
        <f t="shared" si="25"/>
        <v>0</v>
      </c>
      <c r="E223" s="156"/>
      <c r="F223" s="210"/>
      <c r="G223" s="209"/>
      <c r="H223" s="214"/>
      <c r="I223" s="201"/>
      <c r="J223" s="209"/>
    </row>
    <row r="224" spans="1:10">
      <c r="A224" s="246">
        <f t="shared" si="21"/>
        <v>80</v>
      </c>
      <c r="B224" s="245"/>
      <c r="C224" s="92">
        <f t="shared" si="24"/>
        <v>0</v>
      </c>
      <c r="D224" s="213">
        <f t="shared" si="25"/>
        <v>0</v>
      </c>
      <c r="E224" s="156"/>
      <c r="F224" s="210"/>
      <c r="G224" s="209"/>
      <c r="H224" s="214"/>
      <c r="I224" s="201"/>
      <c r="J224" s="209"/>
    </row>
    <row r="225" spans="1:10">
      <c r="A225" s="246">
        <f t="shared" si="21"/>
        <v>80</v>
      </c>
      <c r="B225" s="245"/>
      <c r="C225" s="92">
        <f t="shared" si="24"/>
        <v>0</v>
      </c>
      <c r="D225" s="213">
        <f t="shared" si="25"/>
        <v>0</v>
      </c>
      <c r="E225" s="156"/>
      <c r="F225" s="210"/>
      <c r="G225" s="209"/>
      <c r="H225" s="214"/>
      <c r="I225" s="201"/>
      <c r="J225" s="209"/>
    </row>
    <row r="226" spans="1:10">
      <c r="A226" s="246">
        <f t="shared" si="21"/>
        <v>80</v>
      </c>
      <c r="B226" s="245"/>
      <c r="C226" s="92">
        <f t="shared" si="24"/>
        <v>0</v>
      </c>
      <c r="D226" s="213">
        <f t="shared" si="25"/>
        <v>0</v>
      </c>
      <c r="E226" s="156"/>
      <c r="F226" s="210"/>
      <c r="G226" s="209"/>
      <c r="H226" s="214"/>
      <c r="I226" s="201"/>
      <c r="J226" s="209"/>
    </row>
  </sheetData>
  <mergeCells count="1">
    <mergeCell ref="F25:G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Hoja7"/>
  <dimension ref="A5:E409"/>
  <sheetViews>
    <sheetView showGridLines="0" showZeros="0" view="pageBreakPreview" zoomScale="90" zoomScaleNormal="120" zoomScaleSheetLayoutView="90" workbookViewId="0">
      <selection activeCell="I18" sqref="I18"/>
    </sheetView>
  </sheetViews>
  <sheetFormatPr baseColWidth="10" defaultColWidth="11.42578125" defaultRowHeight="15" customHeight="1"/>
  <cols>
    <col min="1" max="1" width="66.140625" style="265" customWidth="1"/>
    <col min="2" max="2" width="7.5703125" style="264" bestFit="1" customWidth="1"/>
    <col min="3" max="3" width="16.5703125" style="370" customWidth="1"/>
    <col min="4" max="4" width="20.140625" style="265" bestFit="1" customWidth="1"/>
    <col min="5" max="5" width="27.42578125" style="265" customWidth="1"/>
    <col min="6" max="16384" width="11.42578125" style="143"/>
  </cols>
  <sheetData>
    <row r="5" spans="1:5" ht="15" customHeight="1">
      <c r="A5" s="263" t="s">
        <v>1115</v>
      </c>
    </row>
    <row r="7" spans="1:5" ht="15" customHeight="1">
      <c r="A7" s="263" t="s">
        <v>1123</v>
      </c>
      <c r="B7" s="263" t="s">
        <v>1247</v>
      </c>
      <c r="C7" s="371" t="s">
        <v>1248</v>
      </c>
      <c r="D7" s="263" t="s">
        <v>1113</v>
      </c>
      <c r="E7" s="263" t="s">
        <v>1114</v>
      </c>
    </row>
    <row r="8" spans="1:5" ht="15" customHeight="1">
      <c r="A8" s="263" t="s">
        <v>1249</v>
      </c>
    </row>
    <row r="9" spans="1:5" ht="15" customHeight="1">
      <c r="A9" s="266"/>
      <c r="B9" s="267"/>
      <c r="C9" s="372"/>
      <c r="D9" s="266"/>
      <c r="E9" s="266" t="str">
        <f t="shared" ref="E9:E72" si="0">IFERROR(VLOOKUP(D9,Tabla_Indices,5,FALSE),"")</f>
        <v/>
      </c>
    </row>
    <row r="10" spans="1:5" ht="15" customHeight="1">
      <c r="A10" s="266"/>
      <c r="B10" s="267"/>
      <c r="C10" s="372"/>
      <c r="D10" s="266"/>
      <c r="E10" s="266" t="str">
        <f t="shared" si="0"/>
        <v/>
      </c>
    </row>
    <row r="11" spans="1:5" ht="15" customHeight="1">
      <c r="A11" s="266"/>
      <c r="B11" s="267"/>
      <c r="C11" s="372"/>
      <c r="D11" s="266"/>
      <c r="E11" s="266" t="str">
        <f t="shared" si="0"/>
        <v/>
      </c>
    </row>
    <row r="12" spans="1:5" ht="15" customHeight="1">
      <c r="A12" s="266"/>
      <c r="B12" s="267"/>
      <c r="C12" s="372"/>
      <c r="D12" s="266"/>
      <c r="E12" s="266" t="str">
        <f t="shared" si="0"/>
        <v/>
      </c>
    </row>
    <row r="13" spans="1:5" ht="15" customHeight="1">
      <c r="A13" s="266"/>
      <c r="B13" s="267"/>
      <c r="C13" s="372"/>
      <c r="D13" s="266"/>
      <c r="E13" s="266" t="str">
        <f t="shared" si="0"/>
        <v/>
      </c>
    </row>
    <row r="14" spans="1:5" ht="15" customHeight="1">
      <c r="A14" s="266"/>
      <c r="B14" s="267"/>
      <c r="C14" s="372"/>
      <c r="D14" s="266"/>
      <c r="E14" s="266" t="str">
        <f t="shared" si="0"/>
        <v/>
      </c>
    </row>
    <row r="15" spans="1:5" ht="15" customHeight="1">
      <c r="A15" s="266"/>
      <c r="B15" s="267"/>
      <c r="C15" s="372"/>
      <c r="D15" s="266"/>
      <c r="E15" s="266" t="str">
        <f t="shared" si="0"/>
        <v/>
      </c>
    </row>
    <row r="16" spans="1:5" ht="15" customHeight="1">
      <c r="A16" s="266"/>
      <c r="B16" s="267"/>
      <c r="C16" s="372"/>
      <c r="D16" s="266"/>
      <c r="E16" s="266" t="str">
        <f t="shared" si="0"/>
        <v/>
      </c>
    </row>
    <row r="17" spans="1:5" ht="15" customHeight="1">
      <c r="A17" s="266"/>
      <c r="B17" s="267"/>
      <c r="C17" s="372"/>
      <c r="D17" s="266"/>
      <c r="E17" s="266" t="str">
        <f t="shared" si="0"/>
        <v/>
      </c>
    </row>
    <row r="18" spans="1:5" ht="15" customHeight="1">
      <c r="A18" s="266"/>
      <c r="B18" s="267"/>
      <c r="C18" s="372"/>
      <c r="D18" s="266"/>
      <c r="E18" s="266" t="str">
        <f t="shared" si="0"/>
        <v/>
      </c>
    </row>
    <row r="19" spans="1:5" ht="15" customHeight="1">
      <c r="A19" s="266"/>
      <c r="B19" s="267"/>
      <c r="C19" s="372"/>
      <c r="D19" s="266"/>
      <c r="E19" s="266" t="str">
        <f t="shared" si="0"/>
        <v/>
      </c>
    </row>
    <row r="20" spans="1:5" ht="15" customHeight="1">
      <c r="A20" s="266"/>
      <c r="B20" s="267"/>
      <c r="C20" s="372"/>
      <c r="D20" s="266"/>
      <c r="E20" s="266" t="str">
        <f t="shared" si="0"/>
        <v/>
      </c>
    </row>
    <row r="21" spans="1:5" ht="15" customHeight="1">
      <c r="A21" s="266"/>
      <c r="B21" s="267"/>
      <c r="C21" s="372"/>
      <c r="D21" s="266"/>
      <c r="E21" s="266" t="str">
        <f t="shared" si="0"/>
        <v/>
      </c>
    </row>
    <row r="22" spans="1:5" ht="15" customHeight="1">
      <c r="A22" s="266"/>
      <c r="B22" s="267"/>
      <c r="C22" s="372"/>
      <c r="D22" s="266"/>
      <c r="E22" s="266" t="str">
        <f t="shared" si="0"/>
        <v/>
      </c>
    </row>
    <row r="23" spans="1:5" ht="15" customHeight="1">
      <c r="A23" s="266"/>
      <c r="B23" s="267"/>
      <c r="C23" s="372"/>
      <c r="D23" s="266"/>
      <c r="E23" s="266" t="str">
        <f t="shared" si="0"/>
        <v/>
      </c>
    </row>
    <row r="24" spans="1:5" ht="15" customHeight="1">
      <c r="A24" s="266"/>
      <c r="B24" s="267"/>
      <c r="C24" s="372"/>
      <c r="D24" s="266"/>
      <c r="E24" s="266" t="str">
        <f t="shared" si="0"/>
        <v/>
      </c>
    </row>
    <row r="25" spans="1:5" ht="15" customHeight="1">
      <c r="E25" s="265" t="str">
        <f t="shared" si="0"/>
        <v/>
      </c>
    </row>
    <row r="26" spans="1:5" ht="15" customHeight="1">
      <c r="A26" s="263" t="s">
        <v>1250</v>
      </c>
      <c r="E26" s="265" t="str">
        <f t="shared" si="0"/>
        <v/>
      </c>
    </row>
    <row r="27" spans="1:5" ht="15" customHeight="1">
      <c r="A27" s="266"/>
      <c r="B27" s="267"/>
      <c r="C27" s="372"/>
      <c r="D27" s="649"/>
      <c r="E27" s="266" t="str">
        <f t="shared" si="0"/>
        <v/>
      </c>
    </row>
    <row r="28" spans="1:5" ht="15" customHeight="1">
      <c r="A28" s="266"/>
      <c r="B28" s="267"/>
      <c r="C28" s="372"/>
      <c r="D28" s="649"/>
      <c r="E28" s="266" t="str">
        <f t="shared" si="0"/>
        <v/>
      </c>
    </row>
    <row r="29" spans="1:5" ht="15" customHeight="1">
      <c r="A29" s="266"/>
      <c r="B29" s="267"/>
      <c r="C29" s="372"/>
      <c r="D29" s="649"/>
      <c r="E29" s="266" t="str">
        <f t="shared" si="0"/>
        <v/>
      </c>
    </row>
    <row r="30" spans="1:5" ht="15" customHeight="1">
      <c r="A30" s="266"/>
      <c r="B30" s="267"/>
      <c r="C30" s="372"/>
      <c r="D30" s="649"/>
      <c r="E30" s="266" t="str">
        <f t="shared" si="0"/>
        <v/>
      </c>
    </row>
    <row r="31" spans="1:5" ht="15" customHeight="1">
      <c r="A31" s="266"/>
      <c r="B31" s="267"/>
      <c r="C31" s="372"/>
      <c r="D31" s="649"/>
      <c r="E31" s="266" t="str">
        <f t="shared" si="0"/>
        <v/>
      </c>
    </row>
    <row r="32" spans="1:5" ht="15" customHeight="1">
      <c r="A32" s="266"/>
      <c r="B32" s="267"/>
      <c r="C32" s="372"/>
      <c r="D32" s="649"/>
      <c r="E32" s="266" t="str">
        <f t="shared" si="0"/>
        <v/>
      </c>
    </row>
    <row r="33" spans="1:5" ht="15" customHeight="1">
      <c r="A33" s="266"/>
      <c r="B33" s="267"/>
      <c r="C33" s="372"/>
      <c r="D33" s="649"/>
      <c r="E33" s="266" t="str">
        <f t="shared" si="0"/>
        <v/>
      </c>
    </row>
    <row r="34" spans="1:5" ht="15" customHeight="1">
      <c r="A34" s="266"/>
      <c r="B34" s="267"/>
      <c r="C34" s="372"/>
      <c r="D34" s="649"/>
      <c r="E34" s="266" t="str">
        <f t="shared" si="0"/>
        <v/>
      </c>
    </row>
    <row r="35" spans="1:5" ht="15" customHeight="1">
      <c r="A35" s="266"/>
      <c r="B35" s="267"/>
      <c r="C35" s="372"/>
      <c r="D35" s="649"/>
      <c r="E35" s="266" t="str">
        <f t="shared" si="0"/>
        <v/>
      </c>
    </row>
    <row r="36" spans="1:5" ht="15" customHeight="1">
      <c r="A36" s="266"/>
      <c r="B36" s="267"/>
      <c r="C36" s="372"/>
      <c r="D36" s="649"/>
      <c r="E36" s="266" t="str">
        <f t="shared" si="0"/>
        <v/>
      </c>
    </row>
    <row r="37" spans="1:5" ht="15" customHeight="1">
      <c r="A37" s="266"/>
      <c r="B37" s="267"/>
      <c r="C37" s="372"/>
      <c r="D37" s="649"/>
      <c r="E37" s="266" t="str">
        <f t="shared" si="0"/>
        <v/>
      </c>
    </row>
    <row r="38" spans="1:5" ht="15" customHeight="1">
      <c r="A38" s="266"/>
      <c r="B38" s="267"/>
      <c r="C38" s="372"/>
      <c r="D38" s="649"/>
      <c r="E38" s="266" t="str">
        <f t="shared" si="0"/>
        <v/>
      </c>
    </row>
    <row r="39" spans="1:5" ht="15" customHeight="1">
      <c r="A39" s="266"/>
      <c r="B39" s="267"/>
      <c r="C39" s="372"/>
      <c r="D39" s="649"/>
      <c r="E39" s="266" t="str">
        <f t="shared" si="0"/>
        <v/>
      </c>
    </row>
    <row r="40" spans="1:5" ht="15" customHeight="1">
      <c r="A40" s="266"/>
      <c r="B40" s="267"/>
      <c r="C40" s="372"/>
      <c r="D40" s="649"/>
      <c r="E40" s="266" t="str">
        <f t="shared" si="0"/>
        <v/>
      </c>
    </row>
    <row r="41" spans="1:5" ht="15" customHeight="1">
      <c r="A41" s="266"/>
      <c r="B41" s="267"/>
      <c r="C41" s="372"/>
      <c r="D41" s="649"/>
      <c r="E41" s="266" t="str">
        <f t="shared" si="0"/>
        <v/>
      </c>
    </row>
    <row r="42" spans="1:5" ht="15" customHeight="1">
      <c r="A42" s="266"/>
      <c r="B42" s="267"/>
      <c r="C42" s="372"/>
      <c r="D42" s="649"/>
      <c r="E42" s="266" t="str">
        <f t="shared" si="0"/>
        <v/>
      </c>
    </row>
    <row r="43" spans="1:5" ht="15" customHeight="1">
      <c r="A43" s="266"/>
      <c r="B43" s="267"/>
      <c r="C43" s="372"/>
      <c r="D43" s="649"/>
      <c r="E43" s="266" t="str">
        <f t="shared" si="0"/>
        <v/>
      </c>
    </row>
    <row r="44" spans="1:5" ht="15" customHeight="1">
      <c r="A44" s="266"/>
      <c r="B44" s="267"/>
      <c r="C44" s="372"/>
      <c r="D44" s="649"/>
      <c r="E44" s="266" t="str">
        <f t="shared" si="0"/>
        <v/>
      </c>
    </row>
    <row r="45" spans="1:5" ht="15" customHeight="1">
      <c r="A45" s="266"/>
      <c r="B45" s="267"/>
      <c r="C45" s="372"/>
      <c r="D45" s="649"/>
      <c r="E45" s="266" t="str">
        <f t="shared" si="0"/>
        <v/>
      </c>
    </row>
    <row r="46" spans="1:5" ht="15" customHeight="1">
      <c r="A46" s="266"/>
      <c r="B46" s="267"/>
      <c r="C46" s="372"/>
      <c r="D46" s="649"/>
      <c r="E46" s="266" t="str">
        <f t="shared" si="0"/>
        <v/>
      </c>
    </row>
    <row r="47" spans="1:5" ht="15" customHeight="1">
      <c r="A47" s="266"/>
      <c r="B47" s="267"/>
      <c r="C47" s="372"/>
      <c r="D47" s="649"/>
      <c r="E47" s="266" t="str">
        <f t="shared" si="0"/>
        <v/>
      </c>
    </row>
    <row r="48" spans="1:5" ht="15" customHeight="1">
      <c r="A48" s="266"/>
      <c r="B48" s="267"/>
      <c r="C48" s="372"/>
      <c r="D48" s="649"/>
      <c r="E48" s="266" t="str">
        <f t="shared" si="0"/>
        <v/>
      </c>
    </row>
    <row r="49" spans="1:5" ht="15" customHeight="1">
      <c r="A49" s="266"/>
      <c r="B49" s="267"/>
      <c r="C49" s="372"/>
      <c r="D49" s="649"/>
      <c r="E49" s="266" t="str">
        <f t="shared" si="0"/>
        <v/>
      </c>
    </row>
    <row r="50" spans="1:5" ht="15" customHeight="1">
      <c r="A50" s="266"/>
      <c r="B50" s="267"/>
      <c r="C50" s="372"/>
      <c r="D50" s="649"/>
      <c r="E50" s="266" t="str">
        <f t="shared" si="0"/>
        <v/>
      </c>
    </row>
    <row r="51" spans="1:5" ht="15" customHeight="1">
      <c r="A51" s="266"/>
      <c r="B51" s="267"/>
      <c r="C51" s="372"/>
      <c r="D51" s="649"/>
      <c r="E51" s="266" t="str">
        <f t="shared" si="0"/>
        <v/>
      </c>
    </row>
    <row r="52" spans="1:5" ht="15" customHeight="1">
      <c r="A52" s="266"/>
      <c r="B52" s="267"/>
      <c r="C52" s="372"/>
      <c r="D52" s="649"/>
      <c r="E52" s="266" t="str">
        <f t="shared" si="0"/>
        <v/>
      </c>
    </row>
    <row r="53" spans="1:5" ht="15" customHeight="1">
      <c r="A53" s="266"/>
      <c r="B53" s="267"/>
      <c r="C53" s="372"/>
      <c r="D53" s="649"/>
      <c r="E53" s="266" t="str">
        <f t="shared" si="0"/>
        <v/>
      </c>
    </row>
    <row r="54" spans="1:5" ht="15" customHeight="1">
      <c r="A54" s="266"/>
      <c r="B54" s="267"/>
      <c r="C54" s="372"/>
      <c r="D54" s="649"/>
      <c r="E54" s="266" t="str">
        <f t="shared" si="0"/>
        <v/>
      </c>
    </row>
    <row r="55" spans="1:5" ht="15" customHeight="1">
      <c r="A55" s="266"/>
      <c r="B55" s="267"/>
      <c r="C55" s="372"/>
      <c r="D55" s="649"/>
      <c r="E55" s="266" t="str">
        <f t="shared" si="0"/>
        <v/>
      </c>
    </row>
    <row r="56" spans="1:5" ht="15" customHeight="1">
      <c r="A56" s="266"/>
      <c r="B56" s="267"/>
      <c r="C56" s="372"/>
      <c r="D56" s="649"/>
      <c r="E56" s="266" t="str">
        <f t="shared" si="0"/>
        <v/>
      </c>
    </row>
    <row r="57" spans="1:5" ht="15" customHeight="1">
      <c r="A57" s="266"/>
      <c r="B57" s="267"/>
      <c r="C57" s="372"/>
      <c r="D57" s="649"/>
      <c r="E57" s="266" t="str">
        <f t="shared" si="0"/>
        <v/>
      </c>
    </row>
    <row r="58" spans="1:5" ht="15" customHeight="1">
      <c r="A58" s="266"/>
      <c r="B58" s="267"/>
      <c r="C58" s="372"/>
      <c r="D58" s="649"/>
      <c r="E58" s="266" t="str">
        <f t="shared" si="0"/>
        <v/>
      </c>
    </row>
    <row r="59" spans="1:5" ht="15" customHeight="1">
      <c r="A59" s="266"/>
      <c r="B59" s="267"/>
      <c r="C59" s="372"/>
      <c r="D59" s="649"/>
      <c r="E59" s="266" t="str">
        <f t="shared" si="0"/>
        <v/>
      </c>
    </row>
    <row r="60" spans="1:5" ht="15" customHeight="1">
      <c r="A60" s="266"/>
      <c r="B60" s="267"/>
      <c r="C60" s="372"/>
      <c r="D60" s="649"/>
      <c r="E60" s="266" t="str">
        <f t="shared" si="0"/>
        <v/>
      </c>
    </row>
    <row r="61" spans="1:5" ht="15" customHeight="1">
      <c r="A61" s="266"/>
      <c r="B61" s="267"/>
      <c r="C61" s="372"/>
      <c r="D61" s="649"/>
      <c r="E61" s="266" t="str">
        <f t="shared" si="0"/>
        <v/>
      </c>
    </row>
    <row r="62" spans="1:5" ht="15" customHeight="1">
      <c r="A62" s="266"/>
      <c r="B62" s="267"/>
      <c r="C62" s="372"/>
      <c r="D62" s="649"/>
      <c r="E62" s="266" t="str">
        <f t="shared" si="0"/>
        <v/>
      </c>
    </row>
    <row r="63" spans="1:5" ht="15" customHeight="1">
      <c r="A63" s="266"/>
      <c r="B63" s="267"/>
      <c r="C63" s="372"/>
      <c r="D63" s="649"/>
      <c r="E63" s="266" t="str">
        <f t="shared" si="0"/>
        <v/>
      </c>
    </row>
    <row r="64" spans="1:5" ht="15" customHeight="1">
      <c r="A64" s="266"/>
      <c r="B64" s="267"/>
      <c r="C64" s="372"/>
      <c r="D64" s="649"/>
      <c r="E64" s="266" t="str">
        <f t="shared" si="0"/>
        <v/>
      </c>
    </row>
    <row r="65" spans="1:5" ht="15" customHeight="1">
      <c r="A65" s="266"/>
      <c r="B65" s="267"/>
      <c r="C65" s="372"/>
      <c r="D65" s="649"/>
      <c r="E65" s="266" t="str">
        <f t="shared" si="0"/>
        <v/>
      </c>
    </row>
    <row r="66" spans="1:5" ht="15" customHeight="1">
      <c r="A66" s="266"/>
      <c r="B66" s="267"/>
      <c r="C66" s="372"/>
      <c r="D66" s="649"/>
      <c r="E66" s="266" t="str">
        <f t="shared" si="0"/>
        <v/>
      </c>
    </row>
    <row r="67" spans="1:5" ht="15" customHeight="1">
      <c r="A67" s="266"/>
      <c r="B67" s="267"/>
      <c r="C67" s="372"/>
      <c r="D67" s="649"/>
      <c r="E67" s="266" t="str">
        <f t="shared" si="0"/>
        <v/>
      </c>
    </row>
    <row r="68" spans="1:5" ht="15" customHeight="1">
      <c r="D68" s="143"/>
      <c r="E68" s="143"/>
    </row>
    <row r="69" spans="1:5" ht="15" customHeight="1">
      <c r="A69" s="263" t="s">
        <v>1251</v>
      </c>
      <c r="D69" s="143"/>
      <c r="E69" s="143"/>
    </row>
    <row r="70" spans="1:5" ht="15" customHeight="1">
      <c r="A70" s="263" t="s">
        <v>1252</v>
      </c>
      <c r="D70" s="143"/>
      <c r="E70" s="143"/>
    </row>
    <row r="71" spans="1:5" ht="15" customHeight="1">
      <c r="A71" s="266"/>
      <c r="B71" s="267"/>
      <c r="C71" s="372"/>
      <c r="D71" s="649"/>
      <c r="E71" s="266" t="str">
        <f t="shared" si="0"/>
        <v/>
      </c>
    </row>
    <row r="72" spans="1:5" ht="15" customHeight="1">
      <c r="A72" s="266"/>
      <c r="B72" s="267"/>
      <c r="C72" s="372"/>
      <c r="D72" s="649"/>
      <c r="E72" s="266" t="str">
        <f t="shared" si="0"/>
        <v/>
      </c>
    </row>
    <row r="73" spans="1:5" ht="15" customHeight="1">
      <c r="A73" s="266"/>
      <c r="B73" s="267"/>
      <c r="C73" s="372"/>
      <c r="D73" s="649"/>
      <c r="E73" s="266" t="str">
        <f t="shared" ref="E73:E136" si="1">IFERROR(VLOOKUP(D73,Tabla_Indices,5,FALSE),"")</f>
        <v/>
      </c>
    </row>
    <row r="74" spans="1:5" ht="15" customHeight="1">
      <c r="A74" s="266"/>
      <c r="B74" s="267"/>
      <c r="C74" s="372"/>
      <c r="D74" s="649"/>
      <c r="E74" s="266" t="str">
        <f t="shared" si="1"/>
        <v/>
      </c>
    </row>
    <row r="75" spans="1:5" ht="15" customHeight="1">
      <c r="A75" s="266"/>
      <c r="B75" s="267"/>
      <c r="C75" s="372"/>
      <c r="D75" s="649"/>
      <c r="E75" s="266" t="str">
        <f t="shared" si="1"/>
        <v/>
      </c>
    </row>
    <row r="76" spans="1:5" ht="15" customHeight="1">
      <c r="A76" s="266"/>
      <c r="B76" s="267"/>
      <c r="C76" s="372"/>
      <c r="D76" s="649"/>
      <c r="E76" s="266" t="str">
        <f t="shared" si="1"/>
        <v/>
      </c>
    </row>
    <row r="77" spans="1:5" ht="15" customHeight="1">
      <c r="A77" s="266"/>
      <c r="B77" s="267"/>
      <c r="C77" s="372"/>
      <c r="D77" s="649"/>
      <c r="E77" s="266" t="str">
        <f t="shared" si="1"/>
        <v/>
      </c>
    </row>
    <row r="78" spans="1:5" ht="15" customHeight="1">
      <c r="A78" s="266"/>
      <c r="B78" s="267"/>
      <c r="C78" s="372"/>
      <c r="D78" s="649"/>
      <c r="E78" s="266" t="str">
        <f t="shared" si="1"/>
        <v/>
      </c>
    </row>
    <row r="79" spans="1:5" ht="15" customHeight="1">
      <c r="A79" s="266"/>
      <c r="B79" s="267"/>
      <c r="C79" s="372"/>
      <c r="D79" s="649"/>
      <c r="E79" s="266" t="str">
        <f t="shared" si="1"/>
        <v/>
      </c>
    </row>
    <row r="80" spans="1:5" ht="15" customHeight="1">
      <c r="A80" s="266"/>
      <c r="B80" s="267"/>
      <c r="C80" s="372"/>
      <c r="D80" s="649"/>
      <c r="E80" s="266" t="str">
        <f t="shared" si="1"/>
        <v/>
      </c>
    </row>
    <row r="81" spans="1:5" ht="15" customHeight="1">
      <c r="A81" s="266"/>
      <c r="B81" s="267"/>
      <c r="C81" s="372"/>
      <c r="D81" s="649"/>
      <c r="E81" s="266" t="str">
        <f t="shared" si="1"/>
        <v/>
      </c>
    </row>
    <row r="82" spans="1:5" ht="15" customHeight="1">
      <c r="A82" s="266"/>
      <c r="B82" s="267"/>
      <c r="C82" s="372"/>
      <c r="D82" s="649"/>
      <c r="E82" s="266" t="str">
        <f t="shared" si="1"/>
        <v/>
      </c>
    </row>
    <row r="83" spans="1:5" ht="15" customHeight="1">
      <c r="A83" s="266"/>
      <c r="B83" s="267"/>
      <c r="C83" s="372"/>
      <c r="D83" s="649"/>
      <c r="E83" s="266" t="str">
        <f t="shared" si="1"/>
        <v/>
      </c>
    </row>
    <row r="84" spans="1:5" ht="15" customHeight="1">
      <c r="A84" s="266"/>
      <c r="B84" s="267"/>
      <c r="C84" s="372"/>
      <c r="D84" s="649"/>
      <c r="E84" s="266" t="str">
        <f t="shared" si="1"/>
        <v/>
      </c>
    </row>
    <row r="85" spans="1:5" ht="15" customHeight="1">
      <c r="A85" s="266"/>
      <c r="B85" s="267"/>
      <c r="C85" s="372"/>
      <c r="D85" s="649"/>
      <c r="E85" s="266" t="str">
        <f t="shared" si="1"/>
        <v/>
      </c>
    </row>
    <row r="86" spans="1:5" ht="15" customHeight="1">
      <c r="A86" s="266"/>
      <c r="B86" s="267"/>
      <c r="C86" s="372"/>
      <c r="D86" s="649"/>
      <c r="E86" s="266" t="str">
        <f t="shared" si="1"/>
        <v/>
      </c>
    </row>
    <row r="87" spans="1:5" ht="15" customHeight="1">
      <c r="A87" s="266"/>
      <c r="B87" s="267"/>
      <c r="C87" s="372"/>
      <c r="D87" s="649"/>
      <c r="E87" s="266" t="str">
        <f t="shared" si="1"/>
        <v/>
      </c>
    </row>
    <row r="88" spans="1:5" ht="15" customHeight="1">
      <c r="A88" s="266"/>
      <c r="B88" s="267"/>
      <c r="C88" s="372"/>
      <c r="D88" s="649"/>
      <c r="E88" s="266" t="str">
        <f t="shared" si="1"/>
        <v/>
      </c>
    </row>
    <row r="89" spans="1:5" ht="15" customHeight="1">
      <c r="A89" s="266"/>
      <c r="B89" s="267"/>
      <c r="C89" s="372"/>
      <c r="D89" s="649"/>
      <c r="E89" s="266" t="str">
        <f t="shared" si="1"/>
        <v/>
      </c>
    </row>
    <row r="90" spans="1:5" ht="15" customHeight="1">
      <c r="A90" s="266"/>
      <c r="B90" s="267"/>
      <c r="C90" s="372"/>
      <c r="D90" s="649"/>
      <c r="E90" s="266" t="str">
        <f t="shared" si="1"/>
        <v/>
      </c>
    </row>
    <row r="91" spans="1:5" ht="15" customHeight="1">
      <c r="A91" s="266"/>
      <c r="B91" s="267"/>
      <c r="C91" s="372"/>
      <c r="D91" s="649"/>
      <c r="E91" s="266" t="str">
        <f t="shared" si="1"/>
        <v/>
      </c>
    </row>
    <row r="92" spans="1:5" ht="15" customHeight="1">
      <c r="A92" s="266"/>
      <c r="B92" s="267"/>
      <c r="C92" s="372"/>
      <c r="D92" s="649"/>
      <c r="E92" s="266" t="str">
        <f t="shared" si="1"/>
        <v/>
      </c>
    </row>
    <row r="93" spans="1:5" ht="15" customHeight="1">
      <c r="A93" s="266"/>
      <c r="B93" s="267"/>
      <c r="C93" s="372"/>
      <c r="D93" s="649"/>
      <c r="E93" s="266" t="str">
        <f t="shared" si="1"/>
        <v/>
      </c>
    </row>
    <row r="94" spans="1:5" ht="15" customHeight="1">
      <c r="A94" s="266"/>
      <c r="B94" s="267"/>
      <c r="C94" s="372"/>
      <c r="D94" s="649"/>
      <c r="E94" s="266" t="str">
        <f t="shared" si="1"/>
        <v/>
      </c>
    </row>
    <row r="95" spans="1:5" ht="15" customHeight="1">
      <c r="A95" s="266"/>
      <c r="B95" s="267"/>
      <c r="C95" s="372"/>
      <c r="D95" s="649"/>
      <c r="E95" s="266" t="str">
        <f t="shared" si="1"/>
        <v/>
      </c>
    </row>
    <row r="96" spans="1:5" ht="15" customHeight="1">
      <c r="A96" s="266"/>
      <c r="B96" s="267"/>
      <c r="C96" s="372"/>
      <c r="D96" s="649"/>
      <c r="E96" s="266" t="str">
        <f t="shared" si="1"/>
        <v/>
      </c>
    </row>
    <row r="97" spans="1:5" ht="15" customHeight="1">
      <c r="A97" s="266"/>
      <c r="B97" s="267"/>
      <c r="C97" s="372"/>
      <c r="D97" s="649"/>
      <c r="E97" s="266" t="str">
        <f t="shared" si="1"/>
        <v/>
      </c>
    </row>
    <row r="98" spans="1:5" ht="15" customHeight="1">
      <c r="D98" s="143"/>
      <c r="E98" s="143"/>
    </row>
    <row r="99" spans="1:5" ht="15" customHeight="1">
      <c r="A99" s="263" t="s">
        <v>1253</v>
      </c>
      <c r="D99" s="143"/>
      <c r="E99" s="143"/>
    </row>
    <row r="100" spans="1:5" ht="15" customHeight="1">
      <c r="A100" s="266"/>
      <c r="B100" s="267"/>
      <c r="C100" s="372"/>
      <c r="D100" s="649"/>
      <c r="E100" s="266" t="str">
        <f t="shared" si="1"/>
        <v/>
      </c>
    </row>
    <row r="101" spans="1:5" ht="15" customHeight="1">
      <c r="A101" s="266"/>
      <c r="B101" s="267"/>
      <c r="C101" s="372"/>
      <c r="D101" s="649"/>
      <c r="E101" s="266" t="str">
        <f t="shared" si="1"/>
        <v/>
      </c>
    </row>
    <row r="102" spans="1:5" ht="15" customHeight="1">
      <c r="A102" s="266"/>
      <c r="B102" s="267"/>
      <c r="C102" s="372"/>
      <c r="D102" s="649"/>
      <c r="E102" s="266" t="str">
        <f t="shared" si="1"/>
        <v/>
      </c>
    </row>
    <row r="103" spans="1:5" ht="15" customHeight="1">
      <c r="A103" s="266"/>
      <c r="B103" s="267"/>
      <c r="C103" s="372"/>
      <c r="D103" s="649"/>
      <c r="E103" s="266" t="str">
        <f t="shared" si="1"/>
        <v/>
      </c>
    </row>
    <row r="104" spans="1:5" ht="15" customHeight="1">
      <c r="A104" s="266"/>
      <c r="B104" s="267"/>
      <c r="C104" s="372"/>
      <c r="D104" s="649"/>
      <c r="E104" s="266" t="str">
        <f t="shared" si="1"/>
        <v/>
      </c>
    </row>
    <row r="105" spans="1:5" ht="15" customHeight="1">
      <c r="A105" s="266"/>
      <c r="B105" s="267"/>
      <c r="C105" s="372"/>
      <c r="D105" s="649"/>
      <c r="E105" s="266" t="str">
        <f t="shared" si="1"/>
        <v/>
      </c>
    </row>
    <row r="106" spans="1:5" ht="15" customHeight="1">
      <c r="A106" s="266"/>
      <c r="B106" s="267"/>
      <c r="C106" s="372"/>
      <c r="D106" s="649"/>
      <c r="E106" s="266" t="str">
        <f t="shared" si="1"/>
        <v/>
      </c>
    </row>
    <row r="107" spans="1:5" ht="15" customHeight="1">
      <c r="A107" s="266"/>
      <c r="B107" s="267"/>
      <c r="C107" s="372"/>
      <c r="D107" s="649"/>
      <c r="E107" s="266" t="str">
        <f t="shared" si="1"/>
        <v/>
      </c>
    </row>
    <row r="108" spans="1:5" ht="15" customHeight="1">
      <c r="A108" s="266"/>
      <c r="B108" s="267"/>
      <c r="C108" s="372"/>
      <c r="D108" s="649"/>
      <c r="E108" s="266" t="str">
        <f t="shared" si="1"/>
        <v/>
      </c>
    </row>
    <row r="109" spans="1:5" ht="15" customHeight="1">
      <c r="A109" s="266"/>
      <c r="B109" s="267"/>
      <c r="C109" s="372"/>
      <c r="D109" s="649"/>
      <c r="E109" s="266" t="str">
        <f t="shared" si="1"/>
        <v/>
      </c>
    </row>
    <row r="110" spans="1:5" ht="15" customHeight="1">
      <c r="A110" s="266"/>
      <c r="B110" s="267"/>
      <c r="C110" s="372"/>
      <c r="D110" s="649"/>
      <c r="E110" s="266" t="str">
        <f t="shared" si="1"/>
        <v/>
      </c>
    </row>
    <row r="111" spans="1:5" ht="15" customHeight="1">
      <c r="A111" s="266"/>
      <c r="B111" s="267"/>
      <c r="C111" s="372"/>
      <c r="D111" s="649"/>
      <c r="E111" s="266" t="str">
        <f t="shared" si="1"/>
        <v/>
      </c>
    </row>
    <row r="112" spans="1:5" ht="15" customHeight="1">
      <c r="A112" s="266"/>
      <c r="B112" s="267"/>
      <c r="C112" s="372"/>
      <c r="D112" s="649"/>
      <c r="E112" s="266" t="str">
        <f t="shared" si="1"/>
        <v/>
      </c>
    </row>
    <row r="113" spans="1:5" ht="15" customHeight="1">
      <c r="E113" s="143"/>
    </row>
    <row r="114" spans="1:5" ht="15" customHeight="1">
      <c r="A114" s="263" t="s">
        <v>1254</v>
      </c>
      <c r="E114" s="143"/>
    </row>
    <row r="115" spans="1:5" ht="15" customHeight="1">
      <c r="A115" s="266"/>
      <c r="B115" s="267"/>
      <c r="C115" s="372"/>
      <c r="D115" s="649"/>
      <c r="E115" s="266" t="str">
        <f t="shared" si="1"/>
        <v/>
      </c>
    </row>
    <row r="116" spans="1:5" ht="15" customHeight="1">
      <c r="A116" s="266"/>
      <c r="B116" s="267"/>
      <c r="C116" s="372"/>
      <c r="D116" s="649"/>
      <c r="E116" s="266" t="str">
        <f t="shared" si="1"/>
        <v/>
      </c>
    </row>
    <row r="117" spans="1:5" ht="15" customHeight="1">
      <c r="A117" s="266"/>
      <c r="B117" s="267"/>
      <c r="C117" s="372"/>
      <c r="D117" s="649"/>
      <c r="E117" s="266" t="str">
        <f t="shared" si="1"/>
        <v/>
      </c>
    </row>
    <row r="118" spans="1:5" ht="15" customHeight="1">
      <c r="A118" s="266"/>
      <c r="B118" s="267"/>
      <c r="C118" s="372"/>
      <c r="D118" s="649"/>
      <c r="E118" s="266" t="str">
        <f t="shared" si="1"/>
        <v/>
      </c>
    </row>
    <row r="119" spans="1:5" ht="15" customHeight="1">
      <c r="A119" s="266"/>
      <c r="B119" s="267"/>
      <c r="C119" s="372"/>
      <c r="D119" s="649"/>
      <c r="E119" s="266" t="str">
        <f t="shared" si="1"/>
        <v/>
      </c>
    </row>
    <row r="120" spans="1:5" ht="15" customHeight="1">
      <c r="A120" s="266"/>
      <c r="B120" s="267"/>
      <c r="C120" s="372"/>
      <c r="D120" s="649"/>
      <c r="E120" s="266" t="str">
        <f t="shared" si="1"/>
        <v/>
      </c>
    </row>
    <row r="121" spans="1:5" ht="15" customHeight="1">
      <c r="A121" s="266"/>
      <c r="B121" s="267"/>
      <c r="C121" s="372"/>
      <c r="D121" s="649"/>
      <c r="E121" s="266" t="str">
        <f t="shared" si="1"/>
        <v/>
      </c>
    </row>
    <row r="122" spans="1:5" ht="15" customHeight="1">
      <c r="A122" s="266"/>
      <c r="B122" s="267"/>
      <c r="C122" s="372"/>
      <c r="D122" s="649"/>
      <c r="E122" s="266" t="str">
        <f t="shared" si="1"/>
        <v/>
      </c>
    </row>
    <row r="123" spans="1:5" ht="15" customHeight="1">
      <c r="A123" s="266"/>
      <c r="B123" s="267"/>
      <c r="C123" s="372"/>
      <c r="D123" s="649"/>
      <c r="E123" s="266" t="str">
        <f t="shared" si="1"/>
        <v/>
      </c>
    </row>
    <row r="124" spans="1:5" ht="15" customHeight="1">
      <c r="A124" s="266"/>
      <c r="B124" s="267"/>
      <c r="C124" s="372"/>
      <c r="D124" s="649"/>
      <c r="E124" s="266" t="str">
        <f t="shared" si="1"/>
        <v/>
      </c>
    </row>
    <row r="125" spans="1:5" ht="15" customHeight="1">
      <c r="A125" s="266"/>
      <c r="B125" s="267"/>
      <c r="C125" s="372"/>
      <c r="D125" s="649"/>
      <c r="E125" s="266" t="str">
        <f t="shared" si="1"/>
        <v/>
      </c>
    </row>
    <row r="126" spans="1:5" ht="15" customHeight="1">
      <c r="A126" s="266"/>
      <c r="B126" s="267"/>
      <c r="C126" s="372"/>
      <c r="D126" s="649"/>
      <c r="E126" s="266" t="str">
        <f t="shared" si="1"/>
        <v/>
      </c>
    </row>
    <row r="127" spans="1:5" ht="15" customHeight="1">
      <c r="A127" s="266"/>
      <c r="B127" s="267"/>
      <c r="C127" s="372"/>
      <c r="D127" s="649"/>
      <c r="E127" s="266" t="str">
        <f t="shared" si="1"/>
        <v/>
      </c>
    </row>
    <row r="128" spans="1:5" ht="15" customHeight="1">
      <c r="A128" s="266"/>
      <c r="B128" s="267"/>
      <c r="C128" s="372"/>
      <c r="D128" s="649"/>
      <c r="E128" s="266" t="str">
        <f t="shared" si="1"/>
        <v/>
      </c>
    </row>
    <row r="129" spans="1:5" ht="15" customHeight="1">
      <c r="A129" s="266"/>
      <c r="B129" s="267"/>
      <c r="C129" s="372"/>
      <c r="D129" s="649"/>
      <c r="E129" s="266" t="str">
        <f t="shared" si="1"/>
        <v/>
      </c>
    </row>
    <row r="130" spans="1:5" ht="15" customHeight="1">
      <c r="A130" s="266"/>
      <c r="B130" s="267"/>
      <c r="C130" s="372"/>
      <c r="D130" s="649"/>
      <c r="E130" s="266" t="str">
        <f t="shared" si="1"/>
        <v/>
      </c>
    </row>
    <row r="131" spans="1:5" ht="15" customHeight="1">
      <c r="A131" s="266"/>
      <c r="B131" s="267"/>
      <c r="C131" s="372"/>
      <c r="D131" s="649"/>
      <c r="E131" s="266" t="str">
        <f t="shared" si="1"/>
        <v/>
      </c>
    </row>
    <row r="132" spans="1:5" ht="15" customHeight="1">
      <c r="A132" s="266"/>
      <c r="B132" s="267"/>
      <c r="C132" s="372"/>
      <c r="D132" s="649"/>
      <c r="E132" s="266" t="str">
        <f t="shared" si="1"/>
        <v/>
      </c>
    </row>
    <row r="133" spans="1:5" ht="15" customHeight="1">
      <c r="A133" s="266"/>
      <c r="B133" s="267"/>
      <c r="C133" s="372"/>
      <c r="D133" s="649"/>
      <c r="E133" s="266" t="str">
        <f t="shared" si="1"/>
        <v/>
      </c>
    </row>
    <row r="134" spans="1:5" ht="15" customHeight="1">
      <c r="A134" s="266"/>
      <c r="B134" s="267"/>
      <c r="C134" s="372"/>
      <c r="D134" s="649"/>
      <c r="E134" s="266" t="str">
        <f t="shared" si="1"/>
        <v/>
      </c>
    </row>
    <row r="135" spans="1:5" ht="15" customHeight="1">
      <c r="A135" s="266"/>
      <c r="B135" s="267"/>
      <c r="C135" s="372"/>
      <c r="D135" s="649"/>
      <c r="E135" s="266" t="str">
        <f t="shared" si="1"/>
        <v/>
      </c>
    </row>
    <row r="136" spans="1:5" ht="15" customHeight="1">
      <c r="A136" s="266"/>
      <c r="B136" s="267"/>
      <c r="C136" s="372"/>
      <c r="D136" s="649"/>
      <c r="E136" s="266" t="str">
        <f t="shared" si="1"/>
        <v/>
      </c>
    </row>
    <row r="137" spans="1:5" ht="15" customHeight="1">
      <c r="A137" s="266"/>
      <c r="B137" s="267"/>
      <c r="C137" s="372"/>
      <c r="D137" s="649"/>
      <c r="E137" s="266" t="str">
        <f t="shared" ref="E137:E200" si="2">IFERROR(VLOOKUP(D137,Tabla_Indices,5,FALSE),"")</f>
        <v/>
      </c>
    </row>
    <row r="138" spans="1:5" ht="15" customHeight="1">
      <c r="A138" s="266"/>
      <c r="B138" s="267"/>
      <c r="C138" s="372"/>
      <c r="D138" s="649"/>
      <c r="E138" s="266" t="str">
        <f t="shared" si="2"/>
        <v/>
      </c>
    </row>
    <row r="139" spans="1:5" ht="15" customHeight="1">
      <c r="A139" s="266"/>
      <c r="B139" s="267"/>
      <c r="C139" s="372"/>
      <c r="D139" s="649"/>
      <c r="E139" s="266" t="str">
        <f t="shared" si="2"/>
        <v/>
      </c>
    </row>
    <row r="140" spans="1:5" ht="15" customHeight="1">
      <c r="A140" s="266"/>
      <c r="B140" s="267"/>
      <c r="C140" s="372"/>
      <c r="D140" s="649"/>
      <c r="E140" s="266" t="str">
        <f t="shared" si="2"/>
        <v/>
      </c>
    </row>
    <row r="141" spans="1:5" ht="15" customHeight="1">
      <c r="A141" s="266"/>
      <c r="B141" s="267"/>
      <c r="C141" s="372"/>
      <c r="D141" s="649"/>
      <c r="E141" s="266" t="str">
        <f t="shared" si="2"/>
        <v/>
      </c>
    </row>
    <row r="142" spans="1:5" ht="15" customHeight="1">
      <c r="A142" s="266"/>
      <c r="B142" s="267"/>
      <c r="C142" s="372"/>
      <c r="D142" s="649"/>
      <c r="E142" s="266" t="str">
        <f t="shared" si="2"/>
        <v/>
      </c>
    </row>
    <row r="143" spans="1:5" ht="15" customHeight="1">
      <c r="A143" s="266"/>
      <c r="B143" s="267"/>
      <c r="C143" s="372"/>
      <c r="D143" s="649"/>
      <c r="E143" s="266" t="str">
        <f t="shared" si="2"/>
        <v/>
      </c>
    </row>
    <row r="144" spans="1:5" ht="15" customHeight="1">
      <c r="A144" s="266"/>
      <c r="B144" s="267"/>
      <c r="C144" s="372"/>
      <c r="D144" s="649"/>
      <c r="E144" s="266" t="str">
        <f t="shared" si="2"/>
        <v/>
      </c>
    </row>
    <row r="145" spans="1:5" ht="15" customHeight="1">
      <c r="A145" s="266"/>
      <c r="B145" s="267"/>
      <c r="C145" s="372"/>
      <c r="D145" s="649"/>
      <c r="E145" s="266" t="str">
        <f t="shared" si="2"/>
        <v/>
      </c>
    </row>
    <row r="146" spans="1:5" ht="15" customHeight="1">
      <c r="A146" s="266"/>
      <c r="B146" s="267"/>
      <c r="C146" s="372"/>
      <c r="D146" s="649"/>
      <c r="E146" s="266" t="str">
        <f t="shared" si="2"/>
        <v/>
      </c>
    </row>
    <row r="147" spans="1:5" ht="15" customHeight="1">
      <c r="A147" s="266"/>
      <c r="B147" s="267"/>
      <c r="C147" s="372"/>
      <c r="D147" s="649"/>
      <c r="E147" s="266" t="str">
        <f t="shared" si="2"/>
        <v/>
      </c>
    </row>
    <row r="148" spans="1:5" ht="15" customHeight="1">
      <c r="A148" s="266"/>
      <c r="B148" s="267"/>
      <c r="C148" s="372"/>
      <c r="D148" s="649"/>
      <c r="E148" s="266" t="str">
        <f t="shared" si="2"/>
        <v/>
      </c>
    </row>
    <row r="149" spans="1:5" ht="15" customHeight="1">
      <c r="A149" s="266"/>
      <c r="B149" s="267"/>
      <c r="C149" s="372"/>
      <c r="D149" s="649"/>
      <c r="E149" s="266" t="str">
        <f t="shared" si="2"/>
        <v/>
      </c>
    </row>
    <row r="150" spans="1:5" ht="15" customHeight="1">
      <c r="E150" s="143"/>
    </row>
    <row r="151" spans="1:5" ht="15" customHeight="1">
      <c r="A151" s="263" t="s">
        <v>1189</v>
      </c>
      <c r="E151" s="143"/>
    </row>
    <row r="152" spans="1:5" ht="15" customHeight="1">
      <c r="A152" s="266"/>
      <c r="B152" s="267"/>
      <c r="C152" s="372"/>
      <c r="D152" s="649"/>
      <c r="E152" s="266" t="str">
        <f t="shared" si="2"/>
        <v/>
      </c>
    </row>
    <row r="153" spans="1:5" ht="15" customHeight="1">
      <c r="A153" s="266"/>
      <c r="B153" s="267"/>
      <c r="C153" s="372"/>
      <c r="D153" s="649"/>
      <c r="E153" s="266" t="str">
        <f t="shared" si="2"/>
        <v/>
      </c>
    </row>
    <row r="154" spans="1:5" ht="15" customHeight="1">
      <c r="A154" s="266"/>
      <c r="B154" s="267"/>
      <c r="C154" s="372"/>
      <c r="D154" s="649"/>
      <c r="E154" s="266" t="str">
        <f t="shared" si="2"/>
        <v/>
      </c>
    </row>
    <row r="155" spans="1:5" ht="15" customHeight="1">
      <c r="A155" s="266"/>
      <c r="B155" s="267"/>
      <c r="C155" s="372"/>
      <c r="D155" s="649"/>
      <c r="E155" s="266" t="str">
        <f t="shared" si="2"/>
        <v/>
      </c>
    </row>
    <row r="156" spans="1:5" ht="15" customHeight="1">
      <c r="A156" s="266"/>
      <c r="B156" s="267"/>
      <c r="C156" s="372"/>
      <c r="D156" s="649"/>
      <c r="E156" s="266" t="str">
        <f t="shared" si="2"/>
        <v/>
      </c>
    </row>
    <row r="157" spans="1:5" ht="15" customHeight="1">
      <c r="A157" s="266"/>
      <c r="B157" s="267"/>
      <c r="C157" s="372"/>
      <c r="D157" s="649"/>
      <c r="E157" s="266" t="str">
        <f t="shared" si="2"/>
        <v/>
      </c>
    </row>
    <row r="158" spans="1:5" ht="15" customHeight="1">
      <c r="A158" s="266"/>
      <c r="B158" s="267"/>
      <c r="C158" s="372"/>
      <c r="D158" s="649"/>
      <c r="E158" s="266" t="str">
        <f t="shared" si="2"/>
        <v/>
      </c>
    </row>
    <row r="159" spans="1:5" ht="15" customHeight="1">
      <c r="A159" s="266"/>
      <c r="B159" s="267"/>
      <c r="C159" s="372"/>
      <c r="D159" s="649"/>
      <c r="E159" s="266" t="str">
        <f t="shared" si="2"/>
        <v/>
      </c>
    </row>
    <row r="160" spans="1:5" ht="15" customHeight="1">
      <c r="A160" s="266"/>
      <c r="B160" s="267"/>
      <c r="C160" s="372"/>
      <c r="D160" s="649"/>
      <c r="E160" s="266" t="str">
        <f t="shared" si="2"/>
        <v/>
      </c>
    </row>
    <row r="161" spans="1:5" ht="15" customHeight="1">
      <c r="A161" s="266"/>
      <c r="B161" s="267"/>
      <c r="C161" s="372"/>
      <c r="D161" s="649"/>
      <c r="E161" s="266" t="str">
        <f t="shared" si="2"/>
        <v/>
      </c>
    </row>
    <row r="162" spans="1:5" ht="15" customHeight="1">
      <c r="A162" s="266"/>
      <c r="B162" s="267"/>
      <c r="C162" s="372"/>
      <c r="D162" s="649"/>
      <c r="E162" s="266" t="str">
        <f t="shared" si="2"/>
        <v/>
      </c>
    </row>
    <row r="163" spans="1:5" ht="15" customHeight="1">
      <c r="A163" s="266"/>
      <c r="B163" s="267"/>
      <c r="C163" s="372"/>
      <c r="D163" s="649"/>
      <c r="E163" s="266" t="str">
        <f t="shared" si="2"/>
        <v/>
      </c>
    </row>
    <row r="164" spans="1:5" ht="15" customHeight="1">
      <c r="A164" s="266"/>
      <c r="B164" s="267"/>
      <c r="C164" s="372"/>
      <c r="D164" s="649"/>
      <c r="E164" s="266" t="str">
        <f t="shared" si="2"/>
        <v/>
      </c>
    </row>
    <row r="165" spans="1:5" ht="15" customHeight="1">
      <c r="A165" s="266"/>
      <c r="B165" s="267"/>
      <c r="C165" s="372"/>
      <c r="D165" s="649"/>
      <c r="E165" s="266" t="str">
        <f t="shared" si="2"/>
        <v/>
      </c>
    </row>
    <row r="166" spans="1:5" ht="15" customHeight="1">
      <c r="A166" s="266"/>
      <c r="B166" s="267"/>
      <c r="C166" s="372"/>
      <c r="D166" s="649"/>
      <c r="E166" s="266" t="str">
        <f t="shared" si="2"/>
        <v/>
      </c>
    </row>
    <row r="167" spans="1:5" ht="15" customHeight="1">
      <c r="A167" s="266"/>
      <c r="B167" s="267"/>
      <c r="C167" s="372"/>
      <c r="D167" s="649"/>
      <c r="E167" s="266" t="str">
        <f t="shared" si="2"/>
        <v/>
      </c>
    </row>
    <row r="168" spans="1:5" ht="15" customHeight="1">
      <c r="A168" s="266"/>
      <c r="B168" s="267"/>
      <c r="C168" s="372"/>
      <c r="D168" s="649"/>
      <c r="E168" s="266" t="str">
        <f t="shared" si="2"/>
        <v/>
      </c>
    </row>
    <row r="169" spans="1:5" ht="15" customHeight="1">
      <c r="A169" s="266"/>
      <c r="B169" s="267"/>
      <c r="C169" s="372"/>
      <c r="D169" s="649"/>
      <c r="E169" s="266" t="str">
        <f t="shared" si="2"/>
        <v/>
      </c>
    </row>
    <row r="170" spans="1:5" ht="15" customHeight="1">
      <c r="A170" s="266"/>
      <c r="B170" s="267"/>
      <c r="C170" s="372"/>
      <c r="D170" s="649"/>
      <c r="E170" s="266" t="str">
        <f t="shared" si="2"/>
        <v/>
      </c>
    </row>
    <row r="171" spans="1:5" ht="15" customHeight="1">
      <c r="A171" s="266"/>
      <c r="B171" s="267"/>
      <c r="C171" s="372"/>
      <c r="D171" s="649"/>
      <c r="E171" s="266" t="str">
        <f t="shared" si="2"/>
        <v/>
      </c>
    </row>
    <row r="172" spans="1:5" ht="15" customHeight="1">
      <c r="A172" s="266"/>
      <c r="B172" s="267"/>
      <c r="C172" s="372"/>
      <c r="D172" s="649"/>
      <c r="E172" s="266" t="str">
        <f t="shared" si="2"/>
        <v/>
      </c>
    </row>
    <row r="173" spans="1:5" ht="15" customHeight="1">
      <c r="A173" s="266"/>
      <c r="B173" s="267"/>
      <c r="C173" s="372"/>
      <c r="D173" s="649"/>
      <c r="E173" s="266" t="str">
        <f t="shared" si="2"/>
        <v/>
      </c>
    </row>
    <row r="174" spans="1:5" ht="15" customHeight="1">
      <c r="A174" s="266"/>
      <c r="B174" s="267"/>
      <c r="C174" s="372"/>
      <c r="D174" s="649"/>
      <c r="E174" s="266" t="str">
        <f t="shared" si="2"/>
        <v/>
      </c>
    </row>
    <row r="175" spans="1:5" ht="15" customHeight="1">
      <c r="A175" s="266"/>
      <c r="B175" s="267"/>
      <c r="C175" s="372"/>
      <c r="D175" s="649"/>
      <c r="E175" s="266" t="str">
        <f t="shared" si="2"/>
        <v/>
      </c>
    </row>
    <row r="176" spans="1:5" ht="15" customHeight="1">
      <c r="A176" s="266"/>
      <c r="B176" s="267"/>
      <c r="C176" s="372"/>
      <c r="D176" s="649"/>
      <c r="E176" s="266" t="str">
        <f t="shared" si="2"/>
        <v/>
      </c>
    </row>
    <row r="177" spans="1:5" ht="15" customHeight="1">
      <c r="A177" s="266"/>
      <c r="B177" s="267"/>
      <c r="C177" s="372"/>
      <c r="D177" s="649"/>
      <c r="E177" s="266" t="str">
        <f t="shared" si="2"/>
        <v/>
      </c>
    </row>
    <row r="178" spans="1:5" ht="15" customHeight="1">
      <c r="A178" s="266"/>
      <c r="B178" s="267"/>
      <c r="C178" s="372"/>
      <c r="D178" s="649"/>
      <c r="E178" s="266" t="str">
        <f t="shared" si="2"/>
        <v/>
      </c>
    </row>
    <row r="179" spans="1:5" ht="15" customHeight="1">
      <c r="A179" s="266"/>
      <c r="B179" s="267"/>
      <c r="C179" s="372"/>
      <c r="D179" s="649"/>
      <c r="E179" s="266" t="str">
        <f t="shared" si="2"/>
        <v/>
      </c>
    </row>
    <row r="180" spans="1:5" ht="15" customHeight="1">
      <c r="A180" s="266"/>
      <c r="B180" s="267"/>
      <c r="C180" s="372"/>
      <c r="D180" s="649"/>
      <c r="E180" s="266" t="str">
        <f t="shared" si="2"/>
        <v/>
      </c>
    </row>
    <row r="181" spans="1:5" ht="15" customHeight="1">
      <c r="A181" s="266"/>
      <c r="B181" s="267"/>
      <c r="C181" s="372"/>
      <c r="D181" s="649"/>
      <c r="E181" s="266" t="str">
        <f t="shared" si="2"/>
        <v/>
      </c>
    </row>
    <row r="182" spans="1:5" ht="15" customHeight="1">
      <c r="A182" s="266"/>
      <c r="B182" s="267"/>
      <c r="C182" s="372"/>
      <c r="D182" s="649"/>
      <c r="E182" s="266" t="str">
        <f t="shared" si="2"/>
        <v/>
      </c>
    </row>
    <row r="183" spans="1:5" ht="15" customHeight="1">
      <c r="A183" s="266"/>
      <c r="B183" s="267"/>
      <c r="C183" s="372"/>
      <c r="D183" s="649"/>
      <c r="E183" s="266" t="str">
        <f t="shared" si="2"/>
        <v/>
      </c>
    </row>
    <row r="184" spans="1:5" ht="15" customHeight="1">
      <c r="A184" s="266"/>
      <c r="B184" s="267"/>
      <c r="C184" s="372"/>
      <c r="D184" s="649"/>
      <c r="E184" s="266" t="str">
        <f t="shared" si="2"/>
        <v/>
      </c>
    </row>
    <row r="185" spans="1:5" ht="15" customHeight="1">
      <c r="A185" s="266"/>
      <c r="B185" s="267"/>
      <c r="C185" s="372"/>
      <c r="D185" s="649"/>
      <c r="E185" s="266" t="str">
        <f t="shared" si="2"/>
        <v/>
      </c>
    </row>
    <row r="186" spans="1:5" ht="15" customHeight="1">
      <c r="A186" s="266"/>
      <c r="B186" s="267"/>
      <c r="C186" s="372"/>
      <c r="D186" s="649"/>
      <c r="E186" s="266" t="str">
        <f t="shared" si="2"/>
        <v/>
      </c>
    </row>
    <row r="187" spans="1:5" ht="15" customHeight="1">
      <c r="A187" s="266"/>
      <c r="B187" s="267"/>
      <c r="C187" s="372"/>
      <c r="D187" s="649"/>
      <c r="E187" s="266" t="str">
        <f t="shared" si="2"/>
        <v/>
      </c>
    </row>
    <row r="188" spans="1:5" ht="15" customHeight="1">
      <c r="A188" s="266"/>
      <c r="B188" s="267"/>
      <c r="C188" s="372"/>
      <c r="D188" s="649"/>
      <c r="E188" s="266" t="str">
        <f t="shared" si="2"/>
        <v/>
      </c>
    </row>
    <row r="189" spans="1:5" ht="15" customHeight="1">
      <c r="E189" s="265" t="str">
        <f t="shared" si="2"/>
        <v/>
      </c>
    </row>
    <row r="190" spans="1:5" ht="15" customHeight="1">
      <c r="A190" s="263" t="s">
        <v>1255</v>
      </c>
      <c r="E190" s="265" t="str">
        <f t="shared" si="2"/>
        <v/>
      </c>
    </row>
    <row r="191" spans="1:5" ht="15" customHeight="1">
      <c r="A191" s="266"/>
      <c r="B191" s="267"/>
      <c r="C191" s="372"/>
      <c r="D191" s="266"/>
      <c r="E191" s="266" t="str">
        <f t="shared" si="2"/>
        <v/>
      </c>
    </row>
    <row r="192" spans="1:5" ht="15" customHeight="1">
      <c r="A192" s="266"/>
      <c r="B192" s="267"/>
      <c r="C192" s="372"/>
      <c r="D192" s="266"/>
      <c r="E192" s="266" t="str">
        <f t="shared" si="2"/>
        <v/>
      </c>
    </row>
    <row r="193" spans="1:5" ht="15" customHeight="1">
      <c r="A193" s="266"/>
      <c r="B193" s="267"/>
      <c r="C193" s="372"/>
      <c r="D193" s="266"/>
      <c r="E193" s="266" t="str">
        <f t="shared" si="2"/>
        <v/>
      </c>
    </row>
    <row r="194" spans="1:5" ht="15" customHeight="1">
      <c r="A194" s="266"/>
      <c r="B194" s="267"/>
      <c r="C194" s="372"/>
      <c r="D194" s="266"/>
      <c r="E194" s="266" t="str">
        <f t="shared" si="2"/>
        <v/>
      </c>
    </row>
    <row r="195" spans="1:5" ht="15" customHeight="1">
      <c r="A195" s="266"/>
      <c r="B195" s="267"/>
      <c r="C195" s="372"/>
      <c r="D195" s="266"/>
      <c r="E195" s="266" t="str">
        <f t="shared" si="2"/>
        <v/>
      </c>
    </row>
    <row r="196" spans="1:5" ht="15" customHeight="1">
      <c r="A196" s="266"/>
      <c r="B196" s="267"/>
      <c r="C196" s="372"/>
      <c r="D196" s="266"/>
      <c r="E196" s="266" t="str">
        <f t="shared" si="2"/>
        <v/>
      </c>
    </row>
    <row r="197" spans="1:5" ht="15" customHeight="1">
      <c r="A197" s="266"/>
      <c r="B197" s="267"/>
      <c r="C197" s="372"/>
      <c r="D197" s="266"/>
      <c r="E197" s="266" t="str">
        <f t="shared" si="2"/>
        <v/>
      </c>
    </row>
    <row r="198" spans="1:5" ht="15" customHeight="1">
      <c r="A198" s="266"/>
      <c r="B198" s="267"/>
      <c r="C198" s="372"/>
      <c r="D198" s="266"/>
      <c r="E198" s="266" t="str">
        <f t="shared" si="2"/>
        <v/>
      </c>
    </row>
    <row r="199" spans="1:5" ht="15" customHeight="1">
      <c r="A199" s="266"/>
      <c r="B199" s="267"/>
      <c r="C199" s="372"/>
      <c r="D199" s="266"/>
      <c r="E199" s="266" t="str">
        <f t="shared" si="2"/>
        <v/>
      </c>
    </row>
    <row r="200" spans="1:5" ht="15" customHeight="1">
      <c r="A200" s="266"/>
      <c r="B200" s="267"/>
      <c r="C200" s="372"/>
      <c r="D200" s="266"/>
      <c r="E200" s="266" t="str">
        <f t="shared" si="2"/>
        <v/>
      </c>
    </row>
    <row r="201" spans="1:5" ht="15" customHeight="1">
      <c r="A201" s="266"/>
      <c r="B201" s="267"/>
      <c r="C201" s="372"/>
      <c r="D201" s="266"/>
      <c r="E201" s="266" t="str">
        <f t="shared" ref="E201:E265" si="3">IFERROR(VLOOKUP(D201,Tabla_Indices,5,FALSE),"")</f>
        <v/>
      </c>
    </row>
    <row r="202" spans="1:5" ht="15" customHeight="1">
      <c r="A202" s="266"/>
      <c r="B202" s="267"/>
      <c r="C202" s="372"/>
      <c r="D202" s="266"/>
      <c r="E202" s="266" t="str">
        <f t="shared" si="3"/>
        <v/>
      </c>
    </row>
    <row r="203" spans="1:5" ht="15" customHeight="1">
      <c r="A203" s="266"/>
      <c r="B203" s="267"/>
      <c r="C203" s="372"/>
      <c r="D203" s="266"/>
      <c r="E203" s="266" t="str">
        <f t="shared" si="3"/>
        <v/>
      </c>
    </row>
    <row r="204" spans="1:5" ht="15" customHeight="1">
      <c r="A204" s="266"/>
      <c r="B204" s="267"/>
      <c r="C204" s="372"/>
      <c r="D204" s="266"/>
      <c r="E204" s="266" t="str">
        <f t="shared" si="3"/>
        <v/>
      </c>
    </row>
    <row r="205" spans="1:5" ht="15" customHeight="1">
      <c r="A205" s="266"/>
      <c r="B205" s="267"/>
      <c r="C205" s="372"/>
      <c r="D205" s="266"/>
      <c r="E205" s="266" t="str">
        <f t="shared" si="3"/>
        <v/>
      </c>
    </row>
    <row r="206" spans="1:5" ht="15" customHeight="1">
      <c r="A206" s="266"/>
      <c r="B206" s="267"/>
      <c r="C206" s="372"/>
      <c r="D206" s="266"/>
      <c r="E206" s="266" t="str">
        <f t="shared" si="3"/>
        <v/>
      </c>
    </row>
    <row r="207" spans="1:5" ht="15" customHeight="1">
      <c r="E207" s="265" t="str">
        <f t="shared" si="3"/>
        <v/>
      </c>
    </row>
    <row r="208" spans="1:5" ht="15" customHeight="1">
      <c r="A208" s="263" t="s">
        <v>1256</v>
      </c>
      <c r="E208" s="265" t="str">
        <f t="shared" si="3"/>
        <v/>
      </c>
    </row>
    <row r="209" spans="1:5" ht="15" customHeight="1">
      <c r="A209" s="266"/>
      <c r="B209" s="267"/>
      <c r="C209" s="372"/>
      <c r="D209" s="266"/>
      <c r="E209" s="266" t="str">
        <f t="shared" si="3"/>
        <v/>
      </c>
    </row>
    <row r="210" spans="1:5" ht="15" customHeight="1">
      <c r="A210" s="266"/>
      <c r="B210" s="267"/>
      <c r="C210" s="372"/>
      <c r="D210" s="266"/>
      <c r="E210" s="266" t="str">
        <f t="shared" si="3"/>
        <v/>
      </c>
    </row>
    <row r="211" spans="1:5" ht="15" customHeight="1">
      <c r="A211" s="266"/>
      <c r="B211" s="267"/>
      <c r="C211" s="372"/>
      <c r="D211" s="266"/>
      <c r="E211" s="266" t="str">
        <f t="shared" si="3"/>
        <v/>
      </c>
    </row>
    <row r="212" spans="1:5" ht="15" customHeight="1">
      <c r="A212" s="266"/>
      <c r="B212" s="267"/>
      <c r="C212" s="372"/>
      <c r="D212" s="266"/>
      <c r="E212" s="266" t="str">
        <f t="shared" si="3"/>
        <v/>
      </c>
    </row>
    <row r="213" spans="1:5" ht="15" customHeight="1">
      <c r="A213" s="266"/>
      <c r="B213" s="267"/>
      <c r="C213" s="372"/>
      <c r="D213" s="266"/>
      <c r="E213" s="266" t="str">
        <f t="shared" si="3"/>
        <v/>
      </c>
    </row>
    <row r="214" spans="1:5" ht="15" customHeight="1">
      <c r="A214" s="266"/>
      <c r="B214" s="267"/>
      <c r="C214" s="372"/>
      <c r="D214" s="266"/>
      <c r="E214" s="266" t="str">
        <f t="shared" si="3"/>
        <v/>
      </c>
    </row>
    <row r="215" spans="1:5" ht="15" customHeight="1">
      <c r="A215" s="266"/>
      <c r="B215" s="267"/>
      <c r="C215" s="372"/>
      <c r="D215" s="266"/>
      <c r="E215" s="266" t="str">
        <f t="shared" si="3"/>
        <v/>
      </c>
    </row>
    <row r="216" spans="1:5" ht="15" customHeight="1">
      <c r="A216" s="266"/>
      <c r="B216" s="267"/>
      <c r="C216" s="372"/>
      <c r="D216" s="266"/>
      <c r="E216" s="266" t="str">
        <f t="shared" si="3"/>
        <v/>
      </c>
    </row>
    <row r="217" spans="1:5" ht="15" customHeight="1">
      <c r="A217" s="266"/>
      <c r="B217" s="267"/>
      <c r="C217" s="372"/>
      <c r="D217" s="266"/>
      <c r="E217" s="266" t="str">
        <f t="shared" si="3"/>
        <v/>
      </c>
    </row>
    <row r="218" spans="1:5" ht="15" customHeight="1">
      <c r="A218" s="266"/>
      <c r="B218" s="267"/>
      <c r="C218" s="372"/>
      <c r="D218" s="266"/>
      <c r="E218" s="266" t="str">
        <f t="shared" si="3"/>
        <v/>
      </c>
    </row>
    <row r="219" spans="1:5" ht="15" customHeight="1">
      <c r="A219" s="266"/>
      <c r="B219" s="267"/>
      <c r="C219" s="372"/>
      <c r="D219" s="266"/>
      <c r="E219" s="266" t="str">
        <f t="shared" si="3"/>
        <v/>
      </c>
    </row>
    <row r="220" spans="1:5" ht="15" customHeight="1">
      <c r="A220" s="266"/>
      <c r="B220" s="267"/>
      <c r="C220" s="372"/>
      <c r="D220" s="266"/>
      <c r="E220" s="266" t="str">
        <f t="shared" si="3"/>
        <v/>
      </c>
    </row>
    <row r="221" spans="1:5" ht="15" customHeight="1">
      <c r="A221" s="266"/>
      <c r="B221" s="267"/>
      <c r="C221" s="372"/>
      <c r="D221" s="266"/>
      <c r="E221" s="266" t="str">
        <f t="shared" si="3"/>
        <v/>
      </c>
    </row>
    <row r="222" spans="1:5" ht="15" customHeight="1">
      <c r="A222" s="266"/>
      <c r="B222" s="267"/>
      <c r="C222" s="372"/>
      <c r="D222" s="266"/>
      <c r="E222" s="266" t="str">
        <f t="shared" si="3"/>
        <v/>
      </c>
    </row>
    <row r="223" spans="1:5" ht="15" customHeight="1">
      <c r="A223" s="266"/>
      <c r="B223" s="267"/>
      <c r="C223" s="372"/>
      <c r="D223" s="266"/>
      <c r="E223" s="266" t="str">
        <f t="shared" si="3"/>
        <v/>
      </c>
    </row>
    <row r="224" spans="1:5" ht="15" customHeight="1">
      <c r="A224" s="266"/>
      <c r="B224" s="267"/>
      <c r="C224" s="372"/>
      <c r="D224" s="266"/>
      <c r="E224" s="266" t="str">
        <f t="shared" si="3"/>
        <v/>
      </c>
    </row>
    <row r="225" spans="1:5" ht="15" customHeight="1">
      <c r="A225" s="266"/>
      <c r="B225" s="267"/>
      <c r="C225" s="372"/>
      <c r="D225" s="266"/>
      <c r="E225" s="266" t="str">
        <f t="shared" si="3"/>
        <v/>
      </c>
    </row>
    <row r="226" spans="1:5" ht="15" customHeight="1">
      <c r="A226" s="266"/>
      <c r="B226" s="267"/>
      <c r="C226" s="372"/>
      <c r="D226" s="266"/>
      <c r="E226" s="266" t="str">
        <f t="shared" si="3"/>
        <v/>
      </c>
    </row>
    <row r="227" spans="1:5" ht="15" customHeight="1">
      <c r="A227" s="266"/>
      <c r="B227" s="267"/>
      <c r="C227" s="372"/>
      <c r="D227" s="266"/>
      <c r="E227" s="266" t="str">
        <f t="shared" si="3"/>
        <v/>
      </c>
    </row>
    <row r="228" spans="1:5" ht="15" customHeight="1">
      <c r="A228" s="266"/>
      <c r="B228" s="267"/>
      <c r="C228" s="372"/>
      <c r="D228" s="266"/>
      <c r="E228" s="266" t="str">
        <f t="shared" si="3"/>
        <v/>
      </c>
    </row>
    <row r="229" spans="1:5" ht="15" customHeight="1">
      <c r="A229" s="266"/>
      <c r="B229" s="267"/>
      <c r="C229" s="372"/>
      <c r="D229" s="266"/>
      <c r="E229" s="266" t="str">
        <f t="shared" si="3"/>
        <v/>
      </c>
    </row>
    <row r="230" spans="1:5" ht="15" customHeight="1">
      <c r="A230" s="266"/>
      <c r="B230" s="267"/>
      <c r="C230" s="372"/>
      <c r="D230" s="266"/>
      <c r="E230" s="266" t="str">
        <f t="shared" si="3"/>
        <v/>
      </c>
    </row>
    <row r="231" spans="1:5" ht="15" customHeight="1">
      <c r="A231" s="266"/>
      <c r="B231" s="267"/>
      <c r="C231" s="372"/>
      <c r="D231" s="266"/>
      <c r="E231" s="266" t="str">
        <f t="shared" si="3"/>
        <v/>
      </c>
    </row>
    <row r="232" spans="1:5" ht="15" customHeight="1">
      <c r="A232" s="266"/>
      <c r="B232" s="267"/>
      <c r="C232" s="372"/>
      <c r="D232" s="266"/>
      <c r="E232" s="266" t="str">
        <f t="shared" si="3"/>
        <v/>
      </c>
    </row>
    <row r="233" spans="1:5" ht="15" customHeight="1">
      <c r="A233" s="266"/>
      <c r="B233" s="267"/>
      <c r="C233" s="372"/>
      <c r="D233" s="266"/>
      <c r="E233" s="266" t="str">
        <f t="shared" si="3"/>
        <v/>
      </c>
    </row>
    <row r="234" spans="1:5" ht="15" customHeight="1">
      <c r="A234" s="266"/>
      <c r="B234" s="267"/>
      <c r="C234" s="372"/>
      <c r="D234" s="266"/>
      <c r="E234" s="266" t="str">
        <f t="shared" si="3"/>
        <v/>
      </c>
    </row>
    <row r="235" spans="1:5" ht="15" customHeight="1">
      <c r="A235" s="266"/>
      <c r="B235" s="267"/>
      <c r="C235" s="372"/>
      <c r="D235" s="266"/>
      <c r="E235" s="266" t="str">
        <f t="shared" si="3"/>
        <v/>
      </c>
    </row>
    <row r="236" spans="1:5" ht="15" customHeight="1">
      <c r="A236" s="266"/>
      <c r="B236" s="267"/>
      <c r="C236" s="372"/>
      <c r="D236" s="266"/>
      <c r="E236" s="266" t="str">
        <f t="shared" si="3"/>
        <v/>
      </c>
    </row>
    <row r="237" spans="1:5" ht="15" customHeight="1">
      <c r="A237" s="266"/>
      <c r="B237" s="267"/>
      <c r="C237" s="372"/>
      <c r="D237" s="266"/>
      <c r="E237" s="266" t="str">
        <f t="shared" ref="E237" si="4">IFERROR(VLOOKUP(D237,Tabla_Indices,5,FALSE),"")</f>
        <v/>
      </c>
    </row>
    <row r="238" spans="1:5" ht="15" customHeight="1">
      <c r="A238" s="266"/>
      <c r="B238" s="267"/>
      <c r="C238" s="372"/>
      <c r="D238" s="266"/>
      <c r="E238" s="266" t="str">
        <f t="shared" si="3"/>
        <v/>
      </c>
    </row>
    <row r="239" spans="1:5" ht="15" customHeight="1">
      <c r="A239" s="266"/>
      <c r="B239" s="267"/>
      <c r="C239" s="372"/>
      <c r="D239" s="266"/>
      <c r="E239" s="266" t="str">
        <f t="shared" si="3"/>
        <v/>
      </c>
    </row>
    <row r="240" spans="1:5" ht="15" customHeight="1">
      <c r="A240" s="266"/>
      <c r="B240" s="267"/>
      <c r="C240" s="372"/>
      <c r="D240" s="266"/>
      <c r="E240" s="266" t="str">
        <f t="shared" si="3"/>
        <v/>
      </c>
    </row>
    <row r="241" spans="1:5" ht="15" customHeight="1">
      <c r="A241" s="266"/>
      <c r="B241" s="267"/>
      <c r="C241" s="372"/>
      <c r="D241" s="266"/>
      <c r="E241" s="266" t="str">
        <f t="shared" si="3"/>
        <v/>
      </c>
    </row>
    <row r="242" spans="1:5" ht="15" customHeight="1">
      <c r="E242" s="265" t="str">
        <f t="shared" si="3"/>
        <v/>
      </c>
    </row>
    <row r="243" spans="1:5" ht="15" customHeight="1">
      <c r="A243" s="263" t="s">
        <v>1140</v>
      </c>
      <c r="E243" s="265" t="str">
        <f t="shared" si="3"/>
        <v/>
      </c>
    </row>
    <row r="244" spans="1:5" ht="15" customHeight="1">
      <c r="A244" s="266"/>
      <c r="B244" s="267"/>
      <c r="C244" s="372"/>
      <c r="D244" s="266"/>
      <c r="E244" s="266" t="str">
        <f t="shared" si="3"/>
        <v/>
      </c>
    </row>
    <row r="245" spans="1:5" ht="15" customHeight="1">
      <c r="A245" s="266"/>
      <c r="B245" s="267"/>
      <c r="C245" s="372"/>
      <c r="D245" s="266"/>
      <c r="E245" s="266" t="str">
        <f t="shared" si="3"/>
        <v/>
      </c>
    </row>
    <row r="246" spans="1:5" ht="15" customHeight="1">
      <c r="A246" s="266"/>
      <c r="B246" s="267"/>
      <c r="C246" s="372"/>
      <c r="D246" s="266"/>
      <c r="E246" s="266" t="str">
        <f t="shared" si="3"/>
        <v/>
      </c>
    </row>
    <row r="247" spans="1:5" ht="15" customHeight="1">
      <c r="A247" s="266"/>
      <c r="B247" s="267"/>
      <c r="C247" s="372"/>
      <c r="D247" s="266"/>
      <c r="E247" s="266" t="str">
        <f t="shared" si="3"/>
        <v/>
      </c>
    </row>
    <row r="248" spans="1:5" ht="15" customHeight="1">
      <c r="A248" s="266"/>
      <c r="B248" s="267"/>
      <c r="C248" s="372"/>
      <c r="D248" s="266"/>
      <c r="E248" s="266" t="str">
        <f t="shared" si="3"/>
        <v/>
      </c>
    </row>
    <row r="249" spans="1:5" ht="15" customHeight="1">
      <c r="A249" s="266"/>
      <c r="B249" s="267"/>
      <c r="C249" s="372"/>
      <c r="D249" s="266"/>
      <c r="E249" s="266" t="str">
        <f t="shared" si="3"/>
        <v/>
      </c>
    </row>
    <row r="250" spans="1:5" ht="15" customHeight="1">
      <c r="A250" s="266"/>
      <c r="B250" s="267"/>
      <c r="C250" s="372"/>
      <c r="D250" s="266"/>
      <c r="E250" s="266" t="str">
        <f t="shared" si="3"/>
        <v/>
      </c>
    </row>
    <row r="251" spans="1:5" ht="15" customHeight="1">
      <c r="A251" s="266"/>
      <c r="B251" s="267"/>
      <c r="C251" s="372"/>
      <c r="D251" s="266"/>
      <c r="E251" s="266" t="str">
        <f t="shared" si="3"/>
        <v/>
      </c>
    </row>
    <row r="252" spans="1:5" ht="15" customHeight="1">
      <c r="A252" s="266"/>
      <c r="B252" s="267"/>
      <c r="C252" s="372"/>
      <c r="D252" s="266"/>
      <c r="E252" s="266" t="str">
        <f t="shared" si="3"/>
        <v/>
      </c>
    </row>
    <row r="253" spans="1:5" ht="15" customHeight="1">
      <c r="A253" s="266"/>
      <c r="B253" s="267"/>
      <c r="C253" s="372"/>
      <c r="D253" s="266"/>
      <c r="E253" s="266" t="str">
        <f t="shared" si="3"/>
        <v/>
      </c>
    </row>
    <row r="254" spans="1:5" ht="15" customHeight="1">
      <c r="A254" s="266"/>
      <c r="B254" s="267"/>
      <c r="C254" s="372"/>
      <c r="D254" s="266"/>
      <c r="E254" s="266" t="str">
        <f t="shared" si="3"/>
        <v/>
      </c>
    </row>
    <row r="255" spans="1:5" ht="15" customHeight="1">
      <c r="A255" s="266"/>
      <c r="B255" s="267"/>
      <c r="C255" s="372"/>
      <c r="D255" s="266"/>
      <c r="E255" s="266" t="str">
        <f t="shared" si="3"/>
        <v/>
      </c>
    </row>
    <row r="256" spans="1:5" ht="15" customHeight="1">
      <c r="A256" s="266"/>
      <c r="B256" s="267"/>
      <c r="C256" s="372"/>
      <c r="D256" s="266"/>
      <c r="E256" s="266" t="str">
        <f t="shared" si="3"/>
        <v/>
      </c>
    </row>
    <row r="257" spans="1:5" ht="15" customHeight="1">
      <c r="A257" s="266"/>
      <c r="B257" s="267"/>
      <c r="C257" s="372"/>
      <c r="D257" s="266"/>
      <c r="E257" s="266" t="str">
        <f t="shared" si="3"/>
        <v/>
      </c>
    </row>
    <row r="258" spans="1:5" ht="15" customHeight="1">
      <c r="A258" s="266"/>
      <c r="B258" s="267"/>
      <c r="C258" s="372"/>
      <c r="D258" s="266"/>
      <c r="E258" s="266" t="str">
        <f t="shared" si="3"/>
        <v/>
      </c>
    </row>
    <row r="259" spans="1:5" ht="15" customHeight="1">
      <c r="A259" s="266"/>
      <c r="B259" s="267"/>
      <c r="C259" s="372"/>
      <c r="D259" s="266"/>
      <c r="E259" s="266" t="str">
        <f t="shared" si="3"/>
        <v/>
      </c>
    </row>
    <row r="260" spans="1:5" ht="15" customHeight="1">
      <c r="A260" s="266"/>
      <c r="B260" s="267"/>
      <c r="C260" s="372"/>
      <c r="D260" s="266"/>
      <c r="E260" s="266" t="str">
        <f t="shared" si="3"/>
        <v/>
      </c>
    </row>
    <row r="261" spans="1:5" ht="15" customHeight="1">
      <c r="A261" s="266"/>
      <c r="B261" s="267"/>
      <c r="C261" s="372"/>
      <c r="D261" s="266"/>
      <c r="E261" s="266" t="str">
        <f t="shared" si="3"/>
        <v/>
      </c>
    </row>
    <row r="262" spans="1:5" ht="15" customHeight="1">
      <c r="A262" s="266"/>
      <c r="B262" s="267"/>
      <c r="C262" s="372"/>
      <c r="D262" s="266"/>
      <c r="E262" s="266" t="str">
        <f t="shared" si="3"/>
        <v/>
      </c>
    </row>
    <row r="263" spans="1:5" ht="15" customHeight="1">
      <c r="A263" s="266"/>
      <c r="B263" s="267"/>
      <c r="C263" s="372"/>
      <c r="D263" s="266"/>
      <c r="E263" s="266" t="str">
        <f t="shared" si="3"/>
        <v/>
      </c>
    </row>
    <row r="264" spans="1:5" ht="15" customHeight="1">
      <c r="A264" s="266"/>
      <c r="B264" s="267"/>
      <c r="C264" s="372"/>
      <c r="D264" s="266"/>
      <c r="E264" s="266" t="str">
        <f t="shared" si="3"/>
        <v/>
      </c>
    </row>
    <row r="265" spans="1:5" ht="15" customHeight="1">
      <c r="A265" s="266"/>
      <c r="B265" s="267"/>
      <c r="C265" s="372"/>
      <c r="D265" s="266"/>
      <c r="E265" s="266" t="str">
        <f t="shared" si="3"/>
        <v/>
      </c>
    </row>
    <row r="266" spans="1:5" ht="15" customHeight="1">
      <c r="A266" s="266"/>
      <c r="B266" s="267"/>
      <c r="C266" s="372"/>
      <c r="D266" s="266"/>
      <c r="E266" s="266" t="str">
        <f t="shared" ref="E266:E331" si="5">IFERROR(VLOOKUP(D266,Tabla_Indices,5,FALSE),"")</f>
        <v/>
      </c>
    </row>
    <row r="267" spans="1:5" ht="15" customHeight="1">
      <c r="A267" s="266"/>
      <c r="B267" s="267"/>
      <c r="C267" s="372"/>
      <c r="D267" s="266"/>
      <c r="E267" s="266" t="str">
        <f t="shared" si="5"/>
        <v/>
      </c>
    </row>
    <row r="268" spans="1:5" ht="15" customHeight="1">
      <c r="A268" s="266"/>
      <c r="B268" s="267"/>
      <c r="C268" s="372"/>
      <c r="D268" s="266"/>
      <c r="E268" s="266" t="str">
        <f t="shared" si="5"/>
        <v/>
      </c>
    </row>
    <row r="269" spans="1:5" ht="15" customHeight="1">
      <c r="A269" s="266"/>
      <c r="B269" s="267"/>
      <c r="C269" s="372"/>
      <c r="D269" s="266"/>
      <c r="E269" s="266" t="str">
        <f t="shared" si="5"/>
        <v/>
      </c>
    </row>
    <row r="270" spans="1:5" ht="15" customHeight="1">
      <c r="A270" s="266"/>
      <c r="B270" s="267"/>
      <c r="C270" s="372"/>
      <c r="D270" s="266"/>
      <c r="E270" s="266" t="str">
        <f t="shared" si="5"/>
        <v/>
      </c>
    </row>
    <row r="271" spans="1:5" ht="15" customHeight="1">
      <c r="A271" s="266"/>
      <c r="B271" s="267"/>
      <c r="C271" s="372"/>
      <c r="D271" s="266"/>
      <c r="E271" s="266" t="str">
        <f t="shared" si="5"/>
        <v/>
      </c>
    </row>
    <row r="272" spans="1:5" ht="15" customHeight="1">
      <c r="A272" s="266"/>
      <c r="B272" s="267"/>
      <c r="C272" s="372"/>
      <c r="D272" s="266"/>
      <c r="E272" s="266" t="str">
        <f t="shared" si="5"/>
        <v/>
      </c>
    </row>
    <row r="273" spans="1:5" ht="15" customHeight="1">
      <c r="A273" s="266"/>
      <c r="B273" s="267"/>
      <c r="C273" s="372"/>
      <c r="D273" s="266"/>
      <c r="E273" s="266" t="str">
        <f t="shared" si="5"/>
        <v/>
      </c>
    </row>
    <row r="274" spans="1:5" ht="15" customHeight="1">
      <c r="A274" s="266"/>
      <c r="B274" s="267"/>
      <c r="C274" s="372"/>
      <c r="D274" s="266"/>
      <c r="E274" s="266" t="str">
        <f t="shared" si="5"/>
        <v/>
      </c>
    </row>
    <row r="275" spans="1:5" ht="15" customHeight="1">
      <c r="A275" s="266"/>
      <c r="B275" s="267"/>
      <c r="C275" s="372"/>
      <c r="D275" s="266"/>
      <c r="E275" s="266" t="str">
        <f t="shared" si="5"/>
        <v/>
      </c>
    </row>
    <row r="276" spans="1:5" ht="15" customHeight="1">
      <c r="A276" s="266"/>
      <c r="B276" s="267"/>
      <c r="C276" s="372"/>
      <c r="D276" s="266"/>
      <c r="E276" s="266" t="str">
        <f t="shared" si="5"/>
        <v/>
      </c>
    </row>
    <row r="277" spans="1:5" ht="15" customHeight="1">
      <c r="A277" s="266"/>
      <c r="B277" s="267"/>
      <c r="C277" s="372"/>
      <c r="D277" s="266"/>
      <c r="E277" s="266" t="str">
        <f t="shared" si="5"/>
        <v/>
      </c>
    </row>
    <row r="278" spans="1:5" ht="15" customHeight="1">
      <c r="A278" s="266"/>
      <c r="B278" s="267"/>
      <c r="C278" s="372"/>
      <c r="D278" s="266"/>
      <c r="E278" s="266" t="str">
        <f t="shared" si="5"/>
        <v/>
      </c>
    </row>
    <row r="279" spans="1:5" ht="15" customHeight="1">
      <c r="A279" s="266"/>
      <c r="B279" s="267"/>
      <c r="C279" s="372"/>
      <c r="D279" s="266"/>
      <c r="E279" s="266" t="str">
        <f t="shared" si="5"/>
        <v/>
      </c>
    </row>
    <row r="280" spans="1:5" ht="15" customHeight="1">
      <c r="A280" s="266"/>
      <c r="B280" s="267"/>
      <c r="C280" s="372"/>
      <c r="D280" s="266"/>
      <c r="E280" s="266" t="str">
        <f t="shared" si="5"/>
        <v/>
      </c>
    </row>
    <row r="281" spans="1:5" ht="15" customHeight="1">
      <c r="A281" s="266"/>
      <c r="B281" s="267"/>
      <c r="C281" s="372"/>
      <c r="D281" s="266"/>
      <c r="E281" s="266" t="str">
        <f t="shared" si="5"/>
        <v/>
      </c>
    </row>
    <row r="282" spans="1:5" ht="15" customHeight="1">
      <c r="A282" s="266"/>
      <c r="B282" s="267"/>
      <c r="C282" s="372"/>
      <c r="D282" s="266"/>
      <c r="E282" s="266" t="str">
        <f t="shared" si="5"/>
        <v/>
      </c>
    </row>
    <row r="283" spans="1:5" ht="15" customHeight="1">
      <c r="A283" s="266"/>
      <c r="B283" s="267"/>
      <c r="C283" s="372"/>
      <c r="D283" s="266"/>
      <c r="E283" s="266" t="str">
        <f t="shared" si="5"/>
        <v/>
      </c>
    </row>
    <row r="284" spans="1:5" ht="15" customHeight="1">
      <c r="A284" s="266"/>
      <c r="B284" s="267"/>
      <c r="C284" s="372"/>
      <c r="D284" s="266"/>
      <c r="E284" s="266" t="str">
        <f t="shared" si="5"/>
        <v/>
      </c>
    </row>
    <row r="285" spans="1:5" ht="15" customHeight="1">
      <c r="A285" s="266"/>
      <c r="B285" s="267"/>
      <c r="C285" s="372"/>
      <c r="D285" s="266"/>
      <c r="E285" s="266" t="str">
        <f t="shared" si="5"/>
        <v/>
      </c>
    </row>
    <row r="286" spans="1:5" ht="15" customHeight="1">
      <c r="A286" s="266"/>
      <c r="B286" s="267"/>
      <c r="C286" s="372"/>
      <c r="D286" s="266"/>
      <c r="E286" s="266" t="str">
        <f t="shared" si="5"/>
        <v/>
      </c>
    </row>
    <row r="287" spans="1:5" ht="15" customHeight="1">
      <c r="A287" s="266"/>
      <c r="B287" s="267"/>
      <c r="C287" s="372"/>
      <c r="D287" s="266"/>
      <c r="E287" s="266" t="str">
        <f t="shared" si="5"/>
        <v/>
      </c>
    </row>
    <row r="288" spans="1:5" ht="15" customHeight="1">
      <c r="A288" s="266"/>
      <c r="B288" s="267"/>
      <c r="C288" s="372"/>
      <c r="D288" s="266"/>
      <c r="E288" s="266" t="str">
        <f t="shared" si="5"/>
        <v/>
      </c>
    </row>
    <row r="289" spans="1:5" ht="15" customHeight="1">
      <c r="A289" s="266"/>
      <c r="B289" s="267"/>
      <c r="C289" s="372"/>
      <c r="D289" s="266"/>
      <c r="E289" s="266" t="str">
        <f t="shared" si="5"/>
        <v/>
      </c>
    </row>
    <row r="290" spans="1:5" ht="15" customHeight="1">
      <c r="A290" s="266"/>
      <c r="B290" s="267"/>
      <c r="C290" s="372"/>
      <c r="D290" s="266"/>
      <c r="E290" s="266" t="str">
        <f t="shared" si="5"/>
        <v/>
      </c>
    </row>
    <row r="291" spans="1:5" ht="15" customHeight="1">
      <c r="A291" s="266"/>
      <c r="B291" s="267"/>
      <c r="C291" s="372"/>
      <c r="D291" s="266"/>
      <c r="E291" s="266" t="str">
        <f t="shared" si="5"/>
        <v/>
      </c>
    </row>
    <row r="292" spans="1:5" ht="15" customHeight="1">
      <c r="A292" s="266"/>
      <c r="B292" s="267"/>
      <c r="C292" s="372"/>
      <c r="D292" s="266"/>
      <c r="E292" s="266" t="str">
        <f t="shared" si="5"/>
        <v/>
      </c>
    </row>
    <row r="293" spans="1:5" ht="15" customHeight="1">
      <c r="A293" s="266"/>
      <c r="B293" s="267"/>
      <c r="C293" s="372"/>
      <c r="D293" s="266"/>
      <c r="E293" s="266" t="str">
        <f t="shared" si="5"/>
        <v/>
      </c>
    </row>
    <row r="294" spans="1:5" ht="15" customHeight="1">
      <c r="A294" s="266"/>
      <c r="B294" s="267"/>
      <c r="C294" s="372"/>
      <c r="D294" s="266"/>
      <c r="E294" s="266" t="str">
        <f t="shared" si="5"/>
        <v/>
      </c>
    </row>
    <row r="295" spans="1:5" ht="15" customHeight="1">
      <c r="A295" s="266"/>
      <c r="B295" s="267"/>
      <c r="C295" s="372"/>
      <c r="D295" s="266"/>
      <c r="E295" s="266" t="str">
        <f t="shared" si="5"/>
        <v/>
      </c>
    </row>
    <row r="296" spans="1:5" ht="15" customHeight="1">
      <c r="A296" s="266"/>
      <c r="B296" s="267"/>
      <c r="C296" s="372"/>
      <c r="D296" s="266"/>
      <c r="E296" s="266" t="str">
        <f t="shared" si="5"/>
        <v/>
      </c>
    </row>
    <row r="297" spans="1:5" ht="15" customHeight="1">
      <c r="A297" s="266"/>
      <c r="B297" s="267"/>
      <c r="C297" s="372"/>
      <c r="D297" s="266"/>
      <c r="E297" s="266" t="str">
        <f t="shared" si="5"/>
        <v/>
      </c>
    </row>
    <row r="298" spans="1:5" ht="15" customHeight="1">
      <c r="A298" s="266"/>
      <c r="B298" s="267"/>
      <c r="C298" s="372"/>
      <c r="D298" s="266"/>
      <c r="E298" s="266" t="str">
        <f t="shared" si="5"/>
        <v/>
      </c>
    </row>
    <row r="299" spans="1:5" ht="15" customHeight="1">
      <c r="A299" s="266"/>
      <c r="B299" s="267"/>
      <c r="C299" s="372"/>
      <c r="D299" s="266"/>
      <c r="E299" s="266" t="str">
        <f t="shared" ref="E299" si="6">IFERROR(VLOOKUP(D299,Tabla_Indices,5,FALSE),"")</f>
        <v/>
      </c>
    </row>
    <row r="300" spans="1:5" ht="15" customHeight="1">
      <c r="A300" s="266"/>
      <c r="B300" s="267"/>
      <c r="C300" s="372"/>
      <c r="D300" s="266"/>
      <c r="E300" s="266" t="str">
        <f t="shared" ref="E300" si="7">IFERROR(VLOOKUP(D300,Tabla_Indices,5,FALSE),"")</f>
        <v/>
      </c>
    </row>
    <row r="301" spans="1:5" ht="15" customHeight="1">
      <c r="A301" s="266"/>
      <c r="B301" s="267"/>
      <c r="C301" s="372"/>
      <c r="D301" s="266"/>
      <c r="E301" s="266" t="str">
        <f t="shared" si="5"/>
        <v/>
      </c>
    </row>
    <row r="302" spans="1:5" ht="15" customHeight="1">
      <c r="A302" s="266"/>
      <c r="B302" s="267"/>
      <c r="C302" s="372"/>
      <c r="D302" s="266"/>
      <c r="E302" s="266" t="str">
        <f t="shared" si="5"/>
        <v/>
      </c>
    </row>
    <row r="303" spans="1:5" ht="15" customHeight="1">
      <c r="A303" s="266"/>
      <c r="B303" s="267"/>
      <c r="C303" s="372"/>
      <c r="D303" s="266"/>
      <c r="E303" s="266" t="str">
        <f t="shared" si="5"/>
        <v/>
      </c>
    </row>
    <row r="304" spans="1:5" ht="15" customHeight="1">
      <c r="A304" s="266"/>
      <c r="B304" s="267"/>
      <c r="C304" s="372"/>
      <c r="D304" s="266"/>
      <c r="E304" s="266" t="str">
        <f t="shared" si="5"/>
        <v/>
      </c>
    </row>
    <row r="305" spans="1:5" ht="15" customHeight="1">
      <c r="A305" s="266"/>
      <c r="B305" s="267"/>
      <c r="C305" s="372"/>
      <c r="D305" s="266"/>
      <c r="E305" s="266" t="str">
        <f t="shared" si="5"/>
        <v/>
      </c>
    </row>
    <row r="306" spans="1:5" ht="15" customHeight="1">
      <c r="A306" s="266"/>
      <c r="B306" s="267"/>
      <c r="C306" s="372"/>
      <c r="D306" s="266"/>
      <c r="E306" s="266" t="str">
        <f t="shared" si="5"/>
        <v/>
      </c>
    </row>
    <row r="307" spans="1:5" ht="15" customHeight="1">
      <c r="A307" s="266"/>
      <c r="B307" s="267"/>
      <c r="C307" s="372"/>
      <c r="D307" s="266"/>
      <c r="E307" s="266" t="str">
        <f t="shared" si="5"/>
        <v/>
      </c>
    </row>
    <row r="308" spans="1:5" ht="15" customHeight="1">
      <c r="A308" s="266"/>
      <c r="B308" s="267"/>
      <c r="C308" s="372"/>
      <c r="D308" s="266"/>
      <c r="E308" s="266" t="str">
        <f t="shared" si="5"/>
        <v/>
      </c>
    </row>
    <row r="309" spans="1:5" ht="15" customHeight="1">
      <c r="A309" s="266"/>
      <c r="B309" s="267"/>
      <c r="C309" s="372"/>
      <c r="D309" s="266"/>
      <c r="E309" s="266" t="str">
        <f t="shared" si="5"/>
        <v/>
      </c>
    </row>
    <row r="310" spans="1:5" ht="15" customHeight="1">
      <c r="A310" s="266"/>
      <c r="B310" s="267"/>
      <c r="C310" s="372"/>
      <c r="D310" s="266"/>
      <c r="E310" s="266" t="str">
        <f t="shared" si="5"/>
        <v/>
      </c>
    </row>
    <row r="311" spans="1:5" ht="15" customHeight="1">
      <c r="A311" s="266"/>
      <c r="B311" s="267"/>
      <c r="C311" s="372"/>
      <c r="D311" s="266"/>
      <c r="E311" s="266" t="str">
        <f t="shared" si="5"/>
        <v/>
      </c>
    </row>
    <row r="312" spans="1:5" ht="15" customHeight="1">
      <c r="A312" s="266"/>
      <c r="B312" s="267"/>
      <c r="C312" s="372"/>
      <c r="D312" s="266"/>
      <c r="E312" s="266" t="str">
        <f t="shared" si="5"/>
        <v/>
      </c>
    </row>
    <row r="313" spans="1:5" ht="15" customHeight="1">
      <c r="A313" s="266"/>
      <c r="B313" s="267"/>
      <c r="C313" s="372"/>
      <c r="D313" s="266"/>
      <c r="E313" s="266" t="str">
        <f t="shared" si="5"/>
        <v/>
      </c>
    </row>
    <row r="314" spans="1:5" ht="15" customHeight="1">
      <c r="A314" s="266"/>
      <c r="B314" s="267"/>
      <c r="C314" s="372"/>
      <c r="D314" s="266"/>
      <c r="E314" s="266" t="str">
        <f t="shared" si="5"/>
        <v/>
      </c>
    </row>
    <row r="315" spans="1:5" ht="15" customHeight="1">
      <c r="A315" s="266"/>
      <c r="B315" s="267"/>
      <c r="C315" s="372"/>
      <c r="D315" s="266"/>
      <c r="E315" s="266" t="str">
        <f t="shared" si="5"/>
        <v/>
      </c>
    </row>
    <row r="316" spans="1:5" ht="15" customHeight="1">
      <c r="A316" s="266"/>
      <c r="B316" s="267"/>
      <c r="C316" s="372"/>
      <c r="D316" s="266"/>
      <c r="E316" s="266" t="str">
        <f t="shared" si="5"/>
        <v/>
      </c>
    </row>
    <row r="317" spans="1:5" ht="15" customHeight="1">
      <c r="A317" s="266"/>
      <c r="B317" s="267"/>
      <c r="C317" s="372"/>
      <c r="D317" s="266"/>
      <c r="E317" s="266" t="str">
        <f t="shared" si="5"/>
        <v/>
      </c>
    </row>
    <row r="318" spans="1:5" ht="15" customHeight="1">
      <c r="A318" s="266"/>
      <c r="B318" s="267"/>
      <c r="C318" s="372"/>
      <c r="D318" s="266"/>
      <c r="E318" s="266" t="str">
        <f t="shared" si="5"/>
        <v/>
      </c>
    </row>
    <row r="319" spans="1:5" ht="15" customHeight="1">
      <c r="A319" s="266"/>
      <c r="B319" s="267"/>
      <c r="C319" s="372"/>
      <c r="D319" s="266"/>
      <c r="E319" s="266" t="str">
        <f t="shared" si="5"/>
        <v/>
      </c>
    </row>
    <row r="320" spans="1:5" ht="15" customHeight="1">
      <c r="A320" s="266"/>
      <c r="B320" s="267"/>
      <c r="C320" s="372"/>
      <c r="D320" s="266"/>
      <c r="E320" s="266" t="str">
        <f t="shared" si="5"/>
        <v/>
      </c>
    </row>
    <row r="321" spans="1:5" ht="15" customHeight="1">
      <c r="A321" s="266"/>
      <c r="B321" s="267"/>
      <c r="C321" s="372"/>
      <c r="D321" s="266"/>
      <c r="E321" s="266" t="str">
        <f t="shared" si="5"/>
        <v/>
      </c>
    </row>
    <row r="322" spans="1:5" ht="15" customHeight="1">
      <c r="A322" s="266"/>
      <c r="B322" s="267"/>
      <c r="C322" s="372"/>
      <c r="D322" s="266"/>
      <c r="E322" s="266" t="str">
        <f t="shared" si="5"/>
        <v/>
      </c>
    </row>
    <row r="323" spans="1:5" ht="15" customHeight="1">
      <c r="A323" s="266"/>
      <c r="B323" s="267"/>
      <c r="C323" s="372"/>
      <c r="D323" s="266"/>
      <c r="E323" s="266" t="str">
        <f t="shared" si="5"/>
        <v/>
      </c>
    </row>
    <row r="324" spans="1:5" ht="15" customHeight="1">
      <c r="A324" s="266"/>
      <c r="B324" s="267"/>
      <c r="C324" s="372"/>
      <c r="D324" s="266"/>
      <c r="E324" s="266" t="str">
        <f t="shared" si="5"/>
        <v/>
      </c>
    </row>
    <row r="325" spans="1:5" ht="15" customHeight="1">
      <c r="A325" s="266"/>
      <c r="B325" s="267"/>
      <c r="C325" s="372"/>
      <c r="D325" s="266"/>
      <c r="E325" s="266" t="str">
        <f t="shared" si="5"/>
        <v/>
      </c>
    </row>
    <row r="326" spans="1:5" ht="15" customHeight="1">
      <c r="A326" s="266"/>
      <c r="B326" s="267"/>
      <c r="C326" s="372"/>
      <c r="D326" s="266"/>
      <c r="E326" s="266" t="str">
        <f t="shared" si="5"/>
        <v/>
      </c>
    </row>
    <row r="327" spans="1:5" ht="15" customHeight="1">
      <c r="A327" s="266"/>
      <c r="B327" s="267"/>
      <c r="C327" s="372"/>
      <c r="D327" s="266"/>
      <c r="E327" s="266" t="str">
        <f t="shared" si="5"/>
        <v/>
      </c>
    </row>
    <row r="328" spans="1:5" ht="15" customHeight="1">
      <c r="A328" s="266"/>
      <c r="B328" s="267"/>
      <c r="C328" s="372"/>
      <c r="D328" s="266"/>
      <c r="E328" s="266" t="str">
        <f t="shared" si="5"/>
        <v/>
      </c>
    </row>
    <row r="329" spans="1:5" ht="15" customHeight="1">
      <c r="A329" s="266"/>
      <c r="B329" s="267"/>
      <c r="C329" s="372"/>
      <c r="D329" s="266"/>
      <c r="E329" s="266" t="str">
        <f t="shared" si="5"/>
        <v/>
      </c>
    </row>
    <row r="330" spans="1:5" ht="15" customHeight="1">
      <c r="A330" s="266"/>
      <c r="B330" s="267"/>
      <c r="C330" s="372"/>
      <c r="D330" s="266"/>
      <c r="E330" s="266" t="str">
        <f t="shared" si="5"/>
        <v/>
      </c>
    </row>
    <row r="331" spans="1:5" ht="15" customHeight="1">
      <c r="A331" s="266"/>
      <c r="B331" s="267"/>
      <c r="C331" s="372"/>
      <c r="D331" s="266"/>
      <c r="E331" s="266" t="str">
        <f t="shared" si="5"/>
        <v/>
      </c>
    </row>
    <row r="332" spans="1:5" ht="15" customHeight="1">
      <c r="A332" s="266"/>
      <c r="B332" s="267"/>
      <c r="C332" s="372"/>
      <c r="D332" s="266"/>
      <c r="E332" s="266" t="str">
        <f t="shared" ref="E332:E351" si="8">IFERROR(VLOOKUP(D332,Tabla_Indices,5,FALSE),"")</f>
        <v/>
      </c>
    </row>
    <row r="333" spans="1:5" ht="15" customHeight="1">
      <c r="A333" s="266"/>
      <c r="B333" s="267"/>
      <c r="C333" s="372"/>
      <c r="D333" s="266"/>
      <c r="E333" s="266" t="str">
        <f t="shared" si="8"/>
        <v/>
      </c>
    </row>
    <row r="334" spans="1:5" ht="15" customHeight="1">
      <c r="A334" s="266"/>
      <c r="B334" s="267"/>
      <c r="C334" s="372"/>
      <c r="D334" s="266"/>
      <c r="E334" s="266" t="str">
        <f t="shared" si="8"/>
        <v/>
      </c>
    </row>
    <row r="335" spans="1:5" ht="15" customHeight="1">
      <c r="A335" s="266"/>
      <c r="B335" s="267"/>
      <c r="C335" s="372"/>
      <c r="D335" s="266"/>
      <c r="E335" s="266" t="str">
        <f t="shared" si="8"/>
        <v/>
      </c>
    </row>
    <row r="336" spans="1:5" ht="15" customHeight="1">
      <c r="A336" s="266"/>
      <c r="B336" s="267"/>
      <c r="C336" s="372"/>
      <c r="D336" s="266"/>
      <c r="E336" s="266" t="str">
        <f t="shared" si="8"/>
        <v/>
      </c>
    </row>
    <row r="337" spans="1:5" ht="15" customHeight="1">
      <c r="A337" s="266"/>
      <c r="B337" s="267"/>
      <c r="C337" s="372"/>
      <c r="D337" s="266"/>
      <c r="E337" s="266" t="str">
        <f t="shared" si="8"/>
        <v/>
      </c>
    </row>
    <row r="338" spans="1:5" ht="15" customHeight="1">
      <c r="A338" s="266"/>
      <c r="B338" s="267"/>
      <c r="C338" s="372"/>
      <c r="D338" s="266"/>
      <c r="E338" s="266" t="str">
        <f t="shared" si="8"/>
        <v/>
      </c>
    </row>
    <row r="339" spans="1:5" ht="15" customHeight="1">
      <c r="A339" s="266"/>
      <c r="B339" s="267"/>
      <c r="C339" s="372"/>
      <c r="D339" s="266"/>
      <c r="E339" s="266" t="str">
        <f t="shared" si="8"/>
        <v/>
      </c>
    </row>
    <row r="340" spans="1:5" ht="15" customHeight="1">
      <c r="A340" s="266"/>
      <c r="B340" s="267"/>
      <c r="C340" s="372"/>
      <c r="D340" s="266"/>
      <c r="E340" s="266" t="str">
        <f t="shared" si="8"/>
        <v/>
      </c>
    </row>
    <row r="341" spans="1:5" ht="15" customHeight="1">
      <c r="A341" s="266"/>
      <c r="B341" s="267"/>
      <c r="C341" s="372"/>
      <c r="D341" s="266"/>
      <c r="E341" s="266" t="str">
        <f t="shared" si="8"/>
        <v/>
      </c>
    </row>
    <row r="342" spans="1:5" ht="15" customHeight="1">
      <c r="A342" s="266"/>
      <c r="B342" s="267"/>
      <c r="C342" s="372"/>
      <c r="D342" s="266"/>
      <c r="E342" s="266" t="str">
        <f t="shared" si="8"/>
        <v/>
      </c>
    </row>
    <row r="343" spans="1:5" ht="15" customHeight="1">
      <c r="A343" s="266"/>
      <c r="B343" s="267"/>
      <c r="C343" s="372"/>
      <c r="D343" s="266"/>
      <c r="E343" s="266" t="str">
        <f t="shared" si="8"/>
        <v/>
      </c>
    </row>
    <row r="344" spans="1:5" ht="15" customHeight="1">
      <c r="A344" s="266"/>
      <c r="B344" s="267"/>
      <c r="C344" s="372"/>
      <c r="D344" s="266"/>
      <c r="E344" s="266" t="str">
        <f t="shared" si="8"/>
        <v/>
      </c>
    </row>
    <row r="345" spans="1:5" ht="15" customHeight="1">
      <c r="A345" s="266"/>
      <c r="B345" s="267"/>
      <c r="C345" s="372"/>
      <c r="D345" s="266"/>
      <c r="E345" s="266" t="str">
        <f t="shared" si="8"/>
        <v/>
      </c>
    </row>
    <row r="346" spans="1:5" ht="15" customHeight="1">
      <c r="A346" s="266"/>
      <c r="B346" s="267"/>
      <c r="C346" s="372"/>
      <c r="D346" s="266"/>
      <c r="E346" s="266" t="str">
        <f t="shared" si="8"/>
        <v/>
      </c>
    </row>
    <row r="347" spans="1:5" ht="15" customHeight="1">
      <c r="A347" s="266"/>
      <c r="B347" s="267"/>
      <c r="C347" s="372"/>
      <c r="D347" s="266"/>
      <c r="E347" s="266" t="str">
        <f t="shared" si="8"/>
        <v/>
      </c>
    </row>
    <row r="348" spans="1:5" ht="15" customHeight="1">
      <c r="A348" s="266"/>
      <c r="B348" s="267"/>
      <c r="C348" s="372"/>
      <c r="D348" s="266"/>
      <c r="E348" s="266" t="str">
        <f t="shared" si="8"/>
        <v/>
      </c>
    </row>
    <row r="349" spans="1:5" ht="15" customHeight="1">
      <c r="A349" s="266"/>
      <c r="B349" s="267"/>
      <c r="C349" s="372"/>
      <c r="D349" s="266"/>
      <c r="E349" s="266" t="str">
        <f t="shared" si="8"/>
        <v/>
      </c>
    </row>
    <row r="350" spans="1:5" ht="15" customHeight="1">
      <c r="A350" s="266"/>
      <c r="B350" s="267"/>
      <c r="C350" s="372"/>
      <c r="D350" s="266"/>
      <c r="E350" s="266" t="str">
        <f t="shared" si="8"/>
        <v/>
      </c>
    </row>
    <row r="351" spans="1:5" ht="15" customHeight="1">
      <c r="A351" s="266"/>
      <c r="B351" s="267"/>
      <c r="C351" s="372"/>
      <c r="D351" s="266"/>
      <c r="E351" s="266" t="str">
        <f t="shared" si="8"/>
        <v/>
      </c>
    </row>
    <row r="353" spans="1:5" ht="15" customHeight="1">
      <c r="A353" s="263" t="s">
        <v>1257</v>
      </c>
      <c r="E353" s="265" t="str">
        <f t="shared" ref="E353:E385" si="9">IFERROR(VLOOKUP(D353,Tabla_Indices,5,FALSE),"")</f>
        <v/>
      </c>
    </row>
    <row r="354" spans="1:5" ht="15" customHeight="1">
      <c r="A354" s="266"/>
      <c r="B354" s="267"/>
      <c r="C354" s="372"/>
      <c r="D354" s="266"/>
      <c r="E354" s="266" t="str">
        <f t="shared" si="9"/>
        <v/>
      </c>
    </row>
    <row r="355" spans="1:5" ht="15" customHeight="1">
      <c r="A355" s="266"/>
      <c r="B355" s="267"/>
      <c r="C355" s="372"/>
      <c r="D355" s="266"/>
      <c r="E355" s="266" t="str">
        <f t="shared" si="9"/>
        <v/>
      </c>
    </row>
    <row r="356" spans="1:5" ht="15" customHeight="1">
      <c r="A356" s="266"/>
      <c r="B356" s="267"/>
      <c r="C356" s="372"/>
      <c r="D356" s="266"/>
      <c r="E356" s="266" t="str">
        <f t="shared" si="9"/>
        <v/>
      </c>
    </row>
    <row r="357" spans="1:5" ht="15" customHeight="1">
      <c r="A357" s="266"/>
      <c r="B357" s="267"/>
      <c r="C357" s="372"/>
      <c r="D357" s="266"/>
      <c r="E357" s="266" t="str">
        <f t="shared" si="9"/>
        <v/>
      </c>
    </row>
    <row r="358" spans="1:5" ht="15" customHeight="1">
      <c r="A358" s="266"/>
      <c r="B358" s="267"/>
      <c r="C358" s="372"/>
      <c r="D358" s="266"/>
      <c r="E358" s="266" t="str">
        <f t="shared" si="9"/>
        <v/>
      </c>
    </row>
    <row r="359" spans="1:5" ht="15" customHeight="1">
      <c r="A359" s="266"/>
      <c r="B359" s="267"/>
      <c r="C359" s="372"/>
      <c r="D359" s="266"/>
      <c r="E359" s="266" t="str">
        <f t="shared" si="9"/>
        <v/>
      </c>
    </row>
    <row r="360" spans="1:5" ht="15" customHeight="1">
      <c r="A360" s="266"/>
      <c r="B360" s="267"/>
      <c r="C360" s="372"/>
      <c r="D360" s="266"/>
      <c r="E360" s="266" t="str">
        <f t="shared" si="9"/>
        <v/>
      </c>
    </row>
    <row r="361" spans="1:5" ht="15" customHeight="1">
      <c r="A361" s="266"/>
      <c r="B361" s="267"/>
      <c r="C361" s="372"/>
      <c r="D361" s="266"/>
      <c r="E361" s="266" t="str">
        <f t="shared" si="9"/>
        <v/>
      </c>
    </row>
    <row r="362" spans="1:5" ht="15" customHeight="1">
      <c r="A362" s="266"/>
      <c r="B362" s="267"/>
      <c r="C362" s="372"/>
      <c r="D362" s="266"/>
      <c r="E362" s="266" t="str">
        <f t="shared" si="9"/>
        <v/>
      </c>
    </row>
    <row r="363" spans="1:5" ht="15" customHeight="1">
      <c r="A363" s="266"/>
      <c r="B363" s="267"/>
      <c r="C363" s="372"/>
      <c r="D363" s="266"/>
      <c r="E363" s="266" t="str">
        <f t="shared" si="9"/>
        <v/>
      </c>
    </row>
    <row r="364" spans="1:5" ht="15" customHeight="1">
      <c r="A364" s="266"/>
      <c r="B364" s="267"/>
      <c r="C364" s="372"/>
      <c r="D364" s="266"/>
      <c r="E364" s="266" t="str">
        <f t="shared" si="9"/>
        <v/>
      </c>
    </row>
    <row r="365" spans="1:5" ht="15" customHeight="1">
      <c r="A365" s="266"/>
      <c r="B365" s="267"/>
      <c r="C365" s="372"/>
      <c r="D365" s="266"/>
      <c r="E365" s="266" t="str">
        <f t="shared" si="9"/>
        <v/>
      </c>
    </row>
    <row r="366" spans="1:5" ht="15" customHeight="1">
      <c r="A366" s="266"/>
      <c r="B366" s="267"/>
      <c r="C366" s="372"/>
      <c r="D366" s="266"/>
      <c r="E366" s="266" t="str">
        <f t="shared" si="9"/>
        <v/>
      </c>
    </row>
    <row r="367" spans="1:5" ht="15" customHeight="1">
      <c r="A367" s="266"/>
      <c r="B367" s="267"/>
      <c r="C367" s="372"/>
      <c r="D367" s="266"/>
      <c r="E367" s="266" t="str">
        <f t="shared" si="9"/>
        <v/>
      </c>
    </row>
    <row r="368" spans="1:5" ht="15" customHeight="1">
      <c r="A368" s="266"/>
      <c r="B368" s="267"/>
      <c r="C368" s="372"/>
      <c r="D368" s="266"/>
      <c r="E368" s="266" t="str">
        <f t="shared" si="9"/>
        <v/>
      </c>
    </row>
    <row r="369" spans="1:5" ht="15" customHeight="1">
      <c r="A369" s="266"/>
      <c r="B369" s="267"/>
      <c r="C369" s="372"/>
      <c r="D369" s="266"/>
      <c r="E369" s="266" t="str">
        <f t="shared" si="9"/>
        <v/>
      </c>
    </row>
    <row r="370" spans="1:5" ht="15" customHeight="1">
      <c r="A370" s="266"/>
      <c r="B370" s="267"/>
      <c r="C370" s="372"/>
      <c r="D370" s="266"/>
      <c r="E370" s="266" t="str">
        <f t="shared" si="9"/>
        <v/>
      </c>
    </row>
    <row r="371" spans="1:5" ht="15" customHeight="1">
      <c r="A371" s="266"/>
      <c r="B371" s="267"/>
      <c r="C371" s="372"/>
      <c r="D371" s="266"/>
      <c r="E371" s="266" t="str">
        <f t="shared" si="9"/>
        <v/>
      </c>
    </row>
    <row r="372" spans="1:5" ht="15" customHeight="1">
      <c r="A372" s="266"/>
      <c r="B372" s="267"/>
      <c r="C372" s="372"/>
      <c r="D372" s="266"/>
      <c r="E372" s="266" t="str">
        <f t="shared" si="9"/>
        <v/>
      </c>
    </row>
    <row r="373" spans="1:5" ht="15" customHeight="1">
      <c r="A373" s="266"/>
      <c r="B373" s="267"/>
      <c r="C373" s="372"/>
      <c r="D373" s="266"/>
      <c r="E373" s="266" t="str">
        <f t="shared" si="9"/>
        <v/>
      </c>
    </row>
    <row r="374" spans="1:5" ht="15" customHeight="1">
      <c r="A374" s="266"/>
      <c r="B374" s="267"/>
      <c r="C374" s="372"/>
      <c r="D374" s="266"/>
      <c r="E374" s="266" t="str">
        <f t="shared" si="9"/>
        <v/>
      </c>
    </row>
    <row r="375" spans="1:5" ht="15" customHeight="1">
      <c r="A375" s="266"/>
      <c r="B375" s="267"/>
      <c r="C375" s="372"/>
      <c r="D375" s="266"/>
      <c r="E375" s="266" t="str">
        <f t="shared" si="9"/>
        <v/>
      </c>
    </row>
    <row r="376" spans="1:5" ht="15" customHeight="1">
      <c r="A376" s="266"/>
      <c r="B376" s="267"/>
      <c r="C376" s="372"/>
      <c r="D376" s="266"/>
      <c r="E376" s="266" t="str">
        <f t="shared" si="9"/>
        <v/>
      </c>
    </row>
    <row r="377" spans="1:5" ht="15" customHeight="1">
      <c r="A377" s="266"/>
      <c r="B377" s="267"/>
      <c r="C377" s="372"/>
      <c r="D377" s="266"/>
      <c r="E377" s="266" t="str">
        <f t="shared" si="9"/>
        <v/>
      </c>
    </row>
    <row r="378" spans="1:5" ht="15" customHeight="1">
      <c r="A378" s="266"/>
      <c r="B378" s="267"/>
      <c r="C378" s="372"/>
      <c r="D378" s="266"/>
      <c r="E378" s="266" t="str">
        <f t="shared" si="9"/>
        <v/>
      </c>
    </row>
    <row r="379" spans="1:5" ht="15" customHeight="1">
      <c r="A379" s="266"/>
      <c r="B379" s="267"/>
      <c r="C379" s="372"/>
      <c r="D379" s="266"/>
      <c r="E379" s="266" t="str">
        <f t="shared" si="9"/>
        <v/>
      </c>
    </row>
    <row r="380" spans="1:5" ht="15" customHeight="1">
      <c r="A380" s="266"/>
      <c r="B380" s="267"/>
      <c r="C380" s="372"/>
      <c r="D380" s="266"/>
      <c r="E380" s="266" t="str">
        <f t="shared" si="9"/>
        <v/>
      </c>
    </row>
    <row r="381" spans="1:5" ht="15" customHeight="1">
      <c r="A381" s="266"/>
      <c r="B381" s="267"/>
      <c r="C381" s="372"/>
      <c r="D381" s="266"/>
      <c r="E381" s="266" t="str">
        <f t="shared" si="9"/>
        <v/>
      </c>
    </row>
    <row r="382" spans="1:5" ht="15" customHeight="1">
      <c r="A382" s="266"/>
      <c r="B382" s="267"/>
      <c r="C382" s="372"/>
      <c r="D382" s="266"/>
      <c r="E382" s="266" t="str">
        <f t="shared" si="9"/>
        <v/>
      </c>
    </row>
    <row r="383" spans="1:5" ht="15" customHeight="1">
      <c r="A383" s="266"/>
      <c r="B383" s="267"/>
      <c r="C383" s="372"/>
      <c r="D383" s="266"/>
      <c r="E383" s="266" t="str">
        <f t="shared" si="9"/>
        <v/>
      </c>
    </row>
    <row r="384" spans="1:5" ht="15" customHeight="1">
      <c r="A384" s="266"/>
      <c r="B384" s="267"/>
      <c r="C384" s="372"/>
      <c r="D384" s="266"/>
      <c r="E384" s="266" t="str">
        <f t="shared" ref="E384" si="10">IFERROR(VLOOKUP(D384,Tabla_Indices,5,FALSE),"")</f>
        <v/>
      </c>
    </row>
    <row r="385" spans="1:5" ht="15" customHeight="1">
      <c r="A385" s="266"/>
      <c r="B385" s="267"/>
      <c r="C385" s="372"/>
      <c r="D385" s="266"/>
      <c r="E385" s="266" t="str">
        <f t="shared" si="9"/>
        <v/>
      </c>
    </row>
    <row r="386" spans="1:5" ht="15" customHeight="1">
      <c r="A386" s="266"/>
      <c r="B386" s="267"/>
      <c r="C386" s="372"/>
      <c r="D386" s="266"/>
      <c r="E386" s="266" t="str">
        <f t="shared" ref="E386:E409" si="11">IFERROR(VLOOKUP(D386,Tabla_Indices,5,FALSE),"")</f>
        <v/>
      </c>
    </row>
    <row r="387" spans="1:5" ht="15" customHeight="1">
      <c r="A387" s="266"/>
      <c r="B387" s="267"/>
      <c r="C387" s="372"/>
      <c r="D387" s="266"/>
      <c r="E387" s="266" t="str">
        <f t="shared" si="11"/>
        <v/>
      </c>
    </row>
    <row r="388" spans="1:5" ht="15" customHeight="1">
      <c r="A388" s="266"/>
      <c r="B388" s="267"/>
      <c r="C388" s="372"/>
      <c r="D388" s="266"/>
      <c r="E388" s="266" t="str">
        <f t="shared" si="11"/>
        <v/>
      </c>
    </row>
    <row r="389" spans="1:5" ht="15" customHeight="1">
      <c r="A389" s="266"/>
      <c r="B389" s="267"/>
      <c r="C389" s="372"/>
      <c r="D389" s="266"/>
      <c r="E389" s="266" t="str">
        <f t="shared" si="11"/>
        <v/>
      </c>
    </row>
    <row r="390" spans="1:5" ht="15" customHeight="1">
      <c r="A390" s="266"/>
      <c r="B390" s="267"/>
      <c r="C390" s="372"/>
      <c r="D390" s="266"/>
      <c r="E390" s="266" t="str">
        <f t="shared" si="11"/>
        <v/>
      </c>
    </row>
    <row r="391" spans="1:5" ht="15" customHeight="1">
      <c r="E391" s="265" t="str">
        <f t="shared" si="11"/>
        <v/>
      </c>
    </row>
    <row r="392" spans="1:5" ht="15" customHeight="1">
      <c r="A392" s="263" t="s">
        <v>1258</v>
      </c>
      <c r="E392" s="265" t="str">
        <f t="shared" si="11"/>
        <v/>
      </c>
    </row>
    <row r="393" spans="1:5" ht="15" customHeight="1">
      <c r="A393" s="266"/>
      <c r="B393" s="267"/>
      <c r="C393" s="372"/>
      <c r="D393" s="266"/>
      <c r="E393" s="266" t="str">
        <f t="shared" si="11"/>
        <v/>
      </c>
    </row>
    <row r="394" spans="1:5" ht="15" customHeight="1">
      <c r="A394" s="266"/>
      <c r="B394" s="267"/>
      <c r="C394" s="372"/>
      <c r="D394" s="266"/>
      <c r="E394" s="266" t="str">
        <f t="shared" si="11"/>
        <v/>
      </c>
    </row>
    <row r="395" spans="1:5" ht="15" customHeight="1">
      <c r="A395" s="266"/>
      <c r="B395" s="267"/>
      <c r="C395" s="372"/>
      <c r="D395" s="266"/>
      <c r="E395" s="266" t="str">
        <f t="shared" si="11"/>
        <v/>
      </c>
    </row>
    <row r="396" spans="1:5" ht="15" customHeight="1">
      <c r="A396" s="266"/>
      <c r="B396" s="267"/>
      <c r="C396" s="372"/>
      <c r="D396" s="266"/>
      <c r="E396" s="266" t="str">
        <f t="shared" si="11"/>
        <v/>
      </c>
    </row>
    <row r="397" spans="1:5" ht="15" customHeight="1">
      <c r="A397" s="266"/>
      <c r="B397" s="267"/>
      <c r="C397" s="372"/>
      <c r="D397" s="266"/>
      <c r="E397" s="266" t="str">
        <f t="shared" si="11"/>
        <v/>
      </c>
    </row>
    <row r="398" spans="1:5" ht="15" customHeight="1">
      <c r="A398" s="266"/>
      <c r="B398" s="267"/>
      <c r="C398" s="372"/>
      <c r="D398" s="266"/>
      <c r="E398" s="266" t="str">
        <f t="shared" si="11"/>
        <v/>
      </c>
    </row>
    <row r="399" spans="1:5" ht="15" customHeight="1">
      <c r="A399" s="266"/>
      <c r="B399" s="267"/>
      <c r="C399" s="372"/>
      <c r="D399" s="266"/>
      <c r="E399" s="266" t="str">
        <f t="shared" si="11"/>
        <v/>
      </c>
    </row>
    <row r="400" spans="1:5" ht="15" customHeight="1">
      <c r="A400" s="266"/>
      <c r="B400" s="267"/>
      <c r="C400" s="372"/>
      <c r="D400" s="266"/>
      <c r="E400" s="266" t="str">
        <f t="shared" si="11"/>
        <v/>
      </c>
    </row>
    <row r="401" spans="1:5" ht="15" customHeight="1">
      <c r="A401" s="266"/>
      <c r="B401" s="267"/>
      <c r="C401" s="372"/>
      <c r="D401" s="266"/>
      <c r="E401" s="266" t="str">
        <f t="shared" si="11"/>
        <v/>
      </c>
    </row>
    <row r="402" spans="1:5" ht="15" customHeight="1">
      <c r="A402" s="266"/>
      <c r="B402" s="267"/>
      <c r="C402" s="372"/>
      <c r="D402" s="266"/>
      <c r="E402" s="266" t="str">
        <f t="shared" si="11"/>
        <v/>
      </c>
    </row>
    <row r="403" spans="1:5" ht="15" customHeight="1">
      <c r="A403" s="266"/>
      <c r="B403" s="267"/>
      <c r="C403" s="372"/>
      <c r="D403" s="266"/>
      <c r="E403" s="266" t="str">
        <f t="shared" si="11"/>
        <v/>
      </c>
    </row>
    <row r="404" spans="1:5" ht="15" customHeight="1">
      <c r="A404" s="266"/>
      <c r="B404" s="267"/>
      <c r="C404" s="372"/>
      <c r="D404" s="266"/>
      <c r="E404" s="266" t="str">
        <f t="shared" si="11"/>
        <v/>
      </c>
    </row>
    <row r="405" spans="1:5" ht="15" customHeight="1">
      <c r="A405" s="266"/>
      <c r="B405" s="267"/>
      <c r="C405" s="372"/>
      <c r="D405" s="266"/>
      <c r="E405" s="266" t="str">
        <f t="shared" si="11"/>
        <v/>
      </c>
    </row>
    <row r="406" spans="1:5" ht="15" customHeight="1">
      <c r="A406" s="266"/>
      <c r="B406" s="267"/>
      <c r="C406" s="372"/>
      <c r="D406" s="266"/>
      <c r="E406" s="266" t="str">
        <f t="shared" si="11"/>
        <v/>
      </c>
    </row>
    <row r="407" spans="1:5" ht="15" customHeight="1">
      <c r="A407" s="266"/>
      <c r="B407" s="267"/>
      <c r="C407" s="372"/>
      <c r="D407" s="266"/>
      <c r="E407" s="266" t="str">
        <f t="shared" si="11"/>
        <v/>
      </c>
    </row>
    <row r="408" spans="1:5" ht="15" customHeight="1">
      <c r="A408" s="266"/>
      <c r="B408" s="267"/>
      <c r="C408" s="372"/>
      <c r="D408" s="266"/>
      <c r="E408" s="266" t="str">
        <f t="shared" si="11"/>
        <v/>
      </c>
    </row>
    <row r="409" spans="1:5" ht="15" customHeight="1">
      <c r="A409" s="266"/>
      <c r="B409" s="267"/>
      <c r="C409" s="372"/>
      <c r="D409" s="266"/>
      <c r="E409" s="266" t="str">
        <f t="shared" si="11"/>
        <v/>
      </c>
    </row>
  </sheetData>
  <sortState ref="H1:H3789">
    <sortCondition ref="H1:H3789"/>
  </sortState>
  <pageMargins left="1.1811023622047245" right="0.78740157480314965" top="1.1811023622047245" bottom="0.78740157480314965" header="0.39370078740157483" footer="0.39370078740157483"/>
  <pageSetup paperSize="9" scale="10" fitToHeight="111" orientation="landscape" r:id="rId1"/>
  <headerFooter>
    <oddHeader>&amp;L&amp;G</oddHeader>
  </headerFooter>
  <legacyDrawing r:id="rId2"/>
</worksheet>
</file>

<file path=xl/worksheets/sheet11.xml><?xml version="1.0" encoding="utf-8"?>
<worksheet xmlns="http://schemas.openxmlformats.org/spreadsheetml/2006/main" xmlns:r="http://schemas.openxmlformats.org/officeDocument/2006/relationships">
  <sheetPr codeName="Hoja5"/>
  <dimension ref="F1:G4"/>
  <sheetViews>
    <sheetView showGridLines="0" showZeros="0" zoomScale="90" zoomScaleNormal="90" zoomScaleSheetLayoutView="75" workbookViewId="0">
      <selection activeCell="S7" sqref="S7"/>
    </sheetView>
  </sheetViews>
  <sheetFormatPr baseColWidth="10" defaultColWidth="10.7109375" defaultRowHeight="15"/>
  <cols>
    <col min="1" max="16384" width="10.7109375" style="1"/>
  </cols>
  <sheetData>
    <row r="1" spans="6:7" ht="23.25">
      <c r="G1" s="142" t="str">
        <f>"OBRA:  "&amp; Obra</f>
        <v>OBRA:  CUESTA DEL VIENTO - IGLESIA</v>
      </c>
    </row>
    <row r="2" spans="6:7" ht="23.25">
      <c r="G2" s="142" t="s">
        <v>1133</v>
      </c>
    </row>
    <row r="3" spans="6:7" ht="23.25">
      <c r="G3" s="142" t="s">
        <v>1134</v>
      </c>
    </row>
    <row r="4" spans="6:7" ht="26.25">
      <c r="F4" s="651" t="s">
        <v>1378</v>
      </c>
      <c r="G4" s="651"/>
    </row>
  </sheetData>
  <mergeCells count="1">
    <mergeCell ref="F4:G4"/>
  </mergeCells>
  <printOptions horizontalCentered="1"/>
  <pageMargins left="0.39370078740157483" right="0.39370078740157483" top="1.3779527559055118" bottom="0.19685039370078741" header="0.19685039370078741" footer="0"/>
  <pageSetup paperSize="5" scale="80" orientation="landscape"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sheetPr codeName="Hoja6"/>
  <dimension ref="F1:G4"/>
  <sheetViews>
    <sheetView showGridLines="0" showZeros="0" zoomScale="90" zoomScaleNormal="90" zoomScaleSheetLayoutView="75" workbookViewId="0">
      <selection activeCell="P13" sqref="P13"/>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6:7" ht="23.25">
      <c r="G1" s="142" t="str">
        <f>"OBRA:  "&amp; Obra</f>
        <v>OBRA:  CUESTA DEL VIENTO - IGLESIA</v>
      </c>
    </row>
    <row r="2" spans="6:7" ht="23.25">
      <c r="G2" s="142" t="s">
        <v>1135</v>
      </c>
    </row>
    <row r="3" spans="6:7" ht="23.25">
      <c r="G3" s="142" t="s">
        <v>1136</v>
      </c>
    </row>
    <row r="4" spans="6:7" ht="23.25">
      <c r="F4" s="654" t="s">
        <v>1379</v>
      </c>
      <c r="G4" s="654"/>
    </row>
  </sheetData>
  <mergeCells count="1">
    <mergeCell ref="F4:G4"/>
  </mergeCells>
  <printOptions horizontalCentered="1"/>
  <pageMargins left="0.39370078740157483" right="0.39370078740157483" top="1.3779527559055118" bottom="0.19685039370078741" header="0.59055118110236227" footer="0"/>
  <pageSetup paperSize="5" scale="80" pageOrder="overThenDown" orientation="landscape"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sheetPr codeName="Hoja9"/>
  <dimension ref="A1:G969"/>
  <sheetViews>
    <sheetView showGridLines="0" showZeros="0" topLeftCell="A762" zoomScaleNormal="100" workbookViewId="0">
      <selection activeCell="I401" sqref="I401"/>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549</v>
      </c>
      <c r="D1" s="8"/>
    </row>
    <row r="3" spans="1:7" ht="12.75" customHeight="1">
      <c r="A3" s="639" t="s">
        <v>350</v>
      </c>
      <c r="B3" s="9" t="s">
        <v>45</v>
      </c>
      <c r="C3" s="10"/>
      <c r="D3" s="10"/>
      <c r="E3" s="639" t="s">
        <v>46</v>
      </c>
      <c r="F3" s="10"/>
      <c r="G3" s="10"/>
    </row>
    <row r="4" spans="1:7">
      <c r="A4" s="639"/>
      <c r="B4" s="9" t="s">
        <v>47</v>
      </c>
      <c r="C4" s="10"/>
      <c r="D4" s="10"/>
      <c r="E4" s="639"/>
      <c r="F4" s="10"/>
      <c r="G4" s="10"/>
    </row>
    <row r="5" spans="1:7">
      <c r="A5" s="8"/>
      <c r="B5" s="8"/>
      <c r="C5" s="8"/>
      <c r="D5" s="8"/>
      <c r="E5" s="8"/>
      <c r="F5" s="8"/>
      <c r="G5" s="8"/>
    </row>
    <row r="6" spans="1:7" ht="11.25" customHeight="1">
      <c r="A6" s="9" t="str">
        <f t="shared" ref="A6:A69" si="0">CONCATENATE("INDEC-CM - ",B6,C6,D6)</f>
        <v>INDEC-CM - 37210-51</v>
      </c>
      <c r="B6" s="12">
        <v>37210</v>
      </c>
      <c r="C6" s="13" t="s">
        <v>48</v>
      </c>
      <c r="D6" s="9">
        <v>51</v>
      </c>
      <c r="E6" s="11" t="s">
        <v>49</v>
      </c>
    </row>
    <row r="7" spans="1:7">
      <c r="A7" s="9" t="str">
        <f t="shared" si="0"/>
        <v>INDEC-CM - 37210-52</v>
      </c>
      <c r="B7" s="12">
        <v>37210</v>
      </c>
      <c r="C7" s="13" t="s">
        <v>48</v>
      </c>
      <c r="D7" s="9">
        <v>52</v>
      </c>
      <c r="E7" s="11" t="s">
        <v>50</v>
      </c>
    </row>
    <row r="8" spans="1:7">
      <c r="A8" s="9" t="str">
        <f t="shared" si="0"/>
        <v>INDEC-CM - 42911-81</v>
      </c>
      <c r="B8" s="12">
        <v>42911</v>
      </c>
      <c r="C8" s="13" t="s">
        <v>48</v>
      </c>
      <c r="D8" s="9">
        <v>81</v>
      </c>
      <c r="E8" s="14" t="s">
        <v>51</v>
      </c>
      <c r="F8" s="14"/>
      <c r="G8" s="14"/>
    </row>
    <row r="9" spans="1:7">
      <c r="A9" s="9" t="str">
        <f t="shared" si="0"/>
        <v>INDEC-CM - 41242-11</v>
      </c>
      <c r="B9" s="12">
        <v>41242</v>
      </c>
      <c r="C9" s="13" t="s">
        <v>48</v>
      </c>
      <c r="D9" s="9">
        <v>11</v>
      </c>
      <c r="E9" s="14" t="s">
        <v>52</v>
      </c>
      <c r="F9" s="14"/>
      <c r="G9" s="14"/>
    </row>
    <row r="10" spans="1:7">
      <c r="A10" s="9" t="str">
        <f t="shared" si="0"/>
        <v>INDEC-CM - 37440-21</v>
      </c>
      <c r="B10" s="12">
        <v>37440</v>
      </c>
      <c r="C10" s="13" t="s">
        <v>48</v>
      </c>
      <c r="D10" s="9">
        <v>21</v>
      </c>
      <c r="E10" s="11" t="s">
        <v>53</v>
      </c>
    </row>
    <row r="11" spans="1:7">
      <c r="A11" s="9" t="str">
        <f t="shared" si="0"/>
        <v>INDEC-CM - 38130-13</v>
      </c>
      <c r="B11" s="12">
        <v>38130</v>
      </c>
      <c r="C11" s="13" t="s">
        <v>48</v>
      </c>
      <c r="D11" s="9">
        <v>13</v>
      </c>
      <c r="E11" s="14" t="s">
        <v>54</v>
      </c>
      <c r="F11" s="14"/>
      <c r="G11" s="14"/>
    </row>
    <row r="12" spans="1:7">
      <c r="A12" s="9" t="str">
        <f t="shared" si="0"/>
        <v>INDEC-CM - 38130-12</v>
      </c>
      <c r="B12" s="12">
        <v>38130</v>
      </c>
      <c r="C12" s="13" t="s">
        <v>48</v>
      </c>
      <c r="D12" s="9">
        <v>12</v>
      </c>
      <c r="E12" s="14" t="s">
        <v>55</v>
      </c>
      <c r="F12" s="14"/>
      <c r="G12" s="14"/>
    </row>
    <row r="13" spans="1:7">
      <c r="A13" s="9" t="str">
        <f t="shared" si="0"/>
        <v>INDEC-CM - 38130-11</v>
      </c>
      <c r="B13" s="12">
        <v>38130</v>
      </c>
      <c r="C13" s="13" t="s">
        <v>48</v>
      </c>
      <c r="D13" s="9">
        <v>11</v>
      </c>
      <c r="E13" s="14" t="s">
        <v>56</v>
      </c>
      <c r="F13" s="14"/>
      <c r="G13" s="14"/>
    </row>
    <row r="14" spans="1:7">
      <c r="A14" s="9" t="str">
        <f t="shared" si="0"/>
        <v>INDEC-CM - 27230-11</v>
      </c>
      <c r="B14" s="12">
        <v>27230</v>
      </c>
      <c r="C14" s="13" t="s">
        <v>48</v>
      </c>
      <c r="D14" s="9">
        <v>11</v>
      </c>
      <c r="E14" s="14" t="s">
        <v>57</v>
      </c>
      <c r="F14" s="14"/>
      <c r="G14" s="14"/>
    </row>
    <row r="15" spans="1:7">
      <c r="A15" s="9" t="str">
        <f t="shared" si="0"/>
        <v>INDEC-CM - 44821-11</v>
      </c>
      <c r="B15" s="12">
        <v>44821</v>
      </c>
      <c r="C15" s="13" t="s">
        <v>48</v>
      </c>
      <c r="D15" s="9">
        <v>11</v>
      </c>
      <c r="E15" s="11" t="s">
        <v>58</v>
      </c>
    </row>
    <row r="16" spans="1:7">
      <c r="A16" s="9" t="str">
        <f t="shared" si="0"/>
        <v>INDEC-CM - 37560-11</v>
      </c>
      <c r="B16" s="12">
        <v>37560</v>
      </c>
      <c r="C16" s="13" t="s">
        <v>48</v>
      </c>
      <c r="D16" s="9">
        <v>11</v>
      </c>
      <c r="E16" s="14" t="s">
        <v>59</v>
      </c>
      <c r="F16" s="14"/>
      <c r="G16" s="14"/>
    </row>
    <row r="17" spans="1:7">
      <c r="A17" s="9" t="str">
        <f t="shared" si="0"/>
        <v>INDEC-CM - 15400-11</v>
      </c>
      <c r="B17" s="12">
        <v>15400</v>
      </c>
      <c r="C17" s="13" t="s">
        <v>48</v>
      </c>
      <c r="D17" s="9">
        <v>11</v>
      </c>
      <c r="E17" s="14" t="s">
        <v>60</v>
      </c>
      <c r="F17" s="14"/>
      <c r="G17" s="14"/>
    </row>
    <row r="18" spans="1:7">
      <c r="A18" s="9" t="str">
        <f t="shared" si="0"/>
        <v>INDEC-CM - 15310-11</v>
      </c>
      <c r="B18" s="12">
        <v>15310</v>
      </c>
      <c r="C18" s="13" t="s">
        <v>48</v>
      </c>
      <c r="D18" s="9">
        <v>11</v>
      </c>
      <c r="E18" s="11" t="s">
        <v>61</v>
      </c>
    </row>
    <row r="19" spans="1:7">
      <c r="A19" s="9" t="str">
        <f t="shared" si="0"/>
        <v>INDEC-CM - 46531-11</v>
      </c>
      <c r="B19" s="12">
        <v>46531</v>
      </c>
      <c r="C19" s="13" t="s">
        <v>48</v>
      </c>
      <c r="D19" s="9">
        <v>11</v>
      </c>
      <c r="E19" s="14" t="s">
        <v>62</v>
      </c>
      <c r="F19" s="14"/>
      <c r="G19" s="14"/>
    </row>
    <row r="20" spans="1:7">
      <c r="A20" s="9" t="str">
        <f t="shared" si="0"/>
        <v>INDEC-CM - 43540-11</v>
      </c>
      <c r="B20" s="12">
        <v>43540</v>
      </c>
      <c r="C20" s="13" t="s">
        <v>48</v>
      </c>
      <c r="D20" s="9">
        <v>11</v>
      </c>
      <c r="E20" s="11" t="s">
        <v>63</v>
      </c>
    </row>
    <row r="21" spans="1:7">
      <c r="A21" s="9" t="str">
        <f t="shared" si="0"/>
        <v>INDEC-CM - 43540-12</v>
      </c>
      <c r="B21" s="12">
        <v>43540</v>
      </c>
      <c r="C21" s="13" t="s">
        <v>48</v>
      </c>
      <c r="D21" s="9">
        <v>12</v>
      </c>
      <c r="E21" s="11" t="s">
        <v>64</v>
      </c>
    </row>
    <row r="22" spans="1:7">
      <c r="A22" s="9" t="str">
        <f t="shared" si="0"/>
        <v>INDEC-CM - 37370-21</v>
      </c>
      <c r="B22" s="12">
        <v>37370</v>
      </c>
      <c r="C22" s="13" t="s">
        <v>48</v>
      </c>
      <c r="D22" s="9">
        <v>21</v>
      </c>
      <c r="E22" s="11" t="s">
        <v>65</v>
      </c>
    </row>
    <row r="23" spans="1:7">
      <c r="A23" s="9" t="str">
        <f t="shared" si="0"/>
        <v>INDEC-CM - 37370-11</v>
      </c>
      <c r="B23" s="12">
        <v>37370</v>
      </c>
      <c r="C23" s="13" t="s">
        <v>48</v>
      </c>
      <c r="D23" s="9">
        <v>11</v>
      </c>
      <c r="E23" s="11" t="s">
        <v>66</v>
      </c>
    </row>
    <row r="24" spans="1:7">
      <c r="A24" s="9" t="str">
        <f t="shared" si="0"/>
        <v>INDEC-CM - 37370-12</v>
      </c>
      <c r="B24" s="12">
        <v>37370</v>
      </c>
      <c r="C24" s="13" t="s">
        <v>48</v>
      </c>
      <c r="D24" s="9">
        <v>12</v>
      </c>
      <c r="E24" s="11" t="s">
        <v>67</v>
      </c>
    </row>
    <row r="25" spans="1:7">
      <c r="A25" s="9" t="str">
        <f t="shared" si="0"/>
        <v>INDEC-CM - 37690-11</v>
      </c>
      <c r="B25" s="12">
        <v>37690</v>
      </c>
      <c r="C25" s="13" t="s">
        <v>48</v>
      </c>
      <c r="D25" s="9">
        <v>11</v>
      </c>
      <c r="E25" s="11" t="s">
        <v>68</v>
      </c>
    </row>
    <row r="26" spans="1:7">
      <c r="A26" s="9" t="str">
        <f t="shared" si="0"/>
        <v>INDEC-CM - 42911-11</v>
      </c>
      <c r="B26" s="12">
        <v>42911</v>
      </c>
      <c r="C26" s="13" t="s">
        <v>48</v>
      </c>
      <c r="D26" s="9">
        <v>11</v>
      </c>
      <c r="E26" s="11" t="s">
        <v>69</v>
      </c>
    </row>
    <row r="27" spans="1:7">
      <c r="A27" s="9" t="str">
        <f t="shared" si="0"/>
        <v>INDEC-CM - 37129-11</v>
      </c>
      <c r="B27" s="12">
        <v>37129</v>
      </c>
      <c r="C27" s="13" t="s">
        <v>48</v>
      </c>
      <c r="D27" s="9">
        <v>11</v>
      </c>
      <c r="E27" s="11" t="s">
        <v>70</v>
      </c>
    </row>
    <row r="28" spans="1:7">
      <c r="A28" s="9" t="str">
        <f t="shared" si="0"/>
        <v>INDEC-CM - 35110-41</v>
      </c>
      <c r="B28" s="12">
        <v>35110</v>
      </c>
      <c r="C28" s="13" t="s">
        <v>48</v>
      </c>
      <c r="D28" s="9">
        <v>41</v>
      </c>
      <c r="E28" s="11" t="s">
        <v>71</v>
      </c>
    </row>
    <row r="29" spans="1:7">
      <c r="A29" s="9" t="str">
        <f t="shared" si="0"/>
        <v>INDEC-CM - 37210-23</v>
      </c>
      <c r="B29" s="12">
        <v>37210</v>
      </c>
      <c r="C29" s="13" t="s">
        <v>48</v>
      </c>
      <c r="D29" s="9">
        <v>23</v>
      </c>
      <c r="E29" s="11" t="s">
        <v>72</v>
      </c>
    </row>
    <row r="30" spans="1:7">
      <c r="A30" s="9" t="str">
        <f t="shared" si="0"/>
        <v>INDEC-CM - 37210-22</v>
      </c>
      <c r="B30" s="12">
        <v>37210</v>
      </c>
      <c r="C30" s="13" t="s">
        <v>48</v>
      </c>
      <c r="D30" s="9">
        <v>22</v>
      </c>
      <c r="E30" s="11" t="s">
        <v>73</v>
      </c>
    </row>
    <row r="31" spans="1:7">
      <c r="A31" s="9" t="str">
        <f t="shared" si="0"/>
        <v>INDEC-CM - 37210-21</v>
      </c>
      <c r="B31" s="12">
        <v>37210</v>
      </c>
      <c r="C31" s="13" t="s">
        <v>48</v>
      </c>
      <c r="D31" s="9">
        <v>21</v>
      </c>
      <c r="E31" s="11" t="s">
        <v>74</v>
      </c>
    </row>
    <row r="32" spans="1:7">
      <c r="A32" s="9" t="str">
        <f t="shared" si="0"/>
        <v>INDEC-CM - 41543-21</v>
      </c>
      <c r="B32" s="12">
        <v>41543</v>
      </c>
      <c r="C32" s="13" t="s">
        <v>48</v>
      </c>
      <c r="D32" s="9">
        <v>21</v>
      </c>
      <c r="E32" s="11" t="s">
        <v>75</v>
      </c>
    </row>
    <row r="33" spans="1:5">
      <c r="A33" s="9" t="str">
        <f t="shared" si="0"/>
        <v>INDEC-CM - 46340-31</v>
      </c>
      <c r="B33" s="12">
        <v>46340</v>
      </c>
      <c r="C33" s="13" t="s">
        <v>48</v>
      </c>
      <c r="D33" s="9">
        <v>31</v>
      </c>
      <c r="E33" s="11" t="s">
        <v>76</v>
      </c>
    </row>
    <row r="34" spans="1:5">
      <c r="A34" s="9" t="str">
        <f t="shared" si="0"/>
        <v>INDEC-CM - 46320-11</v>
      </c>
      <c r="B34" s="12">
        <v>46320</v>
      </c>
      <c r="C34" s="13" t="s">
        <v>48</v>
      </c>
      <c r="D34" s="9">
        <v>11</v>
      </c>
      <c r="E34" s="11" t="s">
        <v>77</v>
      </c>
    </row>
    <row r="35" spans="1:5">
      <c r="A35" s="9" t="str">
        <f t="shared" si="0"/>
        <v>INDEC-CM - 46340-11</v>
      </c>
      <c r="B35" s="12">
        <v>46340</v>
      </c>
      <c r="C35" s="13" t="s">
        <v>48</v>
      </c>
      <c r="D35" s="9">
        <v>11</v>
      </c>
      <c r="E35" s="11" t="s">
        <v>78</v>
      </c>
    </row>
    <row r="36" spans="1:5">
      <c r="A36" s="9" t="str">
        <f t="shared" si="0"/>
        <v>INDEC-CM - 46340-12</v>
      </c>
      <c r="B36" s="12">
        <v>46340</v>
      </c>
      <c r="C36" s="13" t="s">
        <v>48</v>
      </c>
      <c r="D36" s="9">
        <v>12</v>
      </c>
      <c r="E36" s="11" t="s">
        <v>79</v>
      </c>
    </row>
    <row r="37" spans="1:5">
      <c r="A37" s="9" t="str">
        <f t="shared" si="0"/>
        <v>INDEC-CM - 46340-21</v>
      </c>
      <c r="B37" s="12">
        <v>46340</v>
      </c>
      <c r="C37" s="13" t="s">
        <v>48</v>
      </c>
      <c r="D37" s="9">
        <v>21</v>
      </c>
      <c r="E37" s="11" t="s">
        <v>80</v>
      </c>
    </row>
    <row r="38" spans="1:5">
      <c r="A38" s="9" t="str">
        <f t="shared" si="0"/>
        <v>INDEC-CM - 46212-21</v>
      </c>
      <c r="B38" s="12">
        <v>46212</v>
      </c>
      <c r="C38" s="13" t="s">
        <v>48</v>
      </c>
      <c r="D38" s="9">
        <v>21</v>
      </c>
      <c r="E38" s="11" t="s">
        <v>81</v>
      </c>
    </row>
    <row r="39" spans="1:5">
      <c r="A39" s="9" t="str">
        <f t="shared" si="0"/>
        <v>INDEC-CM - 42999-23</v>
      </c>
      <c r="B39" s="12">
        <v>42999</v>
      </c>
      <c r="C39" s="13" t="s">
        <v>48</v>
      </c>
      <c r="D39" s="9">
        <v>23</v>
      </c>
      <c r="E39" s="11" t="s">
        <v>82</v>
      </c>
    </row>
    <row r="40" spans="1:5">
      <c r="A40" s="9" t="str">
        <f t="shared" si="0"/>
        <v>INDEC-CM - 42999-21</v>
      </c>
      <c r="B40" s="12">
        <v>42999</v>
      </c>
      <c r="C40" s="13" t="s">
        <v>48</v>
      </c>
      <c r="D40" s="9">
        <v>21</v>
      </c>
      <c r="E40" s="11" t="s">
        <v>83</v>
      </c>
    </row>
    <row r="41" spans="1:5">
      <c r="A41" s="9" t="str">
        <f t="shared" si="0"/>
        <v>INDEC-CM - 42999-31</v>
      </c>
      <c r="B41" s="12">
        <v>42999</v>
      </c>
      <c r="C41" s="13" t="s">
        <v>48</v>
      </c>
      <c r="D41" s="9">
        <v>31</v>
      </c>
      <c r="E41" s="11" t="s">
        <v>84</v>
      </c>
    </row>
    <row r="42" spans="1:5">
      <c r="A42" s="9" t="str">
        <f t="shared" si="0"/>
        <v>INDEC-CM - 42999-22</v>
      </c>
      <c r="B42" s="12">
        <v>42999</v>
      </c>
      <c r="C42" s="13" t="s">
        <v>48</v>
      </c>
      <c r="D42" s="9">
        <v>22</v>
      </c>
      <c r="E42" s="11" t="s">
        <v>85</v>
      </c>
    </row>
    <row r="43" spans="1:5">
      <c r="A43" s="9" t="str">
        <f t="shared" si="0"/>
        <v>INDEC-CM - 31600-63</v>
      </c>
      <c r="B43" s="12">
        <v>31600</v>
      </c>
      <c r="C43" s="13" t="s">
        <v>48</v>
      </c>
      <c r="D43" s="9">
        <v>63</v>
      </c>
      <c r="E43" s="11" t="s">
        <v>86</v>
      </c>
    </row>
    <row r="44" spans="1:5">
      <c r="A44" s="9" t="str">
        <f t="shared" si="0"/>
        <v>INDEC-CM - 31600-62</v>
      </c>
      <c r="B44" s="12">
        <v>31600</v>
      </c>
      <c r="C44" s="13" t="s">
        <v>48</v>
      </c>
      <c r="D44" s="9">
        <v>62</v>
      </c>
      <c r="E44" s="11" t="s">
        <v>87</v>
      </c>
    </row>
    <row r="45" spans="1:5">
      <c r="A45" s="9" t="str">
        <f t="shared" si="0"/>
        <v>INDEC-CM - 31600-61</v>
      </c>
      <c r="B45" s="12">
        <v>31600</v>
      </c>
      <c r="C45" s="13" t="s">
        <v>48</v>
      </c>
      <c r="D45" s="9">
        <v>61</v>
      </c>
      <c r="E45" s="11" t="s">
        <v>88</v>
      </c>
    </row>
    <row r="46" spans="1:5">
      <c r="A46" s="9" t="str">
        <f t="shared" si="0"/>
        <v>INDEC-CM - 37420-11</v>
      </c>
      <c r="B46" s="12">
        <v>37420</v>
      </c>
      <c r="C46" s="13" t="s">
        <v>48</v>
      </c>
      <c r="D46" s="9">
        <v>11</v>
      </c>
      <c r="E46" s="11" t="s">
        <v>89</v>
      </c>
    </row>
    <row r="47" spans="1:5">
      <c r="A47" s="9" t="str">
        <f t="shared" si="0"/>
        <v>INDEC-CM - 37420-12</v>
      </c>
      <c r="B47" s="12">
        <v>37420</v>
      </c>
      <c r="C47" s="13" t="s">
        <v>48</v>
      </c>
      <c r="D47" s="9">
        <v>12</v>
      </c>
      <c r="E47" s="11" t="s">
        <v>90</v>
      </c>
    </row>
    <row r="48" spans="1:5">
      <c r="A48" s="9" t="str">
        <f t="shared" si="0"/>
        <v>INDEC-CM - 44822-11</v>
      </c>
      <c r="B48" s="12">
        <v>44822</v>
      </c>
      <c r="C48" s="13" t="s">
        <v>48</v>
      </c>
      <c r="D48" s="9">
        <v>11</v>
      </c>
      <c r="E48" s="11" t="s">
        <v>91</v>
      </c>
    </row>
    <row r="49" spans="1:5">
      <c r="A49" s="9" t="str">
        <f t="shared" si="0"/>
        <v>INDEC-CM - 44826-11</v>
      </c>
      <c r="B49" s="12">
        <v>44826</v>
      </c>
      <c r="C49" s="13" t="s">
        <v>48</v>
      </c>
      <c r="D49" s="9">
        <v>11</v>
      </c>
      <c r="E49" s="11" t="s">
        <v>92</v>
      </c>
    </row>
    <row r="50" spans="1:5">
      <c r="A50" s="9" t="str">
        <f t="shared" si="0"/>
        <v>INDEC-CM - 44826-12</v>
      </c>
      <c r="B50" s="12">
        <v>44826</v>
      </c>
      <c r="C50" s="13" t="s">
        <v>48</v>
      </c>
      <c r="D50" s="9">
        <v>12</v>
      </c>
      <c r="E50" s="11" t="s">
        <v>93</v>
      </c>
    </row>
    <row r="51" spans="1:5">
      <c r="A51" s="9" t="str">
        <f t="shared" si="0"/>
        <v>INDEC-CM - 42911-21</v>
      </c>
      <c r="B51" s="12">
        <v>42911</v>
      </c>
      <c r="C51" s="13" t="s">
        <v>48</v>
      </c>
      <c r="D51" s="9">
        <v>21</v>
      </c>
      <c r="E51" s="11" t="s">
        <v>94</v>
      </c>
    </row>
    <row r="52" spans="1:5">
      <c r="A52" s="9" t="str">
        <f t="shared" si="0"/>
        <v>INDEC-CM - 41277-21</v>
      </c>
      <c r="B52" s="12">
        <v>41277</v>
      </c>
      <c r="C52" s="13" t="s">
        <v>48</v>
      </c>
      <c r="D52" s="9">
        <v>21</v>
      </c>
      <c r="E52" s="11" t="s">
        <v>95</v>
      </c>
    </row>
    <row r="53" spans="1:5">
      <c r="A53" s="9" t="str">
        <f t="shared" si="0"/>
        <v>INDEC-CM - 41277-11</v>
      </c>
      <c r="B53" s="12">
        <v>41277</v>
      </c>
      <c r="C53" s="13" t="s">
        <v>48</v>
      </c>
      <c r="D53" s="9">
        <v>11</v>
      </c>
      <c r="E53" s="11" t="s">
        <v>96</v>
      </c>
    </row>
    <row r="54" spans="1:5">
      <c r="A54" s="9" t="str">
        <f t="shared" si="0"/>
        <v>INDEC-CM - 41516-11</v>
      </c>
      <c r="B54" s="12">
        <v>41516</v>
      </c>
      <c r="C54" s="13" t="s">
        <v>48</v>
      </c>
      <c r="D54" s="9">
        <v>11</v>
      </c>
      <c r="E54" s="11" t="s">
        <v>97</v>
      </c>
    </row>
    <row r="55" spans="1:5">
      <c r="A55" s="9" t="str">
        <f t="shared" si="0"/>
        <v>INDEC-CM - 41516-12</v>
      </c>
      <c r="B55" s="12">
        <v>41516</v>
      </c>
      <c r="C55" s="13" t="s">
        <v>48</v>
      </c>
      <c r="D55" s="9">
        <v>12</v>
      </c>
      <c r="E55" s="11" t="s">
        <v>98</v>
      </c>
    </row>
    <row r="56" spans="1:5">
      <c r="A56" s="9" t="str">
        <f t="shared" si="0"/>
        <v>INDEC-CM - 41273-11</v>
      </c>
      <c r="B56" s="12">
        <v>41273</v>
      </c>
      <c r="C56" s="13" t="s">
        <v>48</v>
      </c>
      <c r="D56" s="9">
        <v>11</v>
      </c>
      <c r="E56" s="11" t="s">
        <v>99</v>
      </c>
    </row>
    <row r="57" spans="1:5">
      <c r="A57" s="9" t="str">
        <f t="shared" si="0"/>
        <v>INDEC-CM - 41273-12</v>
      </c>
      <c r="B57" s="12">
        <v>41273</v>
      </c>
      <c r="C57" s="13" t="s">
        <v>48</v>
      </c>
      <c r="D57" s="9">
        <v>12</v>
      </c>
      <c r="E57" s="11" t="s">
        <v>100</v>
      </c>
    </row>
    <row r="58" spans="1:5">
      <c r="A58" s="9" t="str">
        <f t="shared" si="0"/>
        <v>INDEC-CM - 41277-41</v>
      </c>
      <c r="B58" s="12">
        <v>41277</v>
      </c>
      <c r="C58" s="13" t="s">
        <v>48</v>
      </c>
      <c r="D58" s="9">
        <v>41</v>
      </c>
      <c r="E58" s="11" t="s">
        <v>101</v>
      </c>
    </row>
    <row r="59" spans="1:5">
      <c r="A59" s="9" t="str">
        <f t="shared" si="0"/>
        <v>INDEC-CM - 41277-31</v>
      </c>
      <c r="B59" s="12">
        <v>41277</v>
      </c>
      <c r="C59" s="13" t="s">
        <v>48</v>
      </c>
      <c r="D59" s="9">
        <v>31</v>
      </c>
      <c r="E59" s="11" t="s">
        <v>102</v>
      </c>
    </row>
    <row r="60" spans="1:5">
      <c r="A60" s="9" t="str">
        <f t="shared" si="0"/>
        <v>INDEC-CM - 41543-11</v>
      </c>
      <c r="B60" s="12">
        <v>41543</v>
      </c>
      <c r="C60" s="13" t="s">
        <v>48</v>
      </c>
      <c r="D60" s="9">
        <v>11</v>
      </c>
      <c r="E60" s="11" t="s">
        <v>103</v>
      </c>
    </row>
    <row r="61" spans="1:5">
      <c r="A61" s="9" t="str">
        <f t="shared" si="0"/>
        <v>INDEC-CM - 36320-21</v>
      </c>
      <c r="B61" s="12">
        <v>36320</v>
      </c>
      <c r="C61" s="13" t="s">
        <v>48</v>
      </c>
      <c r="D61" s="9">
        <v>21</v>
      </c>
      <c r="E61" s="11" t="s">
        <v>104</v>
      </c>
    </row>
    <row r="62" spans="1:5">
      <c r="A62" s="9" t="str">
        <f t="shared" si="0"/>
        <v>INDEC-CM - 36320-22</v>
      </c>
      <c r="B62" s="12">
        <v>36320</v>
      </c>
      <c r="C62" s="13" t="s">
        <v>48</v>
      </c>
      <c r="D62" s="9">
        <v>22</v>
      </c>
      <c r="E62" s="11" t="s">
        <v>105</v>
      </c>
    </row>
    <row r="63" spans="1:5">
      <c r="A63" s="9" t="str">
        <f t="shared" si="0"/>
        <v>INDEC-CM - 36320-11</v>
      </c>
      <c r="B63" s="12">
        <v>36320</v>
      </c>
      <c r="C63" s="13" t="s">
        <v>48</v>
      </c>
      <c r="D63" s="9">
        <v>11</v>
      </c>
      <c r="E63" s="11" t="s">
        <v>106</v>
      </c>
    </row>
    <row r="64" spans="1:5">
      <c r="A64" s="9" t="str">
        <f t="shared" si="0"/>
        <v>INDEC-CM - 36320-12</v>
      </c>
      <c r="B64" s="12">
        <v>36320</v>
      </c>
      <c r="C64" s="13" t="s">
        <v>48</v>
      </c>
      <c r="D64" s="9">
        <v>12</v>
      </c>
      <c r="E64" s="11" t="s">
        <v>107</v>
      </c>
    </row>
    <row r="65" spans="1:7">
      <c r="A65" s="9" t="str">
        <f t="shared" si="0"/>
        <v>INDEC-CM - 15320-11</v>
      </c>
      <c r="B65" s="12">
        <v>15320</v>
      </c>
      <c r="C65" s="13" t="s">
        <v>48</v>
      </c>
      <c r="D65" s="9">
        <v>11</v>
      </c>
      <c r="E65" s="11" t="s">
        <v>108</v>
      </c>
    </row>
    <row r="66" spans="1:7">
      <c r="A66" s="9" t="str">
        <f t="shared" si="0"/>
        <v>INDEC-CM - 37350-61</v>
      </c>
      <c r="B66" s="12">
        <v>37350</v>
      </c>
      <c r="C66" s="13" t="s">
        <v>48</v>
      </c>
      <c r="D66" s="9">
        <v>61</v>
      </c>
      <c r="E66" s="14" t="s">
        <v>109</v>
      </c>
      <c r="F66" s="14"/>
      <c r="G66" s="14"/>
    </row>
    <row r="67" spans="1:7">
      <c r="A67" s="9" t="str">
        <f t="shared" si="0"/>
        <v>INDEC-CM - 37440-31</v>
      </c>
      <c r="B67" s="12">
        <v>37440</v>
      </c>
      <c r="C67" s="13" t="s">
        <v>48</v>
      </c>
      <c r="D67" s="9">
        <v>31</v>
      </c>
      <c r="E67" s="11" t="s">
        <v>110</v>
      </c>
    </row>
    <row r="68" spans="1:7">
      <c r="A68" s="9" t="str">
        <f t="shared" si="0"/>
        <v>INDEC-CM - 37440-11</v>
      </c>
      <c r="B68" s="12">
        <v>37440</v>
      </c>
      <c r="C68" s="13" t="s">
        <v>48</v>
      </c>
      <c r="D68" s="9">
        <v>11</v>
      </c>
      <c r="E68" s="11" t="s">
        <v>111</v>
      </c>
    </row>
    <row r="69" spans="1:7">
      <c r="A69" s="9" t="str">
        <f t="shared" si="0"/>
        <v>INDEC-CM - 44821-21</v>
      </c>
      <c r="B69" s="12">
        <v>44821</v>
      </c>
      <c r="C69" s="13" t="s">
        <v>48</v>
      </c>
      <c r="D69" s="9">
        <v>21</v>
      </c>
      <c r="E69" s="11" t="s">
        <v>112</v>
      </c>
    </row>
    <row r="70" spans="1:7">
      <c r="A70" s="9" t="str">
        <f t="shared" ref="A70:A133" si="1">CONCATENATE("INDEC-CM - ",B70,C70,D70)</f>
        <v>INDEC-CM - 36320-31</v>
      </c>
      <c r="B70" s="12">
        <v>36320</v>
      </c>
      <c r="C70" s="13" t="s">
        <v>48</v>
      </c>
      <c r="D70" s="9">
        <v>31</v>
      </c>
      <c r="E70" s="11" t="s">
        <v>113</v>
      </c>
    </row>
    <row r="71" spans="1:7">
      <c r="A71" s="9" t="str">
        <f t="shared" si="1"/>
        <v>INDEC-CM - 41278-12</v>
      </c>
      <c r="B71" s="12">
        <v>41278</v>
      </c>
      <c r="C71" s="13" t="s">
        <v>48</v>
      </c>
      <c r="D71" s="9">
        <v>12</v>
      </c>
      <c r="E71" s="14" t="s">
        <v>114</v>
      </c>
      <c r="F71" s="14"/>
      <c r="G71" s="14"/>
    </row>
    <row r="72" spans="1:7">
      <c r="A72" s="9" t="str">
        <f t="shared" si="1"/>
        <v>INDEC-CM - 41278-11</v>
      </c>
      <c r="B72" s="12">
        <v>41278</v>
      </c>
      <c r="C72" s="13" t="s">
        <v>48</v>
      </c>
      <c r="D72" s="9">
        <v>11</v>
      </c>
      <c r="E72" s="14" t="s">
        <v>115</v>
      </c>
      <c r="F72" s="14"/>
      <c r="G72" s="14"/>
    </row>
    <row r="73" spans="1:7">
      <c r="A73" s="9" t="str">
        <f t="shared" si="1"/>
        <v>INDEC-CM - 36320-41</v>
      </c>
      <c r="B73" s="12">
        <v>36320</v>
      </c>
      <c r="C73" s="13" t="s">
        <v>48</v>
      </c>
      <c r="D73" s="9">
        <v>41</v>
      </c>
      <c r="E73" s="11" t="s">
        <v>116</v>
      </c>
    </row>
    <row r="74" spans="1:7">
      <c r="A74" s="9" t="str">
        <f t="shared" si="1"/>
        <v>INDEC-CM - 41516-21</v>
      </c>
      <c r="B74" s="12">
        <v>41516</v>
      </c>
      <c r="C74" s="13" t="s">
        <v>48</v>
      </c>
      <c r="D74" s="9">
        <v>21</v>
      </c>
      <c r="E74" s="11" t="s">
        <v>117</v>
      </c>
    </row>
    <row r="75" spans="1:7">
      <c r="A75" s="9" t="str">
        <f t="shared" si="1"/>
        <v>INDEC-CM - 41278-22</v>
      </c>
      <c r="B75" s="12">
        <v>41278</v>
      </c>
      <c r="C75" s="13" t="s">
        <v>48</v>
      </c>
      <c r="D75" s="9">
        <v>22</v>
      </c>
      <c r="E75" s="14" t="s">
        <v>118</v>
      </c>
      <c r="F75" s="14"/>
      <c r="G75" s="14"/>
    </row>
    <row r="76" spans="1:7">
      <c r="A76" s="9" t="str">
        <f t="shared" si="1"/>
        <v>INDEC-CM - 46350-11</v>
      </c>
      <c r="B76" s="12">
        <v>46350</v>
      </c>
      <c r="C76" s="13" t="s">
        <v>48</v>
      </c>
      <c r="D76" s="9">
        <v>11</v>
      </c>
      <c r="E76" s="11" t="s">
        <v>119</v>
      </c>
    </row>
    <row r="77" spans="1:7">
      <c r="A77" s="9" t="str">
        <f t="shared" si="1"/>
        <v>INDEC-CM - 41278-41</v>
      </c>
      <c r="B77" s="12">
        <v>41278</v>
      </c>
      <c r="C77" s="13" t="s">
        <v>48</v>
      </c>
      <c r="D77" s="9">
        <v>41</v>
      </c>
      <c r="E77" s="14" t="s">
        <v>120</v>
      </c>
      <c r="F77" s="14"/>
      <c r="G77" s="14"/>
    </row>
    <row r="78" spans="1:7">
      <c r="A78" s="9" t="str">
        <f t="shared" si="1"/>
        <v>INDEC-CM - 42999-11</v>
      </c>
      <c r="B78" s="12">
        <v>42999</v>
      </c>
      <c r="C78" s="13" t="s">
        <v>48</v>
      </c>
      <c r="D78" s="9">
        <v>11</v>
      </c>
      <c r="E78" s="11" t="s">
        <v>121</v>
      </c>
    </row>
    <row r="79" spans="1:7">
      <c r="A79" s="9" t="str">
        <f t="shared" si="1"/>
        <v>INDEC-CM - 36320-51</v>
      </c>
      <c r="B79" s="12">
        <v>36320</v>
      </c>
      <c r="C79" s="13" t="s">
        <v>48</v>
      </c>
      <c r="D79" s="9">
        <v>51</v>
      </c>
      <c r="E79" s="11" t="s">
        <v>122</v>
      </c>
    </row>
    <row r="80" spans="1:7">
      <c r="A80" s="9" t="str">
        <f t="shared" si="1"/>
        <v>INDEC-CM - 31600-12</v>
      </c>
      <c r="B80" s="12">
        <v>31600</v>
      </c>
      <c r="C80" s="13" t="s">
        <v>48</v>
      </c>
      <c r="D80" s="9">
        <v>12</v>
      </c>
      <c r="E80" s="11" t="s">
        <v>123</v>
      </c>
    </row>
    <row r="81" spans="1:7">
      <c r="A81" s="9" t="str">
        <f t="shared" si="1"/>
        <v>INDEC-CM - 36950-11</v>
      </c>
      <c r="B81" s="12">
        <v>36950</v>
      </c>
      <c r="C81" s="13" t="s">
        <v>48</v>
      </c>
      <c r="D81" s="9">
        <v>11</v>
      </c>
      <c r="E81" s="11" t="s">
        <v>124</v>
      </c>
    </row>
    <row r="82" spans="1:7">
      <c r="A82" s="9" t="str">
        <f t="shared" si="1"/>
        <v>INDEC-CM - 31600-11</v>
      </c>
      <c r="B82" s="12">
        <v>31600</v>
      </c>
      <c r="C82" s="13" t="s">
        <v>48</v>
      </c>
      <c r="D82" s="9">
        <v>11</v>
      </c>
      <c r="E82" s="11" t="s">
        <v>125</v>
      </c>
    </row>
    <row r="83" spans="1:7">
      <c r="A83" s="9" t="str">
        <f t="shared" si="1"/>
        <v>INDEC-CM - 37112-11</v>
      </c>
      <c r="B83" s="12">
        <v>37112</v>
      </c>
      <c r="C83" s="13" t="s">
        <v>48</v>
      </c>
      <c r="D83" s="9">
        <v>11</v>
      </c>
      <c r="E83" s="11" t="s">
        <v>126</v>
      </c>
    </row>
    <row r="84" spans="1:7">
      <c r="A84" s="9" t="str">
        <f t="shared" si="1"/>
        <v>INDEC-CM - 41278-31</v>
      </c>
      <c r="B84" s="12">
        <v>41278</v>
      </c>
      <c r="C84" s="13" t="s">
        <v>48</v>
      </c>
      <c r="D84" s="9">
        <v>31</v>
      </c>
      <c r="E84" s="14" t="s">
        <v>127</v>
      </c>
      <c r="F84" s="14"/>
      <c r="G84" s="14"/>
    </row>
    <row r="85" spans="1:7">
      <c r="A85" s="9" t="str">
        <f t="shared" si="1"/>
        <v>INDEC-CM - 41278-13</v>
      </c>
      <c r="B85" s="12">
        <v>41278</v>
      </c>
      <c r="C85" s="13" t="s">
        <v>48</v>
      </c>
      <c r="D85" s="9">
        <v>13</v>
      </c>
      <c r="E85" s="14" t="s">
        <v>128</v>
      </c>
      <c r="F85" s="14"/>
      <c r="G85" s="14"/>
    </row>
    <row r="86" spans="1:7">
      <c r="A86" s="9" t="str">
        <f t="shared" si="1"/>
        <v>INDEC-CM - 37570-11</v>
      </c>
      <c r="B86" s="12">
        <v>37570</v>
      </c>
      <c r="C86" s="13" t="s">
        <v>48</v>
      </c>
      <c r="D86" s="9">
        <v>11</v>
      </c>
      <c r="E86" s="14" t="s">
        <v>129</v>
      </c>
      <c r="F86" s="14"/>
      <c r="G86" s="14"/>
    </row>
    <row r="87" spans="1:7">
      <c r="A87" s="9" t="str">
        <f t="shared" si="1"/>
        <v>INDEC-CM - 43220-11</v>
      </c>
      <c r="B87" s="12">
        <v>43220</v>
      </c>
      <c r="C87" s="13" t="s">
        <v>48</v>
      </c>
      <c r="D87" s="9">
        <v>11</v>
      </c>
      <c r="E87" s="11" t="s">
        <v>130</v>
      </c>
    </row>
    <row r="88" spans="1:7">
      <c r="A88" s="9" t="str">
        <f t="shared" si="1"/>
        <v>INDEC-CM - 43220-12</v>
      </c>
      <c r="B88" s="12">
        <v>43220</v>
      </c>
      <c r="C88" s="13" t="s">
        <v>48</v>
      </c>
      <c r="D88" s="9">
        <v>12</v>
      </c>
      <c r="E88" s="11" t="s">
        <v>131</v>
      </c>
    </row>
    <row r="89" spans="1:7">
      <c r="A89" s="9" t="str">
        <f t="shared" si="1"/>
        <v>INDEC-CM - 43220-21</v>
      </c>
      <c r="B89" s="12">
        <v>43220</v>
      </c>
      <c r="C89" s="13" t="s">
        <v>48</v>
      </c>
      <c r="D89" s="9">
        <v>21</v>
      </c>
      <c r="E89" s="11" t="s">
        <v>132</v>
      </c>
    </row>
    <row r="90" spans="1:7">
      <c r="A90" s="9" t="str">
        <f t="shared" si="1"/>
        <v>INDEC-CM - 43220-22</v>
      </c>
      <c r="B90" s="12">
        <v>43220</v>
      </c>
      <c r="C90" s="13" t="s">
        <v>48</v>
      </c>
      <c r="D90" s="9">
        <v>22</v>
      </c>
      <c r="E90" s="11" t="s">
        <v>133</v>
      </c>
    </row>
    <row r="91" spans="1:7">
      <c r="A91" s="9" t="str">
        <f t="shared" si="1"/>
        <v>INDEC-CM - 43220-23</v>
      </c>
      <c r="B91" s="12">
        <v>43220</v>
      </c>
      <c r="C91" s="13" t="s">
        <v>48</v>
      </c>
      <c r="D91" s="9">
        <v>23</v>
      </c>
      <c r="E91" s="11" t="s">
        <v>134</v>
      </c>
    </row>
    <row r="92" spans="1:7">
      <c r="A92" s="9" t="str">
        <f t="shared" si="1"/>
        <v>INDEC-CM - 43220-31</v>
      </c>
      <c r="B92" s="12">
        <v>43220</v>
      </c>
      <c r="C92" s="13" t="s">
        <v>48</v>
      </c>
      <c r="D92" s="9">
        <v>31</v>
      </c>
      <c r="E92" s="11" t="s">
        <v>135</v>
      </c>
    </row>
    <row r="93" spans="1:7">
      <c r="A93" s="9" t="str">
        <f t="shared" si="1"/>
        <v>INDEC-CM - 43220-32</v>
      </c>
      <c r="B93" s="12">
        <v>43220</v>
      </c>
      <c r="C93" s="13" t="s">
        <v>48</v>
      </c>
      <c r="D93" s="9">
        <v>32</v>
      </c>
      <c r="E93" s="11" t="s">
        <v>136</v>
      </c>
    </row>
    <row r="94" spans="1:7">
      <c r="A94" s="9" t="str">
        <f t="shared" si="1"/>
        <v>INDEC-CM - 41278-32</v>
      </c>
      <c r="B94" s="12">
        <v>41278</v>
      </c>
      <c r="C94" s="13" t="s">
        <v>48</v>
      </c>
      <c r="D94" s="9">
        <v>32</v>
      </c>
      <c r="E94" s="14" t="s">
        <v>137</v>
      </c>
      <c r="F94" s="14"/>
      <c r="G94" s="14"/>
    </row>
    <row r="95" spans="1:7">
      <c r="A95" s="9" t="str">
        <f t="shared" si="1"/>
        <v>INDEC-CM - 36320-32</v>
      </c>
      <c r="B95" s="12">
        <v>36320</v>
      </c>
      <c r="C95" s="13" t="s">
        <v>48</v>
      </c>
      <c r="D95" s="9">
        <v>32</v>
      </c>
      <c r="E95" s="11" t="s">
        <v>138</v>
      </c>
    </row>
    <row r="96" spans="1:7">
      <c r="A96" s="9" t="str">
        <f t="shared" si="1"/>
        <v>INDEC-CM - 41278-23</v>
      </c>
      <c r="B96" s="12">
        <v>41278</v>
      </c>
      <c r="C96" s="13" t="s">
        <v>48</v>
      </c>
      <c r="D96" s="9">
        <v>23</v>
      </c>
      <c r="E96" s="14" t="s">
        <v>139</v>
      </c>
      <c r="F96" s="14"/>
      <c r="G96" s="14"/>
    </row>
    <row r="97" spans="1:5">
      <c r="A97" s="9" t="str">
        <f t="shared" si="1"/>
        <v>INDEC-CM - 35110-11</v>
      </c>
      <c r="B97" s="12">
        <v>35110</v>
      </c>
      <c r="C97" s="13" t="s">
        <v>48</v>
      </c>
      <c r="D97" s="9">
        <v>11</v>
      </c>
      <c r="E97" s="11" t="s">
        <v>140</v>
      </c>
    </row>
    <row r="98" spans="1:5">
      <c r="A98" s="9" t="str">
        <f t="shared" si="1"/>
        <v>INDEC-CM - 35110-12</v>
      </c>
      <c r="B98" s="12">
        <v>35110</v>
      </c>
      <c r="C98" s="13" t="s">
        <v>48</v>
      </c>
      <c r="D98" s="9">
        <v>12</v>
      </c>
      <c r="E98" s="11" t="s">
        <v>141</v>
      </c>
    </row>
    <row r="99" spans="1:5">
      <c r="A99" s="9" t="str">
        <f t="shared" si="1"/>
        <v>INDEC-CM - 35110-21</v>
      </c>
      <c r="B99" s="12">
        <v>35110</v>
      </c>
      <c r="C99" s="13" t="s">
        <v>48</v>
      </c>
      <c r="D99" s="9">
        <v>21</v>
      </c>
      <c r="E99" s="11" t="s">
        <v>142</v>
      </c>
    </row>
    <row r="100" spans="1:5">
      <c r="A100" s="9" t="str">
        <f t="shared" si="1"/>
        <v>INDEC-CM - 35110-22</v>
      </c>
      <c r="B100" s="12">
        <v>35110</v>
      </c>
      <c r="C100" s="13" t="s">
        <v>48</v>
      </c>
      <c r="D100" s="9">
        <v>22</v>
      </c>
      <c r="E100" s="11" t="s">
        <v>143</v>
      </c>
    </row>
    <row r="101" spans="1:5">
      <c r="A101" s="9" t="str">
        <f t="shared" si="1"/>
        <v>INDEC-CM - 41547-11</v>
      </c>
      <c r="B101" s="12">
        <v>41547</v>
      </c>
      <c r="C101" s="13" t="s">
        <v>48</v>
      </c>
      <c r="D101" s="9">
        <v>11</v>
      </c>
      <c r="E101" s="11" t="s">
        <v>144</v>
      </c>
    </row>
    <row r="102" spans="1:5">
      <c r="A102" s="9" t="str">
        <f t="shared" si="1"/>
        <v>INDEC-CM - 31600-73</v>
      </c>
      <c r="B102" s="12">
        <v>31600</v>
      </c>
      <c r="C102" s="13" t="s">
        <v>48</v>
      </c>
      <c r="D102" s="9">
        <v>73</v>
      </c>
      <c r="E102" s="11" t="s">
        <v>145</v>
      </c>
    </row>
    <row r="103" spans="1:5">
      <c r="A103" s="9" t="str">
        <f t="shared" si="1"/>
        <v>INDEC-CM - 31600-72</v>
      </c>
      <c r="B103" s="12">
        <v>31600</v>
      </c>
      <c r="C103" s="13" t="s">
        <v>48</v>
      </c>
      <c r="D103" s="9">
        <v>72</v>
      </c>
      <c r="E103" s="11" t="s">
        <v>146</v>
      </c>
    </row>
    <row r="104" spans="1:5">
      <c r="A104" s="9" t="str">
        <f t="shared" si="1"/>
        <v>INDEC-CM - 31600-71</v>
      </c>
      <c r="B104" s="12">
        <v>31600</v>
      </c>
      <c r="C104" s="13" t="s">
        <v>48</v>
      </c>
      <c r="D104" s="9">
        <v>71</v>
      </c>
      <c r="E104" s="11" t="s">
        <v>147</v>
      </c>
    </row>
    <row r="105" spans="1:5">
      <c r="A105" s="9" t="str">
        <f t="shared" si="1"/>
        <v>INDEC-CM - 35110-61</v>
      </c>
      <c r="B105" s="12">
        <v>35110</v>
      </c>
      <c r="C105" s="13" t="s">
        <v>48</v>
      </c>
      <c r="D105" s="9">
        <v>61</v>
      </c>
      <c r="E105" s="11" t="s">
        <v>148</v>
      </c>
    </row>
    <row r="106" spans="1:5">
      <c r="A106" s="9" t="str">
        <f t="shared" si="1"/>
        <v>INDEC-CM - 31600-53</v>
      </c>
      <c r="B106" s="12">
        <v>31600</v>
      </c>
      <c r="C106" s="13" t="s">
        <v>48</v>
      </c>
      <c r="D106" s="9">
        <v>53</v>
      </c>
      <c r="E106" s="11" t="s">
        <v>149</v>
      </c>
    </row>
    <row r="107" spans="1:5">
      <c r="A107" s="9" t="str">
        <f t="shared" si="1"/>
        <v>INDEC-CM - 31600-51</v>
      </c>
      <c r="B107" s="12">
        <v>31600</v>
      </c>
      <c r="C107" s="13" t="s">
        <v>48</v>
      </c>
      <c r="D107" s="9">
        <v>51</v>
      </c>
      <c r="E107" s="11" t="s">
        <v>150</v>
      </c>
    </row>
    <row r="108" spans="1:5">
      <c r="A108" s="9" t="str">
        <f t="shared" si="1"/>
        <v>INDEC-CM - 37550-21</v>
      </c>
      <c r="B108" s="12">
        <v>37550</v>
      </c>
      <c r="C108" s="13" t="s">
        <v>48</v>
      </c>
      <c r="D108" s="9">
        <v>21</v>
      </c>
      <c r="E108" s="11" t="s">
        <v>151</v>
      </c>
    </row>
    <row r="109" spans="1:5">
      <c r="A109" s="9" t="str">
        <f t="shared" si="1"/>
        <v>INDEC-CM - 42999-41</v>
      </c>
      <c r="B109" s="12">
        <v>42999</v>
      </c>
      <c r="C109" s="13" t="s">
        <v>48</v>
      </c>
      <c r="D109" s="9">
        <v>41</v>
      </c>
      <c r="E109" s="11" t="s">
        <v>152</v>
      </c>
    </row>
    <row r="110" spans="1:5">
      <c r="A110" s="9" t="str">
        <f t="shared" si="1"/>
        <v>INDEC-CM - 42911-53</v>
      </c>
      <c r="B110" s="12">
        <v>42911</v>
      </c>
      <c r="C110" s="13" t="s">
        <v>48</v>
      </c>
      <c r="D110" s="9">
        <v>53</v>
      </c>
      <c r="E110" s="11" t="s">
        <v>153</v>
      </c>
    </row>
    <row r="111" spans="1:5">
      <c r="A111" s="9" t="str">
        <f t="shared" si="1"/>
        <v>INDEC-CM - 42911-52</v>
      </c>
      <c r="B111" s="12">
        <v>42911</v>
      </c>
      <c r="C111" s="13" t="s">
        <v>48</v>
      </c>
      <c r="D111" s="9">
        <v>52</v>
      </c>
      <c r="E111" s="11" t="s">
        <v>154</v>
      </c>
    </row>
    <row r="112" spans="1:5">
      <c r="A112" s="9" t="str">
        <f t="shared" si="1"/>
        <v>INDEC-CM - 42911-51</v>
      </c>
      <c r="B112" s="12">
        <v>42911</v>
      </c>
      <c r="C112" s="13" t="s">
        <v>48</v>
      </c>
      <c r="D112" s="9">
        <v>51</v>
      </c>
      <c r="E112" s="11" t="s">
        <v>155</v>
      </c>
    </row>
    <row r="113" spans="1:7">
      <c r="A113" s="9" t="str">
        <f t="shared" si="1"/>
        <v>INDEC-CM - 42911-43</v>
      </c>
      <c r="B113" s="12">
        <v>42911</v>
      </c>
      <c r="C113" s="13" t="s">
        <v>48</v>
      </c>
      <c r="D113" s="9">
        <v>43</v>
      </c>
      <c r="E113" s="11" t="s">
        <v>156</v>
      </c>
    </row>
    <row r="114" spans="1:7">
      <c r="A114" s="9" t="str">
        <f t="shared" si="1"/>
        <v>INDEC-CM - 42911-42</v>
      </c>
      <c r="B114" s="12">
        <v>42911</v>
      </c>
      <c r="C114" s="13" t="s">
        <v>48</v>
      </c>
      <c r="D114" s="9">
        <v>42</v>
      </c>
      <c r="E114" s="11" t="s">
        <v>157</v>
      </c>
    </row>
    <row r="115" spans="1:7">
      <c r="A115" s="9" t="str">
        <f t="shared" si="1"/>
        <v>INDEC-CM - 42911-41</v>
      </c>
      <c r="B115" s="12">
        <v>42911</v>
      </c>
      <c r="C115" s="13" t="s">
        <v>48</v>
      </c>
      <c r="D115" s="9">
        <v>41</v>
      </c>
      <c r="E115" s="11" t="s">
        <v>158</v>
      </c>
    </row>
    <row r="116" spans="1:7">
      <c r="A116" s="9" t="str">
        <f t="shared" si="1"/>
        <v>INDEC-CM - 42911-56</v>
      </c>
      <c r="B116" s="12">
        <v>42911</v>
      </c>
      <c r="C116" s="13" t="s">
        <v>48</v>
      </c>
      <c r="D116" s="9">
        <v>56</v>
      </c>
      <c r="E116" s="11" t="s">
        <v>159</v>
      </c>
    </row>
    <row r="117" spans="1:7">
      <c r="A117" s="9" t="str">
        <f t="shared" si="1"/>
        <v>INDEC-CM - 42911-55</v>
      </c>
      <c r="B117" s="12">
        <v>42911</v>
      </c>
      <c r="C117" s="13" t="s">
        <v>48</v>
      </c>
      <c r="D117" s="9">
        <v>55</v>
      </c>
      <c r="E117" s="11" t="s">
        <v>160</v>
      </c>
    </row>
    <row r="118" spans="1:7">
      <c r="A118" s="9" t="str">
        <f t="shared" si="1"/>
        <v>INDEC-CM - 42911-54</v>
      </c>
      <c r="B118" s="12">
        <v>42911</v>
      </c>
      <c r="C118" s="13" t="s">
        <v>48</v>
      </c>
      <c r="D118" s="9">
        <v>54</v>
      </c>
      <c r="E118" s="11" t="s">
        <v>161</v>
      </c>
    </row>
    <row r="119" spans="1:7">
      <c r="A119" s="9" t="str">
        <f t="shared" si="1"/>
        <v>INDEC-CM - 42911-32</v>
      </c>
      <c r="B119" s="12">
        <v>42911</v>
      </c>
      <c r="C119" s="13" t="s">
        <v>48</v>
      </c>
      <c r="D119" s="9">
        <v>32</v>
      </c>
      <c r="E119" s="11" t="s">
        <v>162</v>
      </c>
    </row>
    <row r="120" spans="1:7">
      <c r="A120" s="9" t="str">
        <f t="shared" si="1"/>
        <v>INDEC-CM - 42911-31</v>
      </c>
      <c r="B120" s="12">
        <v>42911</v>
      </c>
      <c r="C120" s="13" t="s">
        <v>48</v>
      </c>
      <c r="D120" s="9">
        <v>31</v>
      </c>
      <c r="E120" s="11" t="s">
        <v>163</v>
      </c>
    </row>
    <row r="121" spans="1:7">
      <c r="A121" s="9" t="str">
        <f t="shared" si="1"/>
        <v>INDEC-CM - 42911-59</v>
      </c>
      <c r="B121" s="12">
        <v>42911</v>
      </c>
      <c r="C121" s="13" t="s">
        <v>48</v>
      </c>
      <c r="D121" s="9">
        <v>59</v>
      </c>
      <c r="E121" s="11" t="s">
        <v>164</v>
      </c>
    </row>
    <row r="122" spans="1:7">
      <c r="A122" s="9" t="str">
        <f t="shared" si="1"/>
        <v>INDEC-CM - 42911-58</v>
      </c>
      <c r="B122" s="12">
        <v>42911</v>
      </c>
      <c r="C122" s="13" t="s">
        <v>48</v>
      </c>
      <c r="D122" s="9">
        <v>58</v>
      </c>
      <c r="E122" s="14" t="s">
        <v>165</v>
      </c>
      <c r="F122" s="14"/>
      <c r="G122" s="14"/>
    </row>
    <row r="123" spans="1:7">
      <c r="A123" s="9" t="str">
        <f t="shared" si="1"/>
        <v>INDEC-CM - 42911-57</v>
      </c>
      <c r="B123" s="12">
        <v>42911</v>
      </c>
      <c r="C123" s="13" t="s">
        <v>48</v>
      </c>
      <c r="D123" s="9">
        <v>57</v>
      </c>
      <c r="E123" s="14" t="s">
        <v>166</v>
      </c>
      <c r="F123" s="14"/>
      <c r="G123" s="14"/>
    </row>
    <row r="124" spans="1:7">
      <c r="A124" s="9" t="str">
        <f t="shared" si="1"/>
        <v>INDEC-CM - 43923-21</v>
      </c>
      <c r="B124" s="12">
        <v>43923</v>
      </c>
      <c r="C124" s="13" t="s">
        <v>48</v>
      </c>
      <c r="D124" s="9">
        <v>21</v>
      </c>
      <c r="E124" s="14" t="s">
        <v>167</v>
      </c>
      <c r="F124" s="14"/>
      <c r="G124" s="14"/>
    </row>
    <row r="125" spans="1:7">
      <c r="A125" s="9" t="str">
        <f t="shared" si="1"/>
        <v>INDEC-CM - 37510-11</v>
      </c>
      <c r="B125" s="12">
        <v>37510</v>
      </c>
      <c r="C125" s="13" t="s">
        <v>48</v>
      </c>
      <c r="D125" s="9">
        <v>11</v>
      </c>
      <c r="E125" s="11" t="s">
        <v>168</v>
      </c>
    </row>
    <row r="126" spans="1:7">
      <c r="A126" s="9" t="str">
        <f t="shared" si="1"/>
        <v>INDEC-CM - 44821-31</v>
      </c>
      <c r="B126" s="12">
        <v>44821</v>
      </c>
      <c r="C126" s="13" t="s">
        <v>48</v>
      </c>
      <c r="D126" s="9">
        <v>31</v>
      </c>
      <c r="E126" s="11" t="s">
        <v>169</v>
      </c>
    </row>
    <row r="127" spans="1:7">
      <c r="A127" s="9" t="str">
        <f t="shared" si="1"/>
        <v>INDEC-CM - 46531-12</v>
      </c>
      <c r="B127" s="12">
        <v>46531</v>
      </c>
      <c r="C127" s="13" t="s">
        <v>48</v>
      </c>
      <c r="D127" s="9">
        <v>12</v>
      </c>
      <c r="E127" s="14" t="s">
        <v>170</v>
      </c>
      <c r="F127" s="14"/>
      <c r="G127" s="14"/>
    </row>
    <row r="128" spans="1:7">
      <c r="A128" s="9" t="str">
        <f t="shared" si="1"/>
        <v>INDEC-CM - 37210-13</v>
      </c>
      <c r="B128" s="12">
        <v>37210</v>
      </c>
      <c r="C128" s="13" t="s">
        <v>48</v>
      </c>
      <c r="D128" s="9">
        <v>13</v>
      </c>
      <c r="E128" s="11" t="s">
        <v>171</v>
      </c>
    </row>
    <row r="129" spans="1:7">
      <c r="A129" s="9" t="str">
        <f t="shared" si="1"/>
        <v>INDEC-CM - 37210-12</v>
      </c>
      <c r="B129" s="12">
        <v>37210</v>
      </c>
      <c r="C129" s="13" t="s">
        <v>48</v>
      </c>
      <c r="D129" s="9">
        <v>12</v>
      </c>
      <c r="E129" s="11" t="s">
        <v>172</v>
      </c>
    </row>
    <row r="130" spans="1:7">
      <c r="A130" s="9" t="str">
        <f t="shared" si="1"/>
        <v>INDEC-CM - 37210-11</v>
      </c>
      <c r="B130" s="12">
        <v>37210</v>
      </c>
      <c r="C130" s="13" t="s">
        <v>48</v>
      </c>
      <c r="D130" s="9">
        <v>11</v>
      </c>
      <c r="E130" s="14" t="s">
        <v>173</v>
      </c>
      <c r="F130" s="14"/>
      <c r="G130" s="14"/>
    </row>
    <row r="131" spans="1:7">
      <c r="A131" s="9" t="str">
        <f t="shared" si="1"/>
        <v>INDEC-CM - 46212-11</v>
      </c>
      <c r="B131" s="12">
        <v>46212</v>
      </c>
      <c r="C131" s="13" t="s">
        <v>48</v>
      </c>
      <c r="D131" s="9">
        <v>11</v>
      </c>
      <c r="E131" s="11" t="s">
        <v>174</v>
      </c>
    </row>
    <row r="132" spans="1:7">
      <c r="A132" s="9" t="str">
        <f t="shared" si="1"/>
        <v>INDEC-CM - 46212-51</v>
      </c>
      <c r="B132" s="12">
        <v>46212</v>
      </c>
      <c r="C132" s="13" t="s">
        <v>48</v>
      </c>
      <c r="D132" s="9">
        <v>51</v>
      </c>
      <c r="E132" s="11" t="s">
        <v>175</v>
      </c>
    </row>
    <row r="133" spans="1:7">
      <c r="A133" s="9" t="str">
        <f t="shared" si="1"/>
        <v>INDEC-CM - 46212-31</v>
      </c>
      <c r="B133" s="12">
        <v>46212</v>
      </c>
      <c r="C133" s="13" t="s">
        <v>48</v>
      </c>
      <c r="D133" s="9">
        <v>31</v>
      </c>
      <c r="E133" s="11" t="s">
        <v>176</v>
      </c>
    </row>
    <row r="134" spans="1:7">
      <c r="A134" s="9" t="str">
        <f t="shared" ref="A134:A197" si="2">CONCATENATE("INDEC-CM - ",B134,C134,D134)</f>
        <v>INDEC-CM - 46212-41</v>
      </c>
      <c r="B134" s="12">
        <v>46212</v>
      </c>
      <c r="C134" s="13" t="s">
        <v>48</v>
      </c>
      <c r="D134" s="9">
        <v>41</v>
      </c>
      <c r="E134" s="11" t="s">
        <v>177</v>
      </c>
    </row>
    <row r="135" spans="1:7">
      <c r="A135" s="9" t="str">
        <f t="shared" si="2"/>
        <v>INDEC-CM - 42999-51</v>
      </c>
      <c r="B135" s="12">
        <v>42999</v>
      </c>
      <c r="C135" s="13" t="s">
        <v>48</v>
      </c>
      <c r="D135" s="9">
        <v>51</v>
      </c>
      <c r="E135" s="11" t="s">
        <v>178</v>
      </c>
    </row>
    <row r="136" spans="1:7">
      <c r="A136" s="9" t="str">
        <f t="shared" si="2"/>
        <v>INDEC-CM - 35110-51</v>
      </c>
      <c r="B136" s="12">
        <v>35110</v>
      </c>
      <c r="C136" s="13" t="s">
        <v>48</v>
      </c>
      <c r="D136" s="9">
        <v>51</v>
      </c>
      <c r="E136" s="11" t="s">
        <v>179</v>
      </c>
    </row>
    <row r="137" spans="1:7">
      <c r="A137" s="9" t="str">
        <f t="shared" si="2"/>
        <v>INDEC-CM - 37350-11</v>
      </c>
      <c r="B137" s="12">
        <v>37350</v>
      </c>
      <c r="C137" s="13" t="s">
        <v>48</v>
      </c>
      <c r="D137" s="9">
        <v>11</v>
      </c>
      <c r="E137" s="11" t="s">
        <v>180</v>
      </c>
    </row>
    <row r="138" spans="1:7">
      <c r="A138" s="9" t="str">
        <f t="shared" si="2"/>
        <v>INDEC-CM - 37350-41</v>
      </c>
      <c r="B138" s="12">
        <v>37350</v>
      </c>
      <c r="C138" s="13" t="s">
        <v>48</v>
      </c>
      <c r="D138" s="9">
        <v>41</v>
      </c>
      <c r="E138" s="11" t="s">
        <v>181</v>
      </c>
    </row>
    <row r="139" spans="1:7">
      <c r="A139" s="9" t="str">
        <f t="shared" si="2"/>
        <v>INDEC-CM - 37350-21</v>
      </c>
      <c r="B139" s="12">
        <v>37350</v>
      </c>
      <c r="C139" s="13" t="s">
        <v>48</v>
      </c>
      <c r="D139" s="9">
        <v>21</v>
      </c>
      <c r="E139" s="11" t="s">
        <v>182</v>
      </c>
    </row>
    <row r="140" spans="1:7">
      <c r="A140" s="9" t="str">
        <f t="shared" si="2"/>
        <v>INDEC-CM - 37350-31</v>
      </c>
      <c r="B140" s="12">
        <v>37350</v>
      </c>
      <c r="C140" s="13" t="s">
        <v>48</v>
      </c>
      <c r="D140" s="9">
        <v>31</v>
      </c>
      <c r="E140" s="11" t="s">
        <v>183</v>
      </c>
    </row>
    <row r="141" spans="1:7">
      <c r="A141" s="9" t="str">
        <f t="shared" si="2"/>
        <v>INDEC-CM - 37210-32</v>
      </c>
      <c r="B141" s="12">
        <v>37210</v>
      </c>
      <c r="C141" s="13" t="s">
        <v>48</v>
      </c>
      <c r="D141" s="9">
        <v>32</v>
      </c>
      <c r="E141" s="11" t="s">
        <v>184</v>
      </c>
    </row>
    <row r="142" spans="1:7">
      <c r="A142" s="9" t="str">
        <f t="shared" si="2"/>
        <v>INDEC-CM - 37210-31</v>
      </c>
      <c r="B142" s="12">
        <v>37210</v>
      </c>
      <c r="C142" s="13" t="s">
        <v>48</v>
      </c>
      <c r="D142" s="9">
        <v>31</v>
      </c>
      <c r="E142" s="11" t="s">
        <v>185</v>
      </c>
    </row>
    <row r="143" spans="1:7">
      <c r="A143" s="9" t="str">
        <f t="shared" si="2"/>
        <v>INDEC-CM - 37210-33</v>
      </c>
      <c r="B143" s="12">
        <v>37210</v>
      </c>
      <c r="C143" s="13" t="s">
        <v>48</v>
      </c>
      <c r="D143" s="9">
        <v>33</v>
      </c>
      <c r="E143" s="11" t="s">
        <v>186</v>
      </c>
    </row>
    <row r="144" spans="1:7">
      <c r="A144" s="9" t="str">
        <f t="shared" si="2"/>
        <v>INDEC-CM - 31210-41</v>
      </c>
      <c r="B144" s="12">
        <v>31210</v>
      </c>
      <c r="C144" s="13" t="s">
        <v>48</v>
      </c>
      <c r="D144" s="9">
        <v>41</v>
      </c>
      <c r="E144" s="11" t="s">
        <v>187</v>
      </c>
    </row>
    <row r="145" spans="1:7">
      <c r="A145" s="9" t="str">
        <f t="shared" si="2"/>
        <v>INDEC-CM - 43240-21</v>
      </c>
      <c r="B145" s="12">
        <v>43240</v>
      </c>
      <c r="C145" s="13" t="s">
        <v>48</v>
      </c>
      <c r="D145" s="9">
        <v>21</v>
      </c>
      <c r="E145" s="11" t="s">
        <v>188</v>
      </c>
    </row>
    <row r="146" spans="1:7">
      <c r="A146" s="9" t="str">
        <f t="shared" si="2"/>
        <v>INDEC-CM - 43240-32</v>
      </c>
      <c r="B146" s="12">
        <v>43240</v>
      </c>
      <c r="C146" s="13" t="s">
        <v>48</v>
      </c>
      <c r="D146" s="9">
        <v>32</v>
      </c>
      <c r="E146" s="11" t="s">
        <v>189</v>
      </c>
    </row>
    <row r="147" spans="1:7">
      <c r="A147" s="9" t="str">
        <f t="shared" si="2"/>
        <v>INDEC-CM - 43240-31</v>
      </c>
      <c r="B147" s="12">
        <v>43240</v>
      </c>
      <c r="C147" s="13" t="s">
        <v>48</v>
      </c>
      <c r="D147" s="9">
        <v>31</v>
      </c>
      <c r="E147" s="11" t="s">
        <v>190</v>
      </c>
    </row>
    <row r="148" spans="1:7">
      <c r="A148" s="9" t="str">
        <f t="shared" si="2"/>
        <v>INDEC-CM - 43240-41</v>
      </c>
      <c r="B148" s="12">
        <v>43240</v>
      </c>
      <c r="C148" s="13" t="s">
        <v>48</v>
      </c>
      <c r="D148" s="9">
        <v>41</v>
      </c>
      <c r="E148" s="11" t="s">
        <v>191</v>
      </c>
    </row>
    <row r="149" spans="1:7">
      <c r="A149" s="9" t="str">
        <f t="shared" si="2"/>
        <v>INDEC-CM - 37540-32</v>
      </c>
      <c r="B149" s="12">
        <v>37540</v>
      </c>
      <c r="C149" s="13" t="s">
        <v>48</v>
      </c>
      <c r="D149" s="9">
        <v>32</v>
      </c>
      <c r="E149" s="14" t="s">
        <v>192</v>
      </c>
      <c r="F149" s="14"/>
      <c r="G149" s="14"/>
    </row>
    <row r="150" spans="1:7">
      <c r="A150" s="9" t="str">
        <f t="shared" si="2"/>
        <v>INDEC-CM - 37540-31</v>
      </c>
      <c r="B150" s="12">
        <v>37540</v>
      </c>
      <c r="C150" s="13" t="s">
        <v>48</v>
      </c>
      <c r="D150" s="9">
        <v>31</v>
      </c>
      <c r="E150" s="11" t="s">
        <v>193</v>
      </c>
    </row>
    <row r="151" spans="1:7">
      <c r="A151" s="9" t="str">
        <f t="shared" si="2"/>
        <v>INDEC-CM - 31210-21</v>
      </c>
      <c r="B151" s="12">
        <v>31210</v>
      </c>
      <c r="C151" s="13" t="s">
        <v>48</v>
      </c>
      <c r="D151" s="9">
        <v>21</v>
      </c>
      <c r="E151" s="14" t="s">
        <v>194</v>
      </c>
      <c r="F151" s="14"/>
      <c r="G151" s="14"/>
    </row>
    <row r="152" spans="1:7">
      <c r="A152" s="9" t="str">
        <f t="shared" si="2"/>
        <v>INDEC-CM - 42911-61</v>
      </c>
      <c r="B152" s="12">
        <v>42911</v>
      </c>
      <c r="C152" s="13" t="s">
        <v>48</v>
      </c>
      <c r="D152" s="9">
        <v>61</v>
      </c>
      <c r="E152" s="14" t="s">
        <v>195</v>
      </c>
      <c r="F152" s="14"/>
      <c r="G152" s="14"/>
    </row>
    <row r="153" spans="1:7">
      <c r="A153" s="9" t="str">
        <f t="shared" si="2"/>
        <v>INDEC-CM - 43923-11</v>
      </c>
      <c r="B153" s="12">
        <v>43923</v>
      </c>
      <c r="C153" s="13" t="s">
        <v>48</v>
      </c>
      <c r="D153" s="9">
        <v>11</v>
      </c>
      <c r="E153" s="14" t="s">
        <v>196</v>
      </c>
      <c r="F153" s="14"/>
      <c r="G153" s="14"/>
    </row>
    <row r="154" spans="1:7">
      <c r="A154" s="9" t="str">
        <f t="shared" si="2"/>
        <v>INDEC-CM - 37930-12</v>
      </c>
      <c r="B154" s="12">
        <v>37930</v>
      </c>
      <c r="C154" s="13" t="s">
        <v>48</v>
      </c>
      <c r="D154" s="9">
        <v>12</v>
      </c>
      <c r="E154" s="11" t="s">
        <v>197</v>
      </c>
    </row>
    <row r="155" spans="1:7">
      <c r="A155" s="9" t="str">
        <f t="shared" si="2"/>
        <v>INDEC-CM - 37930-11</v>
      </c>
      <c r="B155" s="12">
        <v>37930</v>
      </c>
      <c r="C155" s="13" t="s">
        <v>48</v>
      </c>
      <c r="D155" s="9">
        <v>11</v>
      </c>
      <c r="E155" s="11" t="s">
        <v>198</v>
      </c>
    </row>
    <row r="156" spans="1:7">
      <c r="A156" s="9" t="str">
        <f t="shared" si="2"/>
        <v>INDEC-CM - 42999-61</v>
      </c>
      <c r="B156" s="12">
        <v>42999</v>
      </c>
      <c r="C156" s="13" t="s">
        <v>48</v>
      </c>
      <c r="D156" s="9">
        <v>61</v>
      </c>
      <c r="E156" s="14" t="s">
        <v>199</v>
      </c>
      <c r="F156" s="14"/>
      <c r="G156" s="14"/>
    </row>
    <row r="157" spans="1:7">
      <c r="A157" s="9" t="str">
        <f t="shared" si="2"/>
        <v>INDEC-CM - 42999-62</v>
      </c>
      <c r="B157" s="12">
        <v>42999</v>
      </c>
      <c r="C157" s="13" t="s">
        <v>48</v>
      </c>
      <c r="D157" s="9">
        <v>62</v>
      </c>
      <c r="E157" s="14" t="s">
        <v>200</v>
      </c>
      <c r="F157" s="14"/>
      <c r="G157" s="14"/>
    </row>
    <row r="158" spans="1:7">
      <c r="A158" s="9" t="str">
        <f t="shared" si="2"/>
        <v>INDEC-CM - 37610-11</v>
      </c>
      <c r="B158" s="12">
        <v>37610</v>
      </c>
      <c r="C158" s="13" t="s">
        <v>48</v>
      </c>
      <c r="D158" s="9">
        <v>11</v>
      </c>
      <c r="E158" s="14" t="s">
        <v>201</v>
      </c>
      <c r="F158" s="14"/>
      <c r="G158" s="14"/>
    </row>
    <row r="159" spans="1:7">
      <c r="A159" s="9" t="str">
        <f t="shared" si="2"/>
        <v>INDEC-CM - 37610-12</v>
      </c>
      <c r="B159" s="12">
        <v>37610</v>
      </c>
      <c r="C159" s="13" t="s">
        <v>48</v>
      </c>
      <c r="D159" s="9">
        <v>12</v>
      </c>
      <c r="E159" s="14" t="s">
        <v>202</v>
      </c>
      <c r="F159" s="14"/>
      <c r="G159" s="14"/>
    </row>
    <row r="160" spans="1:7">
      <c r="A160" s="9" t="str">
        <f t="shared" si="2"/>
        <v>INDEC-CM - 42943-11</v>
      </c>
      <c r="B160" s="12">
        <v>42943</v>
      </c>
      <c r="C160" s="13" t="s">
        <v>48</v>
      </c>
      <c r="D160" s="9">
        <v>11</v>
      </c>
      <c r="E160" s="14" t="s">
        <v>203</v>
      </c>
      <c r="F160" s="14"/>
      <c r="G160" s="14"/>
    </row>
    <row r="161" spans="1:7">
      <c r="A161" s="9" t="str">
        <f t="shared" si="2"/>
        <v>INDEC-CM - 37540-11</v>
      </c>
      <c r="B161" s="12">
        <v>37540</v>
      </c>
      <c r="C161" s="13" t="s">
        <v>48</v>
      </c>
      <c r="D161" s="9">
        <v>11</v>
      </c>
      <c r="E161" s="11" t="s">
        <v>204</v>
      </c>
    </row>
    <row r="162" spans="1:7">
      <c r="A162" s="9" t="str">
        <f t="shared" si="2"/>
        <v>INDEC-CM - 38130-16</v>
      </c>
      <c r="B162" s="12">
        <v>38130</v>
      </c>
      <c r="C162" s="13" t="s">
        <v>48</v>
      </c>
      <c r="D162" s="9">
        <v>16</v>
      </c>
      <c r="E162" s="14" t="s">
        <v>205</v>
      </c>
      <c r="F162" s="14"/>
      <c r="G162" s="14"/>
    </row>
    <row r="163" spans="1:7">
      <c r="A163" s="9" t="str">
        <f t="shared" si="2"/>
        <v>INDEC-CM - 38130-15</v>
      </c>
      <c r="B163" s="12">
        <v>38130</v>
      </c>
      <c r="C163" s="13" t="s">
        <v>48</v>
      </c>
      <c r="D163" s="9">
        <v>15</v>
      </c>
      <c r="E163" s="14" t="s">
        <v>206</v>
      </c>
      <c r="F163" s="14"/>
      <c r="G163" s="14"/>
    </row>
    <row r="164" spans="1:7">
      <c r="A164" s="9" t="str">
        <f t="shared" si="2"/>
        <v>INDEC-CM - 38130-14</v>
      </c>
      <c r="B164" s="12">
        <v>38130</v>
      </c>
      <c r="C164" s="13" t="s">
        <v>48</v>
      </c>
      <c r="D164" s="9">
        <v>14</v>
      </c>
      <c r="E164" s="14" t="s">
        <v>207</v>
      </c>
      <c r="F164" s="14"/>
      <c r="G164" s="14"/>
    </row>
    <row r="165" spans="1:7">
      <c r="A165" s="9" t="str">
        <f t="shared" si="2"/>
        <v>INDEC-CM - 35490-11</v>
      </c>
      <c r="B165" s="12">
        <v>35490</v>
      </c>
      <c r="C165" s="13" t="s">
        <v>48</v>
      </c>
      <c r="D165" s="9">
        <v>11</v>
      </c>
      <c r="E165" s="11" t="s">
        <v>208</v>
      </c>
    </row>
    <row r="166" spans="1:7">
      <c r="A166" s="9" t="str">
        <f t="shared" si="2"/>
        <v>INDEC-CM - 41251-11</v>
      </c>
      <c r="B166" s="12">
        <v>41251</v>
      </c>
      <c r="C166" s="13" t="s">
        <v>48</v>
      </c>
      <c r="D166" s="9">
        <v>11</v>
      </c>
      <c r="E166" s="14" t="s">
        <v>209</v>
      </c>
      <c r="F166" s="14"/>
      <c r="G166" s="14"/>
    </row>
    <row r="167" spans="1:7">
      <c r="A167" s="9" t="str">
        <f t="shared" si="2"/>
        <v>INDEC-CM - 41278-21</v>
      </c>
      <c r="B167" s="12">
        <v>41278</v>
      </c>
      <c r="C167" s="13" t="s">
        <v>48</v>
      </c>
      <c r="D167" s="9">
        <v>21</v>
      </c>
      <c r="E167" s="14" t="s">
        <v>210</v>
      </c>
      <c r="F167" s="14"/>
      <c r="G167" s="14"/>
    </row>
    <row r="168" spans="1:7">
      <c r="A168" s="9" t="str">
        <f t="shared" si="2"/>
        <v>INDEC-CM - 42911-71</v>
      </c>
      <c r="B168" s="12">
        <v>42911</v>
      </c>
      <c r="C168" s="13" t="s">
        <v>48</v>
      </c>
      <c r="D168" s="9">
        <v>71</v>
      </c>
      <c r="E168" s="14" t="s">
        <v>211</v>
      </c>
      <c r="F168" s="14"/>
      <c r="G168" s="14"/>
    </row>
    <row r="169" spans="1:7">
      <c r="A169" s="9" t="str">
        <f t="shared" si="2"/>
        <v>INDEC-CM - 37210-42</v>
      </c>
      <c r="B169" s="12">
        <v>37210</v>
      </c>
      <c r="C169" s="13" t="s">
        <v>48</v>
      </c>
      <c r="D169" s="9">
        <v>42</v>
      </c>
      <c r="E169" s="14" t="s">
        <v>212</v>
      </c>
      <c r="F169" s="14"/>
      <c r="G169" s="14"/>
    </row>
    <row r="170" spans="1:7">
      <c r="A170" s="9" t="str">
        <f t="shared" si="2"/>
        <v>INDEC-CM - 37210-41</v>
      </c>
      <c r="B170" s="12">
        <v>37210</v>
      </c>
      <c r="C170" s="13" t="s">
        <v>48</v>
      </c>
      <c r="D170" s="9">
        <v>41</v>
      </c>
      <c r="E170" s="14" t="s">
        <v>213</v>
      </c>
      <c r="F170" s="14"/>
      <c r="G170" s="14"/>
    </row>
    <row r="171" spans="1:7">
      <c r="A171" s="9" t="str">
        <f t="shared" si="2"/>
        <v>INDEC-CM - 36930-11</v>
      </c>
      <c r="B171" s="12">
        <v>36930</v>
      </c>
      <c r="C171" s="13" t="s">
        <v>48</v>
      </c>
      <c r="D171" s="9">
        <v>11</v>
      </c>
      <c r="E171" s="11" t="s">
        <v>214</v>
      </c>
    </row>
    <row r="172" spans="1:7">
      <c r="A172" s="9" t="str">
        <f t="shared" si="2"/>
        <v>INDEC-CM - 36950-21</v>
      </c>
      <c r="B172" s="12">
        <v>36950</v>
      </c>
      <c r="C172" s="13" t="s">
        <v>48</v>
      </c>
      <c r="D172" s="9">
        <v>21</v>
      </c>
      <c r="E172" s="11" t="s">
        <v>215</v>
      </c>
    </row>
    <row r="173" spans="1:7">
      <c r="A173" s="9" t="str">
        <f t="shared" si="2"/>
        <v>INDEC-CM - 35110-31</v>
      </c>
      <c r="B173" s="12">
        <v>35110</v>
      </c>
      <c r="C173" s="13" t="s">
        <v>48</v>
      </c>
      <c r="D173" s="9">
        <v>31</v>
      </c>
      <c r="E173" s="11" t="s">
        <v>216</v>
      </c>
    </row>
    <row r="174" spans="1:7">
      <c r="A174" s="9" t="str">
        <f t="shared" si="2"/>
        <v>INDEC-CM - 35110-32</v>
      </c>
      <c r="B174" s="12">
        <v>35110</v>
      </c>
      <c r="C174" s="13" t="s">
        <v>48</v>
      </c>
      <c r="D174" s="9">
        <v>32</v>
      </c>
      <c r="E174" s="11" t="s">
        <v>217</v>
      </c>
    </row>
    <row r="175" spans="1:7">
      <c r="A175" s="9" t="str">
        <f t="shared" si="2"/>
        <v>INDEC-CM - 37940-11</v>
      </c>
      <c r="B175" s="12">
        <v>37940</v>
      </c>
      <c r="C175" s="13" t="s">
        <v>48</v>
      </c>
      <c r="D175" s="9">
        <v>11</v>
      </c>
      <c r="E175" s="11" t="s">
        <v>218</v>
      </c>
    </row>
    <row r="176" spans="1:7">
      <c r="A176" s="9" t="str">
        <f t="shared" si="2"/>
        <v>INDEC-CM - 35110-71</v>
      </c>
      <c r="B176" s="12">
        <v>35110</v>
      </c>
      <c r="C176" s="13" t="s">
        <v>48</v>
      </c>
      <c r="D176" s="9">
        <v>71</v>
      </c>
      <c r="E176" s="11" t="s">
        <v>219</v>
      </c>
    </row>
    <row r="177" spans="1:7">
      <c r="A177" s="9" t="str">
        <f t="shared" si="2"/>
        <v>INDEC-CM - 31210-31</v>
      </c>
      <c r="B177" s="12">
        <v>31210</v>
      </c>
      <c r="C177" s="13" t="s">
        <v>48</v>
      </c>
      <c r="D177" s="9">
        <v>31</v>
      </c>
      <c r="E177" s="11" t="s">
        <v>220</v>
      </c>
    </row>
    <row r="178" spans="1:7">
      <c r="A178" s="9" t="str">
        <f t="shared" si="2"/>
        <v>INDEC-CM - 31210-32</v>
      </c>
      <c r="B178" s="12">
        <v>31210</v>
      </c>
      <c r="C178" s="13" t="s">
        <v>48</v>
      </c>
      <c r="D178" s="9">
        <v>32</v>
      </c>
      <c r="E178" s="11" t="s">
        <v>221</v>
      </c>
    </row>
    <row r="179" spans="1:7">
      <c r="A179" s="9" t="str">
        <f t="shared" si="2"/>
        <v>INDEC-CM - 41541-11</v>
      </c>
      <c r="B179" s="12">
        <v>41541</v>
      </c>
      <c r="C179" s="13" t="s">
        <v>48</v>
      </c>
      <c r="D179" s="9">
        <v>11</v>
      </c>
      <c r="E179" s="11" t="s">
        <v>222</v>
      </c>
    </row>
    <row r="180" spans="1:7">
      <c r="A180" s="9" t="str">
        <f t="shared" si="2"/>
        <v>INDEC-CM - 34720-11</v>
      </c>
      <c r="B180" s="12">
        <v>34720</v>
      </c>
      <c r="C180" s="13" t="s">
        <v>48</v>
      </c>
      <c r="D180" s="9">
        <v>11</v>
      </c>
      <c r="E180" s="14" t="s">
        <v>223</v>
      </c>
      <c r="F180" s="14"/>
      <c r="G180" s="14"/>
    </row>
    <row r="181" spans="1:7">
      <c r="A181" s="9" t="str">
        <f t="shared" si="2"/>
        <v>INDEC-CM - 47220-11</v>
      </c>
      <c r="B181" s="12">
        <v>47220</v>
      </c>
      <c r="C181" s="13" t="s">
        <v>48</v>
      </c>
      <c r="D181" s="9">
        <v>11</v>
      </c>
      <c r="E181" s="14" t="s">
        <v>224</v>
      </c>
      <c r="F181" s="14"/>
      <c r="G181" s="14"/>
    </row>
    <row r="182" spans="1:7">
      <c r="A182" s="9" t="str">
        <f t="shared" si="2"/>
        <v>INDEC-CM - 31600-81</v>
      </c>
      <c r="B182" s="12">
        <v>31600</v>
      </c>
      <c r="C182" s="13" t="s">
        <v>48</v>
      </c>
      <c r="D182" s="9">
        <v>81</v>
      </c>
      <c r="E182" s="11" t="s">
        <v>225</v>
      </c>
    </row>
    <row r="183" spans="1:7">
      <c r="A183" s="9" t="str">
        <f t="shared" si="2"/>
        <v>INDEC-CM - 42120-31</v>
      </c>
      <c r="B183" s="12">
        <v>42120</v>
      </c>
      <c r="C183" s="13" t="s">
        <v>48</v>
      </c>
      <c r="D183" s="9">
        <v>31</v>
      </c>
      <c r="E183" s="11" t="s">
        <v>226</v>
      </c>
    </row>
    <row r="184" spans="1:7">
      <c r="A184" s="9" t="str">
        <f t="shared" si="2"/>
        <v>INDEC-CM - 35490-21</v>
      </c>
      <c r="B184" s="12">
        <v>35490</v>
      </c>
      <c r="C184" s="13" t="s">
        <v>48</v>
      </c>
      <c r="D184" s="9">
        <v>21</v>
      </c>
      <c r="E184" s="14" t="s">
        <v>227</v>
      </c>
      <c r="F184" s="14"/>
      <c r="G184" s="14"/>
    </row>
    <row r="185" spans="1:7">
      <c r="A185" s="9" t="str">
        <f t="shared" si="2"/>
        <v>INDEC-CM - 31600-41</v>
      </c>
      <c r="B185" s="12">
        <v>31600</v>
      </c>
      <c r="C185" s="13" t="s">
        <v>48</v>
      </c>
      <c r="D185" s="9">
        <v>41</v>
      </c>
      <c r="E185" s="14" t="s">
        <v>228</v>
      </c>
      <c r="F185" s="14"/>
      <c r="G185" s="14"/>
    </row>
    <row r="186" spans="1:7">
      <c r="A186" s="9" t="str">
        <f t="shared" si="2"/>
        <v>INDEC-CM - 42120-21</v>
      </c>
      <c r="B186" s="12">
        <v>42120</v>
      </c>
      <c r="C186" s="13" t="s">
        <v>48</v>
      </c>
      <c r="D186" s="9">
        <v>21</v>
      </c>
      <c r="E186" s="14" t="s">
        <v>229</v>
      </c>
      <c r="F186" s="14"/>
      <c r="G186" s="14"/>
    </row>
    <row r="187" spans="1:7">
      <c r="A187" s="9" t="str">
        <f t="shared" si="2"/>
        <v>INDEC-CM - 42120-22</v>
      </c>
      <c r="B187" s="12">
        <v>42120</v>
      </c>
      <c r="C187" s="13" t="s">
        <v>48</v>
      </c>
      <c r="D187" s="9">
        <v>22</v>
      </c>
      <c r="E187" s="14" t="s">
        <v>230</v>
      </c>
      <c r="F187" s="14"/>
      <c r="G187" s="14"/>
    </row>
    <row r="188" spans="1:7">
      <c r="A188" s="9" t="str">
        <f t="shared" si="2"/>
        <v>INDEC-CM - 31600-33</v>
      </c>
      <c r="B188" s="12">
        <v>31600</v>
      </c>
      <c r="C188" s="13" t="s">
        <v>48</v>
      </c>
      <c r="D188" s="9">
        <v>33</v>
      </c>
      <c r="E188" s="11" t="s">
        <v>231</v>
      </c>
    </row>
    <row r="189" spans="1:7">
      <c r="A189" s="9" t="str">
        <f t="shared" si="2"/>
        <v>INDEC-CM - 31600-32</v>
      </c>
      <c r="B189" s="12">
        <v>31600</v>
      </c>
      <c r="C189" s="13" t="s">
        <v>48</v>
      </c>
      <c r="D189" s="9">
        <v>32</v>
      </c>
      <c r="E189" s="11" t="s">
        <v>232</v>
      </c>
    </row>
    <row r="190" spans="1:7">
      <c r="A190" s="9" t="str">
        <f t="shared" si="2"/>
        <v>INDEC-CM - 31600-31</v>
      </c>
      <c r="B190" s="12">
        <v>31600</v>
      </c>
      <c r="C190" s="13" t="s">
        <v>48</v>
      </c>
      <c r="D190" s="9">
        <v>31</v>
      </c>
      <c r="E190" s="11" t="s">
        <v>233</v>
      </c>
    </row>
    <row r="191" spans="1:7">
      <c r="A191" s="9" t="str">
        <f t="shared" si="2"/>
        <v>INDEC-CM - 42120-11</v>
      </c>
      <c r="B191" s="12">
        <v>42120</v>
      </c>
      <c r="C191" s="13" t="s">
        <v>48</v>
      </c>
      <c r="D191" s="9">
        <v>11</v>
      </c>
      <c r="E191" s="11" t="s">
        <v>234</v>
      </c>
    </row>
    <row r="192" spans="1:7">
      <c r="A192" s="9" t="str">
        <f t="shared" si="2"/>
        <v>INDEC-CM - 31600-23</v>
      </c>
      <c r="B192" s="12">
        <v>31600</v>
      </c>
      <c r="C192" s="13" t="s">
        <v>48</v>
      </c>
      <c r="D192" s="9">
        <v>23</v>
      </c>
      <c r="E192" s="11" t="s">
        <v>235</v>
      </c>
    </row>
    <row r="193" spans="1:7">
      <c r="A193" s="9" t="str">
        <f t="shared" si="2"/>
        <v>INDEC-CM - 31600-22</v>
      </c>
      <c r="B193" s="12">
        <v>31600</v>
      </c>
      <c r="C193" s="13" t="s">
        <v>48</v>
      </c>
      <c r="D193" s="9">
        <v>22</v>
      </c>
      <c r="E193" s="11" t="s">
        <v>236</v>
      </c>
    </row>
    <row r="194" spans="1:7">
      <c r="A194" s="9" t="str">
        <f t="shared" si="2"/>
        <v>INDEC-CM - 31600-21</v>
      </c>
      <c r="B194" s="12">
        <v>31600</v>
      </c>
      <c r="C194" s="13" t="s">
        <v>48</v>
      </c>
      <c r="D194" s="9">
        <v>21</v>
      </c>
      <c r="E194" s="11" t="s">
        <v>237</v>
      </c>
    </row>
    <row r="195" spans="1:7">
      <c r="A195" s="9" t="str">
        <f t="shared" si="2"/>
        <v>INDEC-CM - 41278-33</v>
      </c>
      <c r="B195" s="12">
        <v>41278</v>
      </c>
      <c r="C195" s="13" t="s">
        <v>48</v>
      </c>
      <c r="D195" s="9">
        <v>33</v>
      </c>
      <c r="E195" s="14" t="s">
        <v>238</v>
      </c>
      <c r="F195" s="14"/>
      <c r="G195" s="14"/>
    </row>
    <row r="196" spans="1:7">
      <c r="A196" s="9" t="str">
        <f t="shared" si="2"/>
        <v>INDEC-CM - 36320-33</v>
      </c>
      <c r="B196" s="12">
        <v>36320</v>
      </c>
      <c r="C196" s="13" t="s">
        <v>48</v>
      </c>
      <c r="D196" s="9">
        <v>33</v>
      </c>
      <c r="E196" s="11" t="s">
        <v>239</v>
      </c>
    </row>
    <row r="197" spans="1:7">
      <c r="A197" s="9" t="str">
        <f t="shared" si="2"/>
        <v>INDEC-CM - 48270-11</v>
      </c>
      <c r="B197" s="12">
        <v>48270</v>
      </c>
      <c r="C197" s="13" t="s">
        <v>48</v>
      </c>
      <c r="D197" s="9">
        <v>11</v>
      </c>
      <c r="E197" s="14" t="s">
        <v>240</v>
      </c>
      <c r="F197" s="14"/>
      <c r="G197" s="14"/>
    </row>
    <row r="198" spans="1:7">
      <c r="A198" s="9" t="str">
        <f t="shared" ref="A198:A220" si="3">CONCATENATE("INDEC-CM - ",B198,C198,D198)</f>
        <v>INDEC-CM - 42190-11</v>
      </c>
      <c r="B198" s="12">
        <v>42190</v>
      </c>
      <c r="C198" s="13" t="s">
        <v>48</v>
      </c>
      <c r="D198" s="9">
        <v>11</v>
      </c>
      <c r="E198" s="11" t="s">
        <v>241</v>
      </c>
    </row>
    <row r="199" spans="1:7">
      <c r="A199" s="9" t="str">
        <f t="shared" si="3"/>
        <v>INDEC-CM - 43923-31</v>
      </c>
      <c r="B199" s="12">
        <v>43923</v>
      </c>
      <c r="C199" s="13" t="s">
        <v>48</v>
      </c>
      <c r="D199" s="9">
        <v>31</v>
      </c>
      <c r="E199" s="14" t="s">
        <v>242</v>
      </c>
      <c r="F199" s="14"/>
      <c r="G199" s="14"/>
    </row>
    <row r="200" spans="1:7">
      <c r="A200" s="9" t="str">
        <f t="shared" si="3"/>
        <v>INDEC-CM - 31210-11</v>
      </c>
      <c r="B200" s="12">
        <v>31210</v>
      </c>
      <c r="C200" s="13" t="s">
        <v>48</v>
      </c>
      <c r="D200" s="9">
        <v>11</v>
      </c>
      <c r="E200" s="14" t="s">
        <v>243</v>
      </c>
      <c r="F200" s="14"/>
      <c r="G200" s="14"/>
    </row>
    <row r="201" spans="1:7">
      <c r="A201" s="9" t="str">
        <f t="shared" si="3"/>
        <v>INDEC-CM - 37129-21</v>
      </c>
      <c r="B201" s="12">
        <v>37129</v>
      </c>
      <c r="C201" s="13" t="s">
        <v>48</v>
      </c>
      <c r="D201" s="9">
        <v>21</v>
      </c>
      <c r="E201" s="11" t="s">
        <v>244</v>
      </c>
    </row>
    <row r="202" spans="1:7">
      <c r="A202" s="9" t="str">
        <f t="shared" si="3"/>
        <v>INDEC-CM - 37560-21</v>
      </c>
      <c r="B202" s="12">
        <v>37560</v>
      </c>
      <c r="C202" s="13" t="s">
        <v>48</v>
      </c>
      <c r="D202" s="9">
        <v>21</v>
      </c>
      <c r="E202" s="14" t="s">
        <v>245</v>
      </c>
      <c r="F202" s="14"/>
      <c r="G202" s="14"/>
    </row>
    <row r="203" spans="1:7">
      <c r="A203" s="9" t="str">
        <f t="shared" si="3"/>
        <v>INDEC-CM - 42999-71</v>
      </c>
      <c r="B203" s="12">
        <v>42999</v>
      </c>
      <c r="C203" s="13" t="s">
        <v>48</v>
      </c>
      <c r="D203" s="9">
        <v>71</v>
      </c>
      <c r="E203" s="11" t="s">
        <v>246</v>
      </c>
    </row>
    <row r="204" spans="1:7">
      <c r="A204" s="9" t="str">
        <f t="shared" si="3"/>
        <v>INDEC-CM - 41516-22</v>
      </c>
      <c r="B204" s="12">
        <v>41516</v>
      </c>
      <c r="C204" s="13" t="s">
        <v>48</v>
      </c>
      <c r="D204" s="9">
        <v>22</v>
      </c>
      <c r="E204" s="11" t="s">
        <v>247</v>
      </c>
    </row>
    <row r="205" spans="1:7">
      <c r="A205" s="9" t="str">
        <f t="shared" si="3"/>
        <v>INDEC-CM - 37350-51</v>
      </c>
      <c r="B205" s="12">
        <v>37350</v>
      </c>
      <c r="C205" s="13" t="s">
        <v>48</v>
      </c>
      <c r="D205" s="9">
        <v>51</v>
      </c>
      <c r="E205" s="11" t="s">
        <v>248</v>
      </c>
    </row>
    <row r="206" spans="1:7">
      <c r="A206" s="9" t="str">
        <f t="shared" si="3"/>
        <v>INDEC-CM - 44826-21</v>
      </c>
      <c r="B206" s="12">
        <v>44826</v>
      </c>
      <c r="C206" s="13" t="s">
        <v>48</v>
      </c>
      <c r="D206" s="9">
        <v>21</v>
      </c>
      <c r="E206" s="11" t="s">
        <v>249</v>
      </c>
    </row>
    <row r="207" spans="1:7">
      <c r="A207" s="9" t="str">
        <f t="shared" si="3"/>
        <v>INDEC-CM - 31210-22</v>
      </c>
      <c r="B207" s="12">
        <v>31210</v>
      </c>
      <c r="C207" s="13" t="s">
        <v>48</v>
      </c>
      <c r="D207" s="9">
        <v>22</v>
      </c>
      <c r="E207" s="11" t="s">
        <v>250</v>
      </c>
    </row>
    <row r="208" spans="1:7">
      <c r="A208" s="9" t="str">
        <f t="shared" si="3"/>
        <v>INDEC-CM - 31100-11</v>
      </c>
      <c r="B208" s="12">
        <v>31100</v>
      </c>
      <c r="C208" s="13" t="s">
        <v>48</v>
      </c>
      <c r="D208" s="9">
        <v>11</v>
      </c>
      <c r="E208" s="11" t="s">
        <v>251</v>
      </c>
    </row>
    <row r="209" spans="1:7">
      <c r="A209" s="9" t="str">
        <f t="shared" si="3"/>
        <v>INDEC-CM - 46212-53</v>
      </c>
      <c r="B209" s="12">
        <v>46212</v>
      </c>
      <c r="C209" s="13" t="s">
        <v>48</v>
      </c>
      <c r="D209" s="9">
        <v>53</v>
      </c>
      <c r="E209" s="11" t="s">
        <v>252</v>
      </c>
    </row>
    <row r="210" spans="1:7">
      <c r="A210" s="9" t="str">
        <f t="shared" si="3"/>
        <v>INDEC-CM - 46212-52</v>
      </c>
      <c r="B210" s="12">
        <v>46212</v>
      </c>
      <c r="C210" s="13" t="s">
        <v>48</v>
      </c>
      <c r="D210" s="9">
        <v>52</v>
      </c>
      <c r="E210" s="14" t="s">
        <v>253</v>
      </c>
      <c r="F210" s="14"/>
      <c r="G210" s="14"/>
    </row>
    <row r="211" spans="1:7">
      <c r="A211" s="9" t="str">
        <f t="shared" si="3"/>
        <v>INDEC-CM - 15400-21</v>
      </c>
      <c r="B211" s="12">
        <v>15400</v>
      </c>
      <c r="C211" s="13" t="s">
        <v>48</v>
      </c>
      <c r="D211" s="9">
        <v>21</v>
      </c>
      <c r="E211" s="11" t="s">
        <v>254</v>
      </c>
    </row>
    <row r="212" spans="1:7">
      <c r="A212" s="9" t="str">
        <f t="shared" si="3"/>
        <v>INDEC-CM - 43240-11</v>
      </c>
      <c r="B212" s="12">
        <v>43240</v>
      </c>
      <c r="C212" s="13" t="s">
        <v>48</v>
      </c>
      <c r="D212" s="9">
        <v>11</v>
      </c>
      <c r="E212" s="11" t="s">
        <v>255</v>
      </c>
    </row>
    <row r="213" spans="1:7">
      <c r="A213" s="9" t="str">
        <f t="shared" si="3"/>
        <v>INDEC-CM - 31600-42</v>
      </c>
      <c r="B213" s="12">
        <v>31600</v>
      </c>
      <c r="C213" s="13" t="s">
        <v>48</v>
      </c>
      <c r="D213" s="9">
        <v>42</v>
      </c>
      <c r="E213" s="14" t="s">
        <v>256</v>
      </c>
      <c r="F213" s="14"/>
      <c r="G213" s="14"/>
    </row>
    <row r="214" spans="1:7">
      <c r="A214" s="9" t="str">
        <f t="shared" si="3"/>
        <v>INDEC-CM - 42120-42</v>
      </c>
      <c r="B214" s="12">
        <v>42120</v>
      </c>
      <c r="C214" s="13" t="s">
        <v>48</v>
      </c>
      <c r="D214" s="9">
        <v>42</v>
      </c>
      <c r="E214" s="14" t="s">
        <v>257</v>
      </c>
      <c r="F214" s="14"/>
      <c r="G214" s="14"/>
    </row>
    <row r="215" spans="1:7">
      <c r="A215" s="9" t="str">
        <f t="shared" si="3"/>
        <v>INDEC-CM - 42120-41</v>
      </c>
      <c r="B215" s="12">
        <v>42120</v>
      </c>
      <c r="C215" s="13" t="s">
        <v>48</v>
      </c>
      <c r="D215" s="9">
        <v>41</v>
      </c>
      <c r="E215" s="14" t="s">
        <v>258</v>
      </c>
      <c r="F215" s="14"/>
      <c r="G215" s="14"/>
    </row>
    <row r="216" spans="1:7">
      <c r="A216" s="9" t="str">
        <f t="shared" si="3"/>
        <v>INDEC-CM - 42120-51</v>
      </c>
      <c r="B216" s="12">
        <v>42120</v>
      </c>
      <c r="C216" s="13" t="s">
        <v>48</v>
      </c>
      <c r="D216" s="9">
        <v>51</v>
      </c>
      <c r="E216" s="11" t="s">
        <v>259</v>
      </c>
    </row>
    <row r="217" spans="1:7">
      <c r="A217" s="9" t="str">
        <f t="shared" si="3"/>
        <v>INDEC-CM - 37550-11</v>
      </c>
      <c r="B217" s="12">
        <v>37550</v>
      </c>
      <c r="C217" s="13" t="s">
        <v>48</v>
      </c>
      <c r="D217" s="9">
        <v>11</v>
      </c>
      <c r="E217" s="11" t="s">
        <v>260</v>
      </c>
    </row>
    <row r="218" spans="1:7">
      <c r="A218" s="9" t="str">
        <f t="shared" si="3"/>
        <v>INDEC-CM - 37410-11</v>
      </c>
      <c r="B218" s="12">
        <v>37410</v>
      </c>
      <c r="C218" s="13" t="s">
        <v>48</v>
      </c>
      <c r="D218" s="9">
        <v>11</v>
      </c>
      <c r="E218" s="11" t="s">
        <v>261</v>
      </c>
    </row>
    <row r="219" spans="1:7">
      <c r="A219" s="9" t="str">
        <f t="shared" si="3"/>
        <v>INDEC-CM - 31210-33</v>
      </c>
      <c r="B219" s="12">
        <v>31210</v>
      </c>
      <c r="C219" s="13" t="s">
        <v>48</v>
      </c>
      <c r="D219" s="9">
        <v>33</v>
      </c>
      <c r="E219" s="11" t="s">
        <v>262</v>
      </c>
    </row>
    <row r="220" spans="1:7">
      <c r="A220" s="9" t="str">
        <f t="shared" si="3"/>
        <v>INDEC-CM - 37540-21</v>
      </c>
      <c r="B220" s="12">
        <v>37540</v>
      </c>
      <c r="C220" s="13" t="s">
        <v>48</v>
      </c>
      <c r="D220" s="9">
        <v>21</v>
      </c>
      <c r="E220" s="11" t="s">
        <v>263</v>
      </c>
    </row>
    <row r="223" spans="1:7">
      <c r="A223" s="15"/>
      <c r="B223" s="7" t="s">
        <v>542</v>
      </c>
      <c r="C223" s="15"/>
      <c r="D223" s="16"/>
      <c r="E223" s="15"/>
    </row>
    <row r="224" spans="1:7">
      <c r="A224" s="15"/>
      <c r="B224" s="17"/>
      <c r="C224" s="15"/>
      <c r="D224" s="16"/>
      <c r="E224" s="15"/>
    </row>
    <row r="225" spans="1:5" ht="11.25" customHeight="1">
      <c r="A225" s="639" t="s">
        <v>350</v>
      </c>
      <c r="B225" s="640" t="s">
        <v>45</v>
      </c>
      <c r="C225" s="640"/>
      <c r="D225" s="640"/>
      <c r="E225" s="639" t="s">
        <v>46</v>
      </c>
    </row>
    <row r="226" spans="1:5" ht="12" customHeight="1">
      <c r="A226" s="639"/>
      <c r="B226" s="640" t="s">
        <v>47</v>
      </c>
      <c r="C226" s="640"/>
      <c r="D226" s="640"/>
      <c r="E226" s="639"/>
    </row>
    <row r="227" spans="1:5">
      <c r="A227" s="9" t="str">
        <f>CONCATENATE(B227,C227,D227)</f>
        <v/>
      </c>
      <c r="B227" s="18"/>
      <c r="C227" s="15"/>
      <c r="D227" s="16"/>
      <c r="E227" s="15"/>
    </row>
    <row r="228" spans="1:5">
      <c r="A228" s="9" t="str">
        <f>CONCATENATE("INDEC-CM - ",B228,C228,D228)</f>
        <v>INDEC-CM - 37370-0</v>
      </c>
      <c r="B228" s="19">
        <v>37370</v>
      </c>
      <c r="C228" s="19" t="s">
        <v>48</v>
      </c>
      <c r="D228" s="16">
        <v>0</v>
      </c>
      <c r="E228" s="15" t="s">
        <v>543</v>
      </c>
    </row>
    <row r="229" spans="1:5">
      <c r="A229" s="9" t="str">
        <f>CONCATENATE("INDEC-CM - ",B229,C229,D229)</f>
        <v>INDEC-CM - 31600-6</v>
      </c>
      <c r="B229" s="19">
        <v>31600</v>
      </c>
      <c r="C229" s="19" t="s">
        <v>48</v>
      </c>
      <c r="D229" s="16">
        <v>6</v>
      </c>
      <c r="E229" s="15" t="s">
        <v>544</v>
      </c>
    </row>
    <row r="230" spans="1:5">
      <c r="A230" s="9" t="str">
        <f>CONCATENATE("INDEC-CM - ",B230,C230,D230)</f>
        <v>INDEC-CM - 41278-0</v>
      </c>
      <c r="B230" s="19">
        <v>41278</v>
      </c>
      <c r="C230" s="19" t="s">
        <v>48</v>
      </c>
      <c r="D230" s="16">
        <v>0</v>
      </c>
      <c r="E230" s="15" t="s">
        <v>545</v>
      </c>
    </row>
    <row r="231" spans="1:5">
      <c r="A231" s="9" t="str">
        <f>CONCATENATE("INDEC-CM - ",B231,C231,D231)</f>
        <v>INDEC-CM - 31600-7</v>
      </c>
      <c r="B231" s="19">
        <v>31600</v>
      </c>
      <c r="C231" s="19" t="s">
        <v>48</v>
      </c>
      <c r="D231" s="16">
        <v>7</v>
      </c>
      <c r="E231" s="15" t="s">
        <v>546</v>
      </c>
    </row>
    <row r="232" spans="1:5">
      <c r="A232" s="9" t="str">
        <f>CONCATENATE("INDEC-CM - ",B232,C232,D232)</f>
        <v>INDEC-CM - 42120-41/42/51</v>
      </c>
      <c r="B232" s="19">
        <v>42120</v>
      </c>
      <c r="C232" s="19" t="s">
        <v>48</v>
      </c>
      <c r="D232" s="16" t="s">
        <v>547</v>
      </c>
      <c r="E232" s="15" t="s">
        <v>548</v>
      </c>
    </row>
    <row r="235" spans="1:5">
      <c r="A235" s="21"/>
      <c r="B235" s="7" t="s">
        <v>550</v>
      </c>
      <c r="C235" s="20"/>
      <c r="D235" s="21"/>
      <c r="E235" s="21"/>
    </row>
    <row r="236" spans="1:5">
      <c r="A236" s="24"/>
      <c r="B236" s="22"/>
      <c r="C236" s="22"/>
      <c r="D236" s="23"/>
      <c r="E236" s="22"/>
    </row>
    <row r="237" spans="1:5">
      <c r="A237" s="639" t="s">
        <v>350</v>
      </c>
      <c r="B237" s="640" t="s">
        <v>45</v>
      </c>
      <c r="C237" s="640"/>
      <c r="D237" s="640"/>
      <c r="E237" s="640" t="s">
        <v>334</v>
      </c>
    </row>
    <row r="238" spans="1:5">
      <c r="A238" s="639"/>
      <c r="B238" s="639"/>
      <c r="C238" s="639"/>
      <c r="D238" s="639"/>
      <c r="E238" s="640"/>
    </row>
    <row r="239" spans="1:5">
      <c r="A239" s="22"/>
      <c r="B239" s="22"/>
      <c r="C239" s="22"/>
      <c r="D239" s="25"/>
      <c r="E239" s="26" t="s">
        <v>270</v>
      </c>
    </row>
    <row r="240" spans="1:5">
      <c r="A240" s="22"/>
      <c r="B240" s="22"/>
      <c r="C240" s="22"/>
      <c r="D240" s="25"/>
      <c r="E240" s="26"/>
    </row>
    <row r="241" spans="1:5">
      <c r="A241" s="24"/>
      <c r="B241" s="22"/>
      <c r="C241" s="22"/>
      <c r="D241" s="23"/>
      <c r="E241" s="20" t="s">
        <v>335</v>
      </c>
    </row>
    <row r="242" spans="1:5">
      <c r="A242" s="24"/>
      <c r="B242" s="22"/>
      <c r="C242" s="22"/>
      <c r="D242" s="23"/>
      <c r="E242" s="20"/>
    </row>
    <row r="243" spans="1:5">
      <c r="A243" s="22"/>
      <c r="B243" s="24"/>
      <c r="C243" s="22"/>
      <c r="D243" s="25"/>
      <c r="E243" s="20" t="s">
        <v>336</v>
      </c>
    </row>
    <row r="244" spans="1:5">
      <c r="A244" s="9" t="str">
        <f>CONCATENATE("INDEC-MO - ",B244,C244,D244)</f>
        <v>INDEC-MO - 51560-11</v>
      </c>
      <c r="B244" s="27">
        <v>51560</v>
      </c>
      <c r="C244" s="22" t="s">
        <v>48</v>
      </c>
      <c r="D244" s="25">
        <v>11</v>
      </c>
      <c r="E244" s="28" t="s">
        <v>337</v>
      </c>
    </row>
    <row r="245" spans="1:5">
      <c r="A245" s="9" t="str">
        <f>CONCATENATE("INDEC-MO - ",B245,C245,D245)</f>
        <v>INDEC-MO - 51560-12</v>
      </c>
      <c r="B245" s="27">
        <v>51560</v>
      </c>
      <c r="C245" s="22" t="s">
        <v>48</v>
      </c>
      <c r="D245" s="25">
        <v>12</v>
      </c>
      <c r="E245" s="28" t="s">
        <v>338</v>
      </c>
    </row>
    <row r="246" spans="1:5">
      <c r="A246" s="9" t="str">
        <f>CONCATENATE("INDEC-MO - ",B246,C246,D246)</f>
        <v>INDEC-MO - 51560-13</v>
      </c>
      <c r="B246" s="27">
        <v>51560</v>
      </c>
      <c r="C246" s="22" t="s">
        <v>48</v>
      </c>
      <c r="D246" s="25">
        <v>13</v>
      </c>
      <c r="E246" s="28" t="s">
        <v>339</v>
      </c>
    </row>
    <row r="247" spans="1:5">
      <c r="A247" s="9" t="str">
        <f>CONCATENATE("INDEC-MO - ",B247,C247,D247)</f>
        <v>INDEC-MO - 51560-14</v>
      </c>
      <c r="B247" s="27">
        <v>51560</v>
      </c>
      <c r="C247" s="22" t="s">
        <v>48</v>
      </c>
      <c r="D247" s="25">
        <v>14</v>
      </c>
      <c r="E247" s="28" t="s">
        <v>340</v>
      </c>
    </row>
    <row r="248" spans="1:5">
      <c r="A248" s="9" t="str">
        <f>CONCATENATE(B248,C248,D248)</f>
        <v/>
      </c>
      <c r="B248" s="27"/>
      <c r="C248" s="22"/>
      <c r="D248" s="25"/>
      <c r="E248" s="22"/>
    </row>
    <row r="249" spans="1:5">
      <c r="A249" s="9" t="str">
        <f>CONCATENATE("INDEC-MO - ",B249,C249,D249)</f>
        <v>INDEC-MO - 51560-32</v>
      </c>
      <c r="B249" s="27">
        <v>51560</v>
      </c>
      <c r="C249" s="22" t="s">
        <v>48</v>
      </c>
      <c r="D249" s="25">
        <v>32</v>
      </c>
      <c r="E249" s="20" t="s">
        <v>341</v>
      </c>
    </row>
    <row r="250" spans="1:5">
      <c r="A250" s="9" t="str">
        <f>CONCATENATE(B250,C250,D250)</f>
        <v/>
      </c>
      <c r="B250" s="27"/>
      <c r="C250" s="22"/>
      <c r="D250" s="25"/>
      <c r="E250" s="22"/>
    </row>
    <row r="251" spans="1:5">
      <c r="A251" s="9" t="str">
        <f>CONCATENATE("INDEC-MO - ",B251,C251,D251)</f>
        <v>INDEC-MO - 81291-1</v>
      </c>
      <c r="B251" s="27">
        <v>81291</v>
      </c>
      <c r="C251" s="22" t="s">
        <v>48</v>
      </c>
      <c r="D251" s="25">
        <v>1</v>
      </c>
      <c r="E251" s="26" t="s">
        <v>342</v>
      </c>
    </row>
    <row r="252" spans="1:5">
      <c r="A252" s="9" t="str">
        <f>CONCATENATE(B252,C252,D252)</f>
        <v/>
      </c>
      <c r="B252" s="27"/>
      <c r="C252" s="22"/>
      <c r="D252" s="25"/>
      <c r="E252" s="22"/>
    </row>
    <row r="253" spans="1:5">
      <c r="A253" s="9" t="str">
        <f>CONCATENATE(B253,C253,D253)</f>
        <v/>
      </c>
      <c r="B253" s="27"/>
      <c r="C253" s="22"/>
      <c r="D253" s="25"/>
      <c r="E253" s="26" t="s">
        <v>343</v>
      </c>
    </row>
    <row r="254" spans="1:5">
      <c r="A254" s="9" t="str">
        <f t="shared" ref="A254:A259" si="4">CONCATENATE("INDEC-MO - ",B254,C254,D254)</f>
        <v>INDEC-MO - 51641-1</v>
      </c>
      <c r="B254" s="27">
        <v>51641</v>
      </c>
      <c r="C254" s="22" t="s">
        <v>48</v>
      </c>
      <c r="D254" s="25">
        <v>1</v>
      </c>
      <c r="E254" s="28" t="s">
        <v>344</v>
      </c>
    </row>
    <row r="255" spans="1:5">
      <c r="A255" s="9" t="str">
        <f t="shared" si="4"/>
        <v>INDEC-MO - 51620-1</v>
      </c>
      <c r="B255" s="27">
        <v>51620</v>
      </c>
      <c r="C255" s="22" t="s">
        <v>48</v>
      </c>
      <c r="D255" s="25">
        <v>1</v>
      </c>
      <c r="E255" s="28" t="s">
        <v>345</v>
      </c>
    </row>
    <row r="256" spans="1:5">
      <c r="A256" s="9" t="str">
        <f t="shared" si="4"/>
        <v>INDEC-MO - 51690-1</v>
      </c>
      <c r="B256" s="27">
        <v>51690</v>
      </c>
      <c r="C256" s="22" t="s">
        <v>48</v>
      </c>
      <c r="D256" s="25">
        <v>1</v>
      </c>
      <c r="E256" s="28" t="s">
        <v>346</v>
      </c>
    </row>
    <row r="257" spans="1:7">
      <c r="A257" s="9" t="str">
        <f t="shared" si="4"/>
        <v>INDEC-MO - 51630-1</v>
      </c>
      <c r="B257" s="27">
        <v>51630</v>
      </c>
      <c r="C257" s="22" t="s">
        <v>48</v>
      </c>
      <c r="D257" s="25">
        <v>1</v>
      </c>
      <c r="E257" s="28" t="s">
        <v>347</v>
      </c>
    </row>
    <row r="258" spans="1:7">
      <c r="A258" s="9" t="str">
        <f t="shared" si="4"/>
        <v>INDEC-MO - 51720-1</v>
      </c>
      <c r="B258" s="27">
        <v>51720</v>
      </c>
      <c r="C258" s="22" t="s">
        <v>48</v>
      </c>
      <c r="D258" s="25">
        <v>1</v>
      </c>
      <c r="E258" s="28" t="s">
        <v>348</v>
      </c>
    </row>
    <row r="259" spans="1:7">
      <c r="A259" s="9" t="str">
        <f t="shared" si="4"/>
        <v>INDEC-MO - 51730-1</v>
      </c>
      <c r="B259" s="27">
        <v>51730</v>
      </c>
      <c r="C259" s="22" t="s">
        <v>48</v>
      </c>
      <c r="D259" s="25">
        <v>1</v>
      </c>
      <c r="E259" s="28" t="s">
        <v>349</v>
      </c>
    </row>
    <row r="262" spans="1:7">
      <c r="A262" s="31"/>
      <c r="B262" s="7" t="s">
        <v>551</v>
      </c>
      <c r="C262" s="29"/>
      <c r="D262" s="30"/>
      <c r="E262" s="30"/>
      <c r="F262" s="30"/>
      <c r="G262" s="31"/>
    </row>
    <row r="263" spans="1:7">
      <c r="A263" s="33"/>
      <c r="B263" s="29"/>
      <c r="C263" s="29"/>
      <c r="D263" s="32"/>
      <c r="E263" s="29"/>
      <c r="F263" s="29"/>
      <c r="G263" s="17"/>
    </row>
    <row r="264" spans="1:7" ht="11.25" customHeight="1">
      <c r="A264" s="639" t="s">
        <v>350</v>
      </c>
      <c r="B264" s="640" t="s">
        <v>45</v>
      </c>
      <c r="C264" s="640"/>
      <c r="D264" s="640"/>
      <c r="E264" s="640" t="s">
        <v>334</v>
      </c>
      <c r="F264" s="34"/>
      <c r="G264" s="34"/>
    </row>
    <row r="265" spans="1:7">
      <c r="A265" s="639"/>
      <c r="B265" s="639"/>
      <c r="C265" s="639"/>
      <c r="D265" s="639"/>
      <c r="E265" s="640"/>
      <c r="F265" s="34"/>
      <c r="G265" s="34"/>
    </row>
    <row r="266" spans="1:7">
      <c r="A266" s="29"/>
      <c r="B266" s="29"/>
      <c r="C266" s="29"/>
      <c r="D266" s="30"/>
      <c r="E266" s="29"/>
      <c r="F266" s="29"/>
      <c r="G266" s="29"/>
    </row>
    <row r="267" spans="1:7">
      <c r="A267" s="9" t="str">
        <f>CONCATENATE("INDEC-MO - ",B267,C267,D267)</f>
        <v>INDEC-MO - 51720-1</v>
      </c>
      <c r="B267" s="27">
        <v>51720</v>
      </c>
      <c r="C267" s="22" t="s">
        <v>48</v>
      </c>
      <c r="D267" s="25">
        <v>1</v>
      </c>
      <c r="E267" s="35" t="s">
        <v>552</v>
      </c>
      <c r="F267" s="29"/>
      <c r="G267" s="29"/>
    </row>
    <row r="268" spans="1:7">
      <c r="A268" s="29"/>
      <c r="B268" s="29"/>
      <c r="C268" s="29"/>
      <c r="D268" s="30"/>
      <c r="E268" s="29"/>
      <c r="F268" s="29"/>
      <c r="G268" s="29"/>
    </row>
    <row r="271" spans="1:7">
      <c r="A271" s="20"/>
      <c r="B271" s="7" t="s">
        <v>351</v>
      </c>
      <c r="C271" s="20"/>
      <c r="D271" s="21"/>
    </row>
    <row r="272" spans="1:7">
      <c r="A272" s="22"/>
      <c r="B272" s="22"/>
      <c r="C272" s="22"/>
      <c r="D272" s="25"/>
    </row>
    <row r="273" spans="1:5">
      <c r="A273" s="639" t="s">
        <v>350</v>
      </c>
      <c r="B273" s="640" t="s">
        <v>45</v>
      </c>
      <c r="C273" s="640"/>
      <c r="D273" s="640"/>
      <c r="E273" s="640" t="s">
        <v>352</v>
      </c>
    </row>
    <row r="274" spans="1:5">
      <c r="A274" s="639"/>
      <c r="B274" s="640" t="s">
        <v>47</v>
      </c>
      <c r="C274" s="640"/>
      <c r="D274" s="640"/>
      <c r="E274" s="640"/>
    </row>
    <row r="275" spans="1:5">
      <c r="B275" s="22"/>
      <c r="C275" s="22"/>
      <c r="D275" s="25"/>
      <c r="E275" s="36"/>
    </row>
    <row r="276" spans="1:5">
      <c r="A276" s="9" t="str">
        <f t="shared" ref="A276:A283" si="5">CONCATENATE("INDEC-EC - ",B276,C276,D276)</f>
        <v>INDEC-EC - 43520-11</v>
      </c>
      <c r="B276" s="37">
        <v>43520</v>
      </c>
      <c r="C276" s="37" t="s">
        <v>48</v>
      </c>
      <c r="D276" s="25">
        <v>11</v>
      </c>
      <c r="E276" s="28" t="s">
        <v>353</v>
      </c>
    </row>
    <row r="277" spans="1:5">
      <c r="A277" s="9" t="str">
        <f t="shared" si="5"/>
        <v>INDEC-EC - 44440-2</v>
      </c>
      <c r="B277" s="37">
        <v>44440</v>
      </c>
      <c r="C277" s="37" t="s">
        <v>48</v>
      </c>
      <c r="D277" s="25">
        <v>2</v>
      </c>
      <c r="E277" s="28" t="s">
        <v>354</v>
      </c>
    </row>
    <row r="278" spans="1:5">
      <c r="A278" s="9" t="str">
        <f t="shared" si="5"/>
        <v>INDEC-EC - 44221-11</v>
      </c>
      <c r="B278" s="37">
        <v>44221</v>
      </c>
      <c r="C278" s="37" t="s">
        <v>48</v>
      </c>
      <c r="D278" s="25">
        <v>11</v>
      </c>
      <c r="E278" s="28" t="s">
        <v>355</v>
      </c>
    </row>
    <row r="279" spans="1:5">
      <c r="A279" s="9" t="str">
        <f t="shared" si="5"/>
        <v>INDEC-EC - 44221-12</v>
      </c>
      <c r="B279" s="37">
        <v>44221</v>
      </c>
      <c r="C279" s="37" t="s">
        <v>48</v>
      </c>
      <c r="D279" s="25">
        <v>12</v>
      </c>
      <c r="E279" s="28" t="s">
        <v>356</v>
      </c>
    </row>
    <row r="280" spans="1:5">
      <c r="A280" s="9" t="str">
        <f t="shared" si="5"/>
        <v>INDEC-EC - 43520-21</v>
      </c>
      <c r="B280" s="37">
        <v>43520</v>
      </c>
      <c r="C280" s="37" t="s">
        <v>48</v>
      </c>
      <c r="D280" s="25">
        <v>21</v>
      </c>
      <c r="E280" s="28" t="s">
        <v>357</v>
      </c>
    </row>
    <row r="281" spans="1:5">
      <c r="A281" s="9" t="str">
        <f t="shared" si="5"/>
        <v>INDEC-EC - 44231-21</v>
      </c>
      <c r="B281" s="37">
        <v>44231</v>
      </c>
      <c r="C281" s="37" t="s">
        <v>48</v>
      </c>
      <c r="D281" s="25">
        <v>21</v>
      </c>
      <c r="E281" s="28" t="s">
        <v>358</v>
      </c>
    </row>
    <row r="282" spans="1:5">
      <c r="A282" s="9" t="str">
        <f t="shared" si="5"/>
        <v>INDEC-EC - 44440-11</v>
      </c>
      <c r="B282" s="37">
        <v>44440</v>
      </c>
      <c r="C282" s="37" t="s">
        <v>48</v>
      </c>
      <c r="D282" s="25">
        <v>11</v>
      </c>
      <c r="E282" s="28" t="s">
        <v>359</v>
      </c>
    </row>
    <row r="283" spans="1:5">
      <c r="A283" s="9" t="str">
        <f t="shared" si="5"/>
        <v>INDEC-EC - 44231-11</v>
      </c>
      <c r="B283" s="37">
        <v>44231</v>
      </c>
      <c r="C283" s="37" t="s">
        <v>48</v>
      </c>
      <c r="D283" s="25">
        <v>11</v>
      </c>
      <c r="E283" s="28" t="s">
        <v>360</v>
      </c>
    </row>
    <row r="286" spans="1:5">
      <c r="A286" s="20"/>
      <c r="B286" s="7" t="s">
        <v>361</v>
      </c>
      <c r="C286" s="20"/>
      <c r="D286" s="21"/>
    </row>
    <row r="287" spans="1:5">
      <c r="A287" s="22"/>
      <c r="B287" s="22"/>
      <c r="C287" s="22"/>
      <c r="D287" s="25"/>
    </row>
    <row r="288" spans="1:5">
      <c r="A288" s="639" t="s">
        <v>350</v>
      </c>
      <c r="B288" s="640" t="s">
        <v>45</v>
      </c>
      <c r="C288" s="640"/>
      <c r="D288" s="640"/>
      <c r="E288" s="640" t="s">
        <v>362</v>
      </c>
    </row>
    <row r="289" spans="1:7">
      <c r="A289" s="639"/>
      <c r="B289" s="640" t="s">
        <v>47</v>
      </c>
      <c r="C289" s="640"/>
      <c r="D289" s="640"/>
      <c r="E289" s="640"/>
    </row>
    <row r="290" spans="1:7">
      <c r="B290" s="22"/>
      <c r="C290" s="22"/>
      <c r="D290" s="25"/>
      <c r="E290" s="36"/>
    </row>
    <row r="291" spans="1:7">
      <c r="A291" s="9" t="str">
        <f t="shared" ref="A291:A298" si="6">CONCATENATE("INDEC-SA - ",B291,C291,D291)</f>
        <v>INDEC-SA - 83107-1</v>
      </c>
      <c r="B291" s="22">
        <v>83107</v>
      </c>
      <c r="C291" s="22" t="s">
        <v>48</v>
      </c>
      <c r="D291" s="25">
        <v>1</v>
      </c>
      <c r="E291" s="38" t="s">
        <v>363</v>
      </c>
    </row>
    <row r="292" spans="1:7">
      <c r="A292" s="9" t="str">
        <f t="shared" si="6"/>
        <v>INDEC-SA - 71240-21</v>
      </c>
      <c r="B292" s="22">
        <v>71240</v>
      </c>
      <c r="C292" s="22" t="s">
        <v>48</v>
      </c>
      <c r="D292" s="25">
        <v>21</v>
      </c>
      <c r="E292" s="22" t="s">
        <v>364</v>
      </c>
    </row>
    <row r="293" spans="1:7">
      <c r="A293" s="9" t="str">
        <f t="shared" si="6"/>
        <v>INDEC-SA - 71240-31</v>
      </c>
      <c r="B293" s="22">
        <v>71240</v>
      </c>
      <c r="C293" s="22" t="s">
        <v>48</v>
      </c>
      <c r="D293" s="25">
        <v>31</v>
      </c>
      <c r="E293" s="22" t="s">
        <v>365</v>
      </c>
    </row>
    <row r="294" spans="1:7">
      <c r="A294" s="9" t="str">
        <f t="shared" si="6"/>
        <v>INDEC-SA - 71240-11</v>
      </c>
      <c r="B294" s="22">
        <v>71240</v>
      </c>
      <c r="C294" s="22" t="s">
        <v>48</v>
      </c>
      <c r="D294" s="25">
        <v>11</v>
      </c>
      <c r="E294" s="38" t="s">
        <v>366</v>
      </c>
    </row>
    <row r="295" spans="1:7">
      <c r="A295" s="9" t="str">
        <f t="shared" si="6"/>
        <v>INDEC-SA - 74110-11</v>
      </c>
      <c r="B295" s="22">
        <v>74110</v>
      </c>
      <c r="C295" s="22" t="s">
        <v>48</v>
      </c>
      <c r="D295" s="25">
        <v>11</v>
      </c>
      <c r="E295" s="38" t="s">
        <v>367</v>
      </c>
    </row>
    <row r="296" spans="1:7">
      <c r="A296" s="9" t="str">
        <f t="shared" si="6"/>
        <v>INDEC-SA - 71233-11</v>
      </c>
      <c r="B296" s="22">
        <v>71233</v>
      </c>
      <c r="C296" s="22" t="s">
        <v>48</v>
      </c>
      <c r="D296" s="25">
        <v>11</v>
      </c>
      <c r="E296" s="38" t="s">
        <v>368</v>
      </c>
    </row>
    <row r="297" spans="1:7">
      <c r="A297" s="9" t="str">
        <f t="shared" si="6"/>
        <v>INDEC-SA - 51800-11</v>
      </c>
      <c r="B297" s="22">
        <v>51800</v>
      </c>
      <c r="C297" s="22" t="s">
        <v>48</v>
      </c>
      <c r="D297" s="25">
        <v>11</v>
      </c>
      <c r="E297" s="39" t="s">
        <v>369</v>
      </c>
    </row>
    <row r="298" spans="1:7">
      <c r="A298" s="9" t="str">
        <f t="shared" si="6"/>
        <v>INDEC-SA - 51800-21</v>
      </c>
      <c r="B298" s="22">
        <v>51800</v>
      </c>
      <c r="C298" s="22" t="s">
        <v>48</v>
      </c>
      <c r="D298" s="25">
        <v>21</v>
      </c>
      <c r="E298" s="38" t="s">
        <v>370</v>
      </c>
    </row>
    <row r="301" spans="1:7">
      <c r="A301" s="40"/>
      <c r="B301" s="7" t="s">
        <v>510</v>
      </c>
      <c r="C301" s="40"/>
      <c r="D301" s="41"/>
      <c r="E301" s="40"/>
      <c r="F301" s="40"/>
      <c r="G301" s="40"/>
    </row>
    <row r="303" spans="1:7">
      <c r="A303" s="639" t="s">
        <v>350</v>
      </c>
      <c r="B303" s="640" t="s">
        <v>45</v>
      </c>
      <c r="C303" s="640"/>
      <c r="D303" s="640"/>
      <c r="E303" s="639" t="s">
        <v>46</v>
      </c>
    </row>
    <row r="304" spans="1:7">
      <c r="A304" s="639"/>
      <c r="B304" s="640" t="s">
        <v>47</v>
      </c>
      <c r="C304" s="640"/>
      <c r="D304" s="640"/>
      <c r="E304" s="639"/>
    </row>
    <row r="305" spans="1:5">
      <c r="A305" s="10"/>
      <c r="B305" s="36"/>
      <c r="C305" s="36"/>
      <c r="D305" s="36"/>
      <c r="E305" s="10"/>
    </row>
    <row r="306" spans="1:5">
      <c r="A306" s="9" t="str">
        <f t="shared" ref="A306:A337" si="7">CONCATENATE("INDEC-PB - ",B306,C306,D306)</f>
        <v>INDEC-PB - 42120-1</v>
      </c>
      <c r="B306" s="9">
        <v>42120</v>
      </c>
      <c r="C306" s="11" t="s">
        <v>48</v>
      </c>
      <c r="D306" s="9">
        <v>1</v>
      </c>
      <c r="E306" s="42" t="s">
        <v>371</v>
      </c>
    </row>
    <row r="307" spans="1:5">
      <c r="A307" s="9" t="str">
        <f t="shared" si="7"/>
        <v>INDEC-PB - 42120-2</v>
      </c>
      <c r="B307" s="9">
        <v>42120</v>
      </c>
      <c r="C307" s="11" t="s">
        <v>48</v>
      </c>
      <c r="D307" s="9">
        <v>2</v>
      </c>
      <c r="E307" s="42" t="s">
        <v>372</v>
      </c>
    </row>
    <row r="308" spans="1:5">
      <c r="A308" s="9" t="str">
        <f t="shared" si="7"/>
        <v>INDEC-PB - 37910-1</v>
      </c>
      <c r="B308" s="9">
        <v>37910</v>
      </c>
      <c r="C308" s="11" t="s">
        <v>48</v>
      </c>
      <c r="D308" s="9">
        <v>1</v>
      </c>
      <c r="E308" s="42" t="s">
        <v>373</v>
      </c>
    </row>
    <row r="309" spans="1:5">
      <c r="A309" s="9" t="str">
        <f t="shared" si="7"/>
        <v>INDEC-PB - 42921-4</v>
      </c>
      <c r="B309" s="9">
        <v>42921</v>
      </c>
      <c r="C309" s="11" t="s">
        <v>48</v>
      </c>
      <c r="D309" s="9">
        <v>4</v>
      </c>
      <c r="E309" s="42" t="s">
        <v>374</v>
      </c>
    </row>
    <row r="310" spans="1:5">
      <c r="A310" s="9" t="str">
        <f t="shared" si="7"/>
        <v>INDEC-PB - 44251-1</v>
      </c>
      <c r="B310" s="9">
        <v>44251</v>
      </c>
      <c r="C310" s="11" t="s">
        <v>48</v>
      </c>
      <c r="D310" s="9">
        <v>1</v>
      </c>
      <c r="E310" s="42" t="s">
        <v>375</v>
      </c>
    </row>
    <row r="311" spans="1:5">
      <c r="A311" s="9" t="str">
        <f t="shared" si="7"/>
        <v>INDEC-PB - 42922-1</v>
      </c>
      <c r="B311" s="9">
        <v>42922</v>
      </c>
      <c r="C311" s="11" t="s">
        <v>48</v>
      </c>
      <c r="D311" s="9">
        <v>1</v>
      </c>
      <c r="E311" s="42" t="s">
        <v>376</v>
      </c>
    </row>
    <row r="312" spans="1:5">
      <c r="A312" s="9" t="str">
        <f t="shared" si="7"/>
        <v>INDEC-PB - 33380-1</v>
      </c>
      <c r="B312" s="9">
        <v>33380</v>
      </c>
      <c r="C312" s="11" t="s">
        <v>48</v>
      </c>
      <c r="D312" s="9">
        <v>1</v>
      </c>
      <c r="E312" s="42" t="s">
        <v>377</v>
      </c>
    </row>
    <row r="313" spans="1:5">
      <c r="A313" s="9" t="str">
        <f t="shared" si="7"/>
        <v>INDEC-PB - 49229-1</v>
      </c>
      <c r="B313" s="9">
        <v>49229</v>
      </c>
      <c r="C313" s="11" t="s">
        <v>48</v>
      </c>
      <c r="D313" s="9">
        <v>1</v>
      </c>
      <c r="E313" s="42" t="s">
        <v>378</v>
      </c>
    </row>
    <row r="314" spans="1:5">
      <c r="A314" s="9" t="str">
        <f t="shared" si="7"/>
        <v>INDEC-PB - 46420-1</v>
      </c>
      <c r="B314" s="9">
        <v>46420</v>
      </c>
      <c r="C314" s="11" t="s">
        <v>48</v>
      </c>
      <c r="D314" s="9">
        <v>1</v>
      </c>
      <c r="E314" s="42" t="s">
        <v>379</v>
      </c>
    </row>
    <row r="315" spans="1:5">
      <c r="A315" s="9" t="str">
        <f t="shared" si="7"/>
        <v>INDEC-PB - 41263-1</v>
      </c>
      <c r="B315" s="9">
        <v>41263</v>
      </c>
      <c r="C315" s="11" t="s">
        <v>48</v>
      </c>
      <c r="D315" s="9">
        <v>1</v>
      </c>
      <c r="E315" s="42" t="s">
        <v>380</v>
      </c>
    </row>
    <row r="316" spans="1:5">
      <c r="A316" s="9" t="str">
        <f t="shared" si="7"/>
        <v>INDEC-PB - 41241-1</v>
      </c>
      <c r="B316" s="9">
        <v>41241</v>
      </c>
      <c r="C316" s="11" t="s">
        <v>48</v>
      </c>
      <c r="D316" s="9">
        <v>1</v>
      </c>
      <c r="E316" s="42" t="s">
        <v>381</v>
      </c>
    </row>
    <row r="317" spans="1:5">
      <c r="A317" s="9" t="str">
        <f t="shared" si="7"/>
        <v>INDEC-PB - 44216-1</v>
      </c>
      <c r="B317" s="9">
        <v>44216</v>
      </c>
      <c r="C317" s="11" t="s">
        <v>48</v>
      </c>
      <c r="D317" s="9">
        <v>1</v>
      </c>
      <c r="E317" s="42" t="s">
        <v>382</v>
      </c>
    </row>
    <row r="318" spans="1:5">
      <c r="A318" s="9" t="str">
        <f t="shared" si="7"/>
        <v>INDEC-PB - 15400-1</v>
      </c>
      <c r="B318" s="9">
        <v>15400</v>
      </c>
      <c r="C318" s="11" t="s">
        <v>48</v>
      </c>
      <c r="D318" s="9">
        <v>1</v>
      </c>
      <c r="E318" s="42" t="s">
        <v>383</v>
      </c>
    </row>
    <row r="319" spans="1:5">
      <c r="A319" s="9" t="str">
        <f t="shared" si="7"/>
        <v>INDEC-PB - 15310-1</v>
      </c>
      <c r="B319" s="9">
        <v>15310</v>
      </c>
      <c r="C319" s="11" t="s">
        <v>48</v>
      </c>
      <c r="D319" s="9">
        <v>1</v>
      </c>
      <c r="E319" s="42" t="s">
        <v>384</v>
      </c>
    </row>
    <row r="320" spans="1:5">
      <c r="A320" s="9" t="str">
        <f t="shared" si="7"/>
        <v>INDEC-PB - 37210-1</v>
      </c>
      <c r="B320" s="9">
        <v>37210</v>
      </c>
      <c r="C320" s="11" t="s">
        <v>48</v>
      </c>
      <c r="D320" s="9">
        <v>1</v>
      </c>
      <c r="E320" s="42" t="s">
        <v>385</v>
      </c>
    </row>
    <row r="321" spans="1:5">
      <c r="A321" s="9" t="str">
        <f t="shared" si="7"/>
        <v>INDEC-PB - 37540-2</v>
      </c>
      <c r="B321" s="9">
        <v>37540</v>
      </c>
      <c r="C321" s="11" t="s">
        <v>48</v>
      </c>
      <c r="D321" s="9">
        <v>2</v>
      </c>
      <c r="E321" s="42" t="s">
        <v>386</v>
      </c>
    </row>
    <row r="322" spans="1:5">
      <c r="A322" s="9" t="str">
        <f t="shared" si="7"/>
        <v>INDEC-PB - 49113-1</v>
      </c>
      <c r="B322" s="9">
        <v>49113</v>
      </c>
      <c r="C322" s="11" t="s">
        <v>48</v>
      </c>
      <c r="D322" s="9">
        <v>1</v>
      </c>
      <c r="E322" s="42" t="s">
        <v>387</v>
      </c>
    </row>
    <row r="323" spans="1:5">
      <c r="A323" s="9" t="str">
        <f t="shared" si="7"/>
        <v>INDEC-PB - 36270-1</v>
      </c>
      <c r="B323" s="9">
        <v>36270</v>
      </c>
      <c r="C323" s="11" t="s">
        <v>48</v>
      </c>
      <c r="D323" s="9">
        <v>1</v>
      </c>
      <c r="E323" s="42" t="s">
        <v>388</v>
      </c>
    </row>
    <row r="324" spans="1:5">
      <c r="A324" s="9" t="str">
        <f t="shared" si="7"/>
        <v>INDEC-PB - 46539-1</v>
      </c>
      <c r="B324" s="9">
        <v>46539</v>
      </c>
      <c r="C324" s="11" t="s">
        <v>48</v>
      </c>
      <c r="D324" s="9">
        <v>1</v>
      </c>
      <c r="E324" s="42" t="s">
        <v>389</v>
      </c>
    </row>
    <row r="325" spans="1:5">
      <c r="A325" s="9" t="str">
        <f t="shared" si="7"/>
        <v>INDEC-PB - 37370-1</v>
      </c>
      <c r="B325" s="9">
        <v>37370</v>
      </c>
      <c r="C325" s="11" t="s">
        <v>48</v>
      </c>
      <c r="D325" s="9">
        <v>1</v>
      </c>
      <c r="E325" s="42" t="s">
        <v>390</v>
      </c>
    </row>
    <row r="326" spans="1:5">
      <c r="A326" s="9" t="str">
        <f t="shared" si="7"/>
        <v>INDEC-PB - 35110-4</v>
      </c>
      <c r="B326" s="9">
        <v>35110</v>
      </c>
      <c r="C326" s="11" t="s">
        <v>48</v>
      </c>
      <c r="D326" s="9">
        <v>4</v>
      </c>
      <c r="E326" s="42" t="s">
        <v>391</v>
      </c>
    </row>
    <row r="327" spans="1:5">
      <c r="A327" s="9" t="str">
        <f t="shared" si="7"/>
        <v>INDEC-PB - 41261-1</v>
      </c>
      <c r="B327" s="9">
        <v>41261</v>
      </c>
      <c r="C327" s="11" t="s">
        <v>48</v>
      </c>
      <c r="D327" s="9">
        <v>1</v>
      </c>
      <c r="E327" s="42" t="s">
        <v>392</v>
      </c>
    </row>
    <row r="328" spans="1:5">
      <c r="A328" s="9" t="str">
        <f t="shared" si="7"/>
        <v>INDEC-PB - 36490-6</v>
      </c>
      <c r="B328" s="9">
        <v>36490</v>
      </c>
      <c r="C328" s="11" t="s">
        <v>48</v>
      </c>
      <c r="D328" s="9">
        <v>6</v>
      </c>
      <c r="E328" s="42" t="s">
        <v>393</v>
      </c>
    </row>
    <row r="329" spans="1:5">
      <c r="A329" s="9" t="str">
        <f t="shared" si="7"/>
        <v>INDEC-PB - 42944-1</v>
      </c>
      <c r="B329" s="9">
        <v>42944</v>
      </c>
      <c r="C329" s="11" t="s">
        <v>48</v>
      </c>
      <c r="D329" s="9">
        <v>1</v>
      </c>
      <c r="E329" s="42" t="s">
        <v>394</v>
      </c>
    </row>
    <row r="330" spans="1:5">
      <c r="A330" s="9" t="str">
        <f t="shared" si="7"/>
        <v>INDEC-PB - 42320-1</v>
      </c>
      <c r="B330" s="9">
        <v>42320</v>
      </c>
      <c r="C330" s="11" t="s">
        <v>48</v>
      </c>
      <c r="D330" s="9">
        <v>1</v>
      </c>
      <c r="E330" s="42" t="s">
        <v>395</v>
      </c>
    </row>
    <row r="331" spans="1:5">
      <c r="A331" s="9" t="str">
        <f t="shared" si="7"/>
        <v>INDEC-PB - 37420-1</v>
      </c>
      <c r="B331" s="9">
        <v>37420</v>
      </c>
      <c r="C331" s="11" t="s">
        <v>48</v>
      </c>
      <c r="D331" s="9">
        <v>1</v>
      </c>
      <c r="E331" s="42" t="s">
        <v>396</v>
      </c>
    </row>
    <row r="332" spans="1:5">
      <c r="A332" s="9" t="str">
        <f t="shared" si="7"/>
        <v>INDEC-PB - 49115-2</v>
      </c>
      <c r="B332" s="9">
        <v>49115</v>
      </c>
      <c r="C332" s="11" t="s">
        <v>48</v>
      </c>
      <c r="D332" s="9">
        <v>2</v>
      </c>
      <c r="E332" s="42" t="s">
        <v>397</v>
      </c>
    </row>
    <row r="333" spans="1:5">
      <c r="A333" s="9" t="str">
        <f t="shared" si="7"/>
        <v>INDEC-PB - 36320-3</v>
      </c>
      <c r="B333" s="9">
        <v>36320</v>
      </c>
      <c r="C333" s="11" t="s">
        <v>48</v>
      </c>
      <c r="D333" s="9">
        <v>3</v>
      </c>
      <c r="E333" s="42" t="s">
        <v>398</v>
      </c>
    </row>
    <row r="334" spans="1:5">
      <c r="A334" s="9" t="str">
        <f t="shared" si="7"/>
        <v>INDEC-PB - 36320-2</v>
      </c>
      <c r="B334" s="9">
        <v>36320</v>
      </c>
      <c r="C334" s="11" t="s">
        <v>48</v>
      </c>
      <c r="D334" s="9">
        <v>2</v>
      </c>
      <c r="E334" s="42" t="s">
        <v>399</v>
      </c>
    </row>
    <row r="335" spans="1:5">
      <c r="A335" s="9" t="str">
        <f t="shared" si="7"/>
        <v>INDEC-PB - 36320-1</v>
      </c>
      <c r="B335" s="9">
        <v>36320</v>
      </c>
      <c r="C335" s="11" t="s">
        <v>48</v>
      </c>
      <c r="D335" s="9">
        <v>1</v>
      </c>
      <c r="E335" s="42" t="s">
        <v>400</v>
      </c>
    </row>
    <row r="336" spans="1:5">
      <c r="A336" s="9" t="str">
        <f t="shared" si="7"/>
        <v>INDEC-PB - 46220-1</v>
      </c>
      <c r="B336" s="9">
        <v>46220</v>
      </c>
      <c r="C336" s="11" t="s">
        <v>48</v>
      </c>
      <c r="D336" s="9">
        <v>1</v>
      </c>
      <c r="E336" s="42" t="s">
        <v>401</v>
      </c>
    </row>
    <row r="337" spans="1:5">
      <c r="A337" s="9" t="str">
        <f t="shared" si="7"/>
        <v>INDEC-PB - 34800-1</v>
      </c>
      <c r="B337" s="9">
        <v>34800</v>
      </c>
      <c r="C337" s="11" t="s">
        <v>48</v>
      </c>
      <c r="D337" s="9">
        <v>1</v>
      </c>
      <c r="E337" s="42" t="s">
        <v>402</v>
      </c>
    </row>
    <row r="338" spans="1:5">
      <c r="A338" s="9" t="str">
        <f t="shared" ref="A338:A369" si="8">CONCATENATE("INDEC-PB - ",B338,C338,D338)</f>
        <v>INDEC-PB - 37440-1</v>
      </c>
      <c r="B338" s="9">
        <v>37440</v>
      </c>
      <c r="C338" s="11" t="s">
        <v>48</v>
      </c>
      <c r="D338" s="9">
        <v>1</v>
      </c>
      <c r="E338" s="42" t="s">
        <v>403</v>
      </c>
    </row>
    <row r="339" spans="1:5">
      <c r="A339" s="9" t="str">
        <f t="shared" si="8"/>
        <v>INDEC-PB - 42992-1</v>
      </c>
      <c r="B339" s="9">
        <v>42992</v>
      </c>
      <c r="C339" s="11" t="s">
        <v>48</v>
      </c>
      <c r="D339" s="9">
        <v>1</v>
      </c>
      <c r="E339" s="42" t="s">
        <v>404</v>
      </c>
    </row>
    <row r="340" spans="1:5">
      <c r="A340" s="9" t="str">
        <f t="shared" si="8"/>
        <v>INDEC-PB - 42999-2</v>
      </c>
      <c r="B340" s="9">
        <v>42999</v>
      </c>
      <c r="C340" s="11" t="s">
        <v>48</v>
      </c>
      <c r="D340" s="9">
        <v>2</v>
      </c>
      <c r="E340" s="42" t="s">
        <v>405</v>
      </c>
    </row>
    <row r="341" spans="1:5">
      <c r="A341" s="9" t="str">
        <f t="shared" si="8"/>
        <v>INDEC-PB - 42944-2</v>
      </c>
      <c r="B341" s="9">
        <v>42944</v>
      </c>
      <c r="C341" s="11" t="s">
        <v>48</v>
      </c>
      <c r="D341" s="9">
        <v>2</v>
      </c>
      <c r="E341" s="42" t="s">
        <v>406</v>
      </c>
    </row>
    <row r="342" spans="1:5">
      <c r="A342" s="9" t="str">
        <f t="shared" si="8"/>
        <v>INDEC-PB - 43230-1</v>
      </c>
      <c r="B342" s="9">
        <v>43230</v>
      </c>
      <c r="C342" s="11" t="s">
        <v>48</v>
      </c>
      <c r="D342" s="9">
        <v>1</v>
      </c>
      <c r="E342" s="42" t="s">
        <v>407</v>
      </c>
    </row>
    <row r="343" spans="1:5">
      <c r="A343" s="9" t="str">
        <f t="shared" si="8"/>
        <v>INDEC-PB - 46340-1</v>
      </c>
      <c r="B343" s="9">
        <v>46340</v>
      </c>
      <c r="C343" s="11" t="s">
        <v>48</v>
      </c>
      <c r="D343" s="9">
        <v>1</v>
      </c>
      <c r="E343" s="42" t="s">
        <v>408</v>
      </c>
    </row>
    <row r="344" spans="1:5">
      <c r="A344" s="9" t="str">
        <f t="shared" si="8"/>
        <v>INDEC-PB - 36270-2</v>
      </c>
      <c r="B344" s="9">
        <v>36270</v>
      </c>
      <c r="C344" s="11" t="s">
        <v>48</v>
      </c>
      <c r="D344" s="9">
        <v>2</v>
      </c>
      <c r="E344" s="42" t="s">
        <v>409</v>
      </c>
    </row>
    <row r="345" spans="1:5">
      <c r="A345" s="9" t="str">
        <f t="shared" si="8"/>
        <v>INDEC-PB - 42190-2</v>
      </c>
      <c r="B345" s="9">
        <v>42190</v>
      </c>
      <c r="C345" s="11" t="s">
        <v>48</v>
      </c>
      <c r="D345" s="9">
        <v>2</v>
      </c>
      <c r="E345" s="42" t="s">
        <v>410</v>
      </c>
    </row>
    <row r="346" spans="1:5">
      <c r="A346" s="9" t="str">
        <f t="shared" si="8"/>
        <v>INDEC-PB - 36990-2</v>
      </c>
      <c r="B346" s="9">
        <v>36990</v>
      </c>
      <c r="C346" s="11" t="s">
        <v>48</v>
      </c>
      <c r="D346" s="9">
        <v>2</v>
      </c>
      <c r="E346" s="42" t="s">
        <v>411</v>
      </c>
    </row>
    <row r="347" spans="1:5">
      <c r="A347" s="9" t="str">
        <f t="shared" si="8"/>
        <v>INDEC-PB - 31600-1</v>
      </c>
      <c r="B347" s="9">
        <v>31600</v>
      </c>
      <c r="C347" s="11" t="s">
        <v>48</v>
      </c>
      <c r="D347" s="9">
        <v>1</v>
      </c>
      <c r="E347" s="42" t="s">
        <v>412</v>
      </c>
    </row>
    <row r="348" spans="1:5">
      <c r="A348" s="9" t="str">
        <f t="shared" si="8"/>
        <v>INDEC-PB - 32600-1</v>
      </c>
      <c r="B348" s="9">
        <v>32600</v>
      </c>
      <c r="C348" s="11" t="s">
        <v>48</v>
      </c>
      <c r="D348" s="9">
        <v>1</v>
      </c>
      <c r="E348" s="42" t="s">
        <v>413</v>
      </c>
    </row>
    <row r="349" spans="1:5">
      <c r="A349" s="9" t="str">
        <f t="shared" si="8"/>
        <v>INDEC-PB - 36111-3</v>
      </c>
      <c r="B349" s="9">
        <v>36111</v>
      </c>
      <c r="C349" s="11" t="s">
        <v>48</v>
      </c>
      <c r="D349" s="9">
        <v>3</v>
      </c>
      <c r="E349" s="42" t="s">
        <v>414</v>
      </c>
    </row>
    <row r="350" spans="1:5">
      <c r="A350" s="9" t="str">
        <f t="shared" si="8"/>
        <v>INDEC-PB - 36111-2</v>
      </c>
      <c r="B350" s="9">
        <v>36111</v>
      </c>
      <c r="C350" s="11" t="s">
        <v>48</v>
      </c>
      <c r="D350" s="9">
        <v>2</v>
      </c>
      <c r="E350" s="42" t="s">
        <v>415</v>
      </c>
    </row>
    <row r="351" spans="1:5">
      <c r="A351" s="9" t="str">
        <f t="shared" si="8"/>
        <v>INDEC-PB - 36111-1</v>
      </c>
      <c r="B351" s="9">
        <v>36111</v>
      </c>
      <c r="C351" s="11" t="s">
        <v>48</v>
      </c>
      <c r="D351" s="9">
        <v>1</v>
      </c>
      <c r="E351" s="42" t="s">
        <v>416</v>
      </c>
    </row>
    <row r="352" spans="1:5">
      <c r="A352" s="9" t="str">
        <f t="shared" si="8"/>
        <v>INDEC-PB - 42921-1</v>
      </c>
      <c r="B352" s="9">
        <v>42921</v>
      </c>
      <c r="C352" s="11" t="s">
        <v>48</v>
      </c>
      <c r="D352" s="9">
        <v>1</v>
      </c>
      <c r="E352" s="42" t="s">
        <v>417</v>
      </c>
    </row>
    <row r="353" spans="1:5">
      <c r="A353" s="9" t="str">
        <f t="shared" si="8"/>
        <v>INDEC-PB - 34800-2</v>
      </c>
      <c r="B353" s="9">
        <v>34800</v>
      </c>
      <c r="C353" s="11" t="s">
        <v>48</v>
      </c>
      <c r="D353" s="9">
        <v>2</v>
      </c>
      <c r="E353" s="42" t="s">
        <v>418</v>
      </c>
    </row>
    <row r="354" spans="1:5">
      <c r="A354" s="9" t="str">
        <f t="shared" si="8"/>
        <v>INDEC-PB - 49129-1</v>
      </c>
      <c r="B354" s="9">
        <v>49129</v>
      </c>
      <c r="C354" s="11" t="s">
        <v>48</v>
      </c>
      <c r="D354" s="9">
        <v>1</v>
      </c>
      <c r="E354" s="42" t="s">
        <v>419</v>
      </c>
    </row>
    <row r="355" spans="1:5">
      <c r="A355" s="9" t="str">
        <f t="shared" si="8"/>
        <v>INDEC-PB - 43220-1</v>
      </c>
      <c r="B355" s="9">
        <v>43220</v>
      </c>
      <c r="C355" s="11" t="s">
        <v>48</v>
      </c>
      <c r="D355" s="9">
        <v>1</v>
      </c>
      <c r="E355" s="42" t="s">
        <v>420</v>
      </c>
    </row>
    <row r="356" spans="1:5">
      <c r="A356" s="9" t="str">
        <f t="shared" si="8"/>
        <v>INDEC-PB - 35110-1</v>
      </c>
      <c r="B356" s="9">
        <v>35110</v>
      </c>
      <c r="C356" s="11" t="s">
        <v>48</v>
      </c>
      <c r="D356" s="9">
        <v>1</v>
      </c>
      <c r="E356" s="42" t="s">
        <v>421</v>
      </c>
    </row>
    <row r="357" spans="1:5">
      <c r="A357" s="9" t="str">
        <f t="shared" si="8"/>
        <v>INDEC-PB - 17100-1</v>
      </c>
      <c r="B357" s="9">
        <v>17100</v>
      </c>
      <c r="C357" s="11" t="s">
        <v>48</v>
      </c>
      <c r="D357" s="9">
        <v>1</v>
      </c>
      <c r="E357" s="42" t="s">
        <v>422</v>
      </c>
    </row>
    <row r="358" spans="1:5">
      <c r="A358" s="9" t="str">
        <f t="shared" si="8"/>
        <v>INDEC-PB - 49129-3</v>
      </c>
      <c r="B358" s="9">
        <v>49129</v>
      </c>
      <c r="C358" s="11" t="s">
        <v>48</v>
      </c>
      <c r="D358" s="9">
        <v>3</v>
      </c>
      <c r="E358" s="42" t="s">
        <v>423</v>
      </c>
    </row>
    <row r="359" spans="1:5">
      <c r="A359" s="9" t="str">
        <f t="shared" si="8"/>
        <v>INDEC-PB - 35110-2</v>
      </c>
      <c r="B359" s="9">
        <v>35110</v>
      </c>
      <c r="C359" s="11" t="s">
        <v>48</v>
      </c>
      <c r="D359" s="9">
        <v>2</v>
      </c>
      <c r="E359" s="42" t="s">
        <v>424</v>
      </c>
    </row>
    <row r="360" spans="1:5">
      <c r="A360" s="9" t="str">
        <f t="shared" si="8"/>
        <v>INDEC-PB - 37129-1</v>
      </c>
      <c r="B360" s="9">
        <v>37129</v>
      </c>
      <c r="C360" s="11" t="s">
        <v>48</v>
      </c>
      <c r="D360" s="9">
        <v>1</v>
      </c>
      <c r="E360" s="42" t="s">
        <v>425</v>
      </c>
    </row>
    <row r="361" spans="1:5">
      <c r="A361" s="9" t="str">
        <f t="shared" si="8"/>
        <v>INDEC-PB - 36490-4</v>
      </c>
      <c r="B361" s="9">
        <v>36490</v>
      </c>
      <c r="C361" s="11" t="s">
        <v>48</v>
      </c>
      <c r="D361" s="9">
        <v>4</v>
      </c>
      <c r="E361" s="42" t="s">
        <v>426</v>
      </c>
    </row>
    <row r="362" spans="1:5">
      <c r="A362" s="9" t="str">
        <f t="shared" si="8"/>
        <v>INDEC-PB - 33370-1</v>
      </c>
      <c r="B362" s="9">
        <v>33370</v>
      </c>
      <c r="C362" s="11" t="s">
        <v>48</v>
      </c>
      <c r="D362" s="9">
        <v>1</v>
      </c>
      <c r="E362" s="42" t="s">
        <v>427</v>
      </c>
    </row>
    <row r="363" spans="1:5">
      <c r="A363" s="9" t="str">
        <f t="shared" si="8"/>
        <v>INDEC-PB - 12020-1</v>
      </c>
      <c r="B363" s="9">
        <v>12020</v>
      </c>
      <c r="C363" s="11" t="s">
        <v>48</v>
      </c>
      <c r="D363" s="9">
        <v>1</v>
      </c>
      <c r="E363" s="42" t="s">
        <v>428</v>
      </c>
    </row>
    <row r="364" spans="1:5">
      <c r="A364" s="9" t="str">
        <f t="shared" si="8"/>
        <v>INDEC-PB - 33360-1</v>
      </c>
      <c r="B364" s="9">
        <v>33360</v>
      </c>
      <c r="C364" s="11" t="s">
        <v>48</v>
      </c>
      <c r="D364" s="9">
        <v>1</v>
      </c>
      <c r="E364" s="42" t="s">
        <v>429</v>
      </c>
    </row>
    <row r="365" spans="1:5">
      <c r="A365" s="9" t="str">
        <f t="shared" si="8"/>
        <v>INDEC-PB - 33410-1</v>
      </c>
      <c r="B365" s="9">
        <v>33410</v>
      </c>
      <c r="C365" s="11" t="s">
        <v>48</v>
      </c>
      <c r="D365" s="9">
        <v>1</v>
      </c>
      <c r="E365" s="42" t="s">
        <v>430</v>
      </c>
    </row>
    <row r="366" spans="1:5">
      <c r="A366" s="9" t="str">
        <f t="shared" si="8"/>
        <v>INDEC-PB - 42911-1</v>
      </c>
      <c r="B366" s="9">
        <v>42911</v>
      </c>
      <c r="C366" s="11" t="s">
        <v>48</v>
      </c>
      <c r="D366" s="9">
        <v>1</v>
      </c>
      <c r="E366" s="42" t="s">
        <v>431</v>
      </c>
    </row>
    <row r="367" spans="1:5">
      <c r="A367" s="9" t="str">
        <f t="shared" si="8"/>
        <v>INDEC-PB - 46113-1</v>
      </c>
      <c r="B367" s="9">
        <v>46113</v>
      </c>
      <c r="C367" s="11" t="s">
        <v>48</v>
      </c>
      <c r="D367" s="9">
        <v>1</v>
      </c>
      <c r="E367" s="42" t="s">
        <v>432</v>
      </c>
    </row>
    <row r="368" spans="1:5">
      <c r="A368" s="9" t="str">
        <f t="shared" si="8"/>
        <v>INDEC-PB - 42921-2</v>
      </c>
      <c r="B368" s="9">
        <v>42921</v>
      </c>
      <c r="C368" s="11" t="s">
        <v>48</v>
      </c>
      <c r="D368" s="9">
        <v>2</v>
      </c>
      <c r="E368" s="42" t="s">
        <v>433</v>
      </c>
    </row>
    <row r="369" spans="1:5">
      <c r="A369" s="9" t="str">
        <f t="shared" si="8"/>
        <v>INDEC-PB - 37990-1</v>
      </c>
      <c r="B369" s="9">
        <v>37990</v>
      </c>
      <c r="C369" s="11" t="s">
        <v>48</v>
      </c>
      <c r="D369" s="9">
        <v>1</v>
      </c>
      <c r="E369" s="42" t="s">
        <v>434</v>
      </c>
    </row>
    <row r="370" spans="1:5">
      <c r="A370" s="9" t="str">
        <f t="shared" ref="A370:A401" si="9">CONCATENATE("INDEC-PB - ",B370,C370,D370)</f>
        <v>INDEC-PB - 41242-1</v>
      </c>
      <c r="B370" s="9">
        <v>41242</v>
      </c>
      <c r="C370" s="11" t="s">
        <v>48</v>
      </c>
      <c r="D370" s="9">
        <v>1</v>
      </c>
      <c r="E370" s="42" t="s">
        <v>435</v>
      </c>
    </row>
    <row r="371" spans="1:5">
      <c r="A371" s="9" t="str">
        <f t="shared" si="9"/>
        <v>INDEC-PB - 37510-1</v>
      </c>
      <c r="B371" s="9">
        <v>37510</v>
      </c>
      <c r="C371" s="11" t="s">
        <v>48</v>
      </c>
      <c r="D371" s="9">
        <v>1</v>
      </c>
      <c r="E371" s="42" t="s">
        <v>436</v>
      </c>
    </row>
    <row r="372" spans="1:5">
      <c r="A372" s="9" t="str">
        <f t="shared" si="9"/>
        <v>INDEC-PB - 44440-1</v>
      </c>
      <c r="B372" s="9">
        <v>44440</v>
      </c>
      <c r="C372" s="11" t="s">
        <v>48</v>
      </c>
      <c r="D372" s="9">
        <v>1</v>
      </c>
      <c r="E372" s="42" t="s">
        <v>437</v>
      </c>
    </row>
    <row r="373" spans="1:5">
      <c r="A373" s="9" t="str">
        <f t="shared" si="9"/>
        <v>INDEC-PB - 35110-5</v>
      </c>
      <c r="B373" s="9">
        <v>35110</v>
      </c>
      <c r="C373" s="11" t="s">
        <v>48</v>
      </c>
      <c r="D373" s="9">
        <v>5</v>
      </c>
      <c r="E373" s="42" t="s">
        <v>438</v>
      </c>
    </row>
    <row r="374" spans="1:5">
      <c r="A374" s="9" t="str">
        <f t="shared" si="9"/>
        <v>INDEC-PB - 46212-1</v>
      </c>
      <c r="B374" s="9">
        <v>46212</v>
      </c>
      <c r="C374" s="11" t="s">
        <v>48</v>
      </c>
      <c r="D374" s="9">
        <v>1</v>
      </c>
      <c r="E374" s="42" t="s">
        <v>439</v>
      </c>
    </row>
    <row r="375" spans="1:5">
      <c r="A375" s="9" t="str">
        <f t="shared" si="9"/>
        <v>INDEC-PB - 33340-1</v>
      </c>
      <c r="B375" s="9">
        <v>33340</v>
      </c>
      <c r="C375" s="11" t="s">
        <v>48</v>
      </c>
      <c r="D375" s="9">
        <v>1</v>
      </c>
      <c r="E375" s="42" t="s">
        <v>440</v>
      </c>
    </row>
    <row r="376" spans="1:5">
      <c r="A376" s="9" t="str">
        <f t="shared" si="9"/>
        <v>INDEC-PB - 37350-1</v>
      </c>
      <c r="B376" s="9">
        <v>37350</v>
      </c>
      <c r="C376" s="11" t="s">
        <v>48</v>
      </c>
      <c r="D376" s="9">
        <v>1</v>
      </c>
      <c r="E376" s="42" t="s">
        <v>441</v>
      </c>
    </row>
    <row r="377" spans="1:5">
      <c r="A377" s="9" t="str">
        <f t="shared" si="9"/>
        <v>INDEC-PB - 37320-1</v>
      </c>
      <c r="B377" s="9">
        <v>37320</v>
      </c>
      <c r="C377" s="11" t="s">
        <v>48</v>
      </c>
      <c r="D377" s="9">
        <v>1</v>
      </c>
      <c r="E377" s="42" t="s">
        <v>442</v>
      </c>
    </row>
    <row r="378" spans="1:5">
      <c r="A378" s="9" t="str">
        <f t="shared" si="9"/>
        <v>INDEC-PB - 41532-11</v>
      </c>
      <c r="B378" s="9">
        <v>41532</v>
      </c>
      <c r="C378" s="11" t="s">
        <v>48</v>
      </c>
      <c r="D378" s="9">
        <v>11</v>
      </c>
      <c r="E378" s="42" t="s">
        <v>443</v>
      </c>
    </row>
    <row r="379" spans="1:5">
      <c r="A379" s="9" t="str">
        <f t="shared" si="9"/>
        <v>INDEC-PB - 41532-1</v>
      </c>
      <c r="B379" s="9">
        <v>41532</v>
      </c>
      <c r="C379" s="11" t="s">
        <v>48</v>
      </c>
      <c r="D379" s="9">
        <v>1</v>
      </c>
      <c r="E379" s="42" t="s">
        <v>444</v>
      </c>
    </row>
    <row r="380" spans="1:5">
      <c r="A380" s="9" t="str">
        <f t="shared" si="9"/>
        <v>INDEC-PB - 31430-1</v>
      </c>
      <c r="B380" s="9">
        <v>31430</v>
      </c>
      <c r="C380" s="11" t="s">
        <v>48</v>
      </c>
      <c r="D380" s="9">
        <v>1</v>
      </c>
      <c r="E380" s="42" t="s">
        <v>445</v>
      </c>
    </row>
    <row r="381" spans="1:5">
      <c r="A381" s="9" t="str">
        <f t="shared" si="9"/>
        <v>INDEC-PB - 31100-1</v>
      </c>
      <c r="B381" s="9">
        <v>31100</v>
      </c>
      <c r="C381" s="11" t="s">
        <v>48</v>
      </c>
      <c r="D381" s="9">
        <v>1</v>
      </c>
      <c r="E381" s="42" t="s">
        <v>446</v>
      </c>
    </row>
    <row r="382" spans="1:5">
      <c r="A382" s="9" t="str">
        <f t="shared" si="9"/>
        <v>INDEC-PB - 31420-1</v>
      </c>
      <c r="B382" s="9">
        <v>31420</v>
      </c>
      <c r="C382" s="11" t="s">
        <v>48</v>
      </c>
      <c r="D382" s="9">
        <v>1</v>
      </c>
      <c r="E382" s="42" t="s">
        <v>447</v>
      </c>
    </row>
    <row r="383" spans="1:5">
      <c r="A383" s="9" t="str">
        <f t="shared" si="9"/>
        <v>INDEC-PB - 31420-2</v>
      </c>
      <c r="B383" s="9">
        <v>31420</v>
      </c>
      <c r="C383" s="11" t="s">
        <v>48</v>
      </c>
      <c r="D383" s="9">
        <v>2</v>
      </c>
      <c r="E383" s="42" t="s">
        <v>448</v>
      </c>
    </row>
    <row r="384" spans="1:5">
      <c r="A384" s="9" t="str">
        <f t="shared" si="9"/>
        <v>INDEC-PB - 44222-1</v>
      </c>
      <c r="B384" s="9">
        <v>44222</v>
      </c>
      <c r="C384" s="11" t="s">
        <v>48</v>
      </c>
      <c r="D384" s="9">
        <v>1</v>
      </c>
      <c r="E384" s="42" t="s">
        <v>449</v>
      </c>
    </row>
    <row r="385" spans="1:5">
      <c r="A385" s="9" t="str">
        <f t="shared" si="9"/>
        <v>INDEC-PB - 44427-1</v>
      </c>
      <c r="B385" s="9">
        <v>44427</v>
      </c>
      <c r="C385" s="11" t="s">
        <v>48</v>
      </c>
      <c r="D385" s="9">
        <v>1</v>
      </c>
      <c r="E385" s="42" t="s">
        <v>450</v>
      </c>
    </row>
    <row r="386" spans="1:5">
      <c r="A386" s="9" t="str">
        <f t="shared" si="9"/>
        <v>INDEC-PB - 44430-1</v>
      </c>
      <c r="B386" s="9">
        <v>44430</v>
      </c>
      <c r="C386" s="11" t="s">
        <v>48</v>
      </c>
      <c r="D386" s="9">
        <v>1</v>
      </c>
      <c r="E386" s="42" t="s">
        <v>451</v>
      </c>
    </row>
    <row r="387" spans="1:5">
      <c r="A387" s="9" t="str">
        <f t="shared" si="9"/>
        <v>INDEC-PB - 37930-1</v>
      </c>
      <c r="B387" s="9">
        <v>37930</v>
      </c>
      <c r="C387" s="11" t="s">
        <v>48</v>
      </c>
      <c r="D387" s="9">
        <v>1</v>
      </c>
      <c r="E387" s="42" t="s">
        <v>452</v>
      </c>
    </row>
    <row r="388" spans="1:5">
      <c r="A388" s="9" t="str">
        <f t="shared" si="9"/>
        <v>INDEC-PB - 37330-1</v>
      </c>
      <c r="B388" s="9">
        <v>37330</v>
      </c>
      <c r="C388" s="11" t="s">
        <v>48</v>
      </c>
      <c r="D388" s="9">
        <v>1</v>
      </c>
      <c r="E388" s="42" t="s">
        <v>453</v>
      </c>
    </row>
    <row r="389" spans="1:5">
      <c r="A389" s="9" t="str">
        <f t="shared" si="9"/>
        <v>INDEC-PB - 37540-1</v>
      </c>
      <c r="B389" s="9">
        <v>37540</v>
      </c>
      <c r="C389" s="11" t="s">
        <v>48</v>
      </c>
      <c r="D389" s="9">
        <v>1</v>
      </c>
      <c r="E389" s="42" t="s">
        <v>454</v>
      </c>
    </row>
    <row r="390" spans="1:5">
      <c r="A390" s="9" t="str">
        <f t="shared" si="9"/>
        <v>INDEC-PB - 43121-1</v>
      </c>
      <c r="B390" s="9">
        <v>43121</v>
      </c>
      <c r="C390" s="11" t="s">
        <v>48</v>
      </c>
      <c r="D390" s="9">
        <v>1</v>
      </c>
      <c r="E390" s="42" t="s">
        <v>455</v>
      </c>
    </row>
    <row r="391" spans="1:5">
      <c r="A391" s="9" t="str">
        <f t="shared" si="9"/>
        <v>INDEC-PB - 46112-1</v>
      </c>
      <c r="B391" s="9">
        <v>46112</v>
      </c>
      <c r="C391" s="11" t="s">
        <v>48</v>
      </c>
      <c r="D391" s="9">
        <v>1</v>
      </c>
      <c r="E391" s="42" t="s">
        <v>456</v>
      </c>
    </row>
    <row r="392" spans="1:5">
      <c r="A392" s="9" t="str">
        <f t="shared" si="9"/>
        <v>INDEC-PB - 43122-1</v>
      </c>
      <c r="B392" s="9">
        <v>43122</v>
      </c>
      <c r="C392" s="11" t="s">
        <v>48</v>
      </c>
      <c r="D392" s="9">
        <v>1</v>
      </c>
      <c r="E392" s="42" t="s">
        <v>457</v>
      </c>
    </row>
    <row r="393" spans="1:5">
      <c r="A393" s="9" t="str">
        <f t="shared" si="9"/>
        <v>INDEC-PB - 49911-1</v>
      </c>
      <c r="B393" s="9">
        <v>49911</v>
      </c>
      <c r="C393" s="11" t="s">
        <v>48</v>
      </c>
      <c r="D393" s="9">
        <v>1</v>
      </c>
      <c r="E393" s="42" t="s">
        <v>458</v>
      </c>
    </row>
    <row r="394" spans="1:5">
      <c r="A394" s="9" t="str">
        <f t="shared" si="9"/>
        <v>INDEC-PB - 33310-1</v>
      </c>
      <c r="B394" s="9">
        <v>33310</v>
      </c>
      <c r="C394" s="11" t="s">
        <v>48</v>
      </c>
      <c r="D394" s="9">
        <v>1</v>
      </c>
      <c r="E394" s="42" t="s">
        <v>459</v>
      </c>
    </row>
    <row r="395" spans="1:5">
      <c r="A395" s="9" t="str">
        <f t="shared" si="9"/>
        <v>INDEC-PB - 32129-1</v>
      </c>
      <c r="B395" s="9">
        <v>32129</v>
      </c>
      <c r="C395" s="11" t="s">
        <v>48</v>
      </c>
      <c r="D395" s="9">
        <v>1</v>
      </c>
      <c r="E395" s="42" t="s">
        <v>460</v>
      </c>
    </row>
    <row r="396" spans="1:5">
      <c r="A396" s="9" t="str">
        <f t="shared" si="9"/>
        <v>INDEC-PB - 37990-2</v>
      </c>
      <c r="B396" s="9">
        <v>37990</v>
      </c>
      <c r="C396" s="11" t="s">
        <v>48</v>
      </c>
      <c r="D396" s="9">
        <v>2</v>
      </c>
      <c r="E396" s="42" t="s">
        <v>461</v>
      </c>
    </row>
    <row r="397" spans="1:5">
      <c r="A397" s="9" t="str">
        <f t="shared" si="9"/>
        <v>INDEC-PB - 41251-1</v>
      </c>
      <c r="B397" s="9">
        <v>41251</v>
      </c>
      <c r="C397" s="11" t="s">
        <v>48</v>
      </c>
      <c r="D397" s="9">
        <v>1</v>
      </c>
      <c r="E397" s="42" t="s">
        <v>462</v>
      </c>
    </row>
    <row r="398" spans="1:5">
      <c r="A398" s="9" t="str">
        <f t="shared" si="9"/>
        <v>INDEC-PB - 12010-1</v>
      </c>
      <c r="B398" s="9">
        <v>12010</v>
      </c>
      <c r="C398" s="11" t="s">
        <v>48</v>
      </c>
      <c r="D398" s="9">
        <v>1</v>
      </c>
      <c r="E398" s="42" t="s">
        <v>463</v>
      </c>
    </row>
    <row r="399" spans="1:5">
      <c r="A399" s="9" t="str">
        <f t="shared" si="9"/>
        <v>INDEC-PB - 15320-1</v>
      </c>
      <c r="B399" s="9">
        <v>15320</v>
      </c>
      <c r="C399" s="11" t="s">
        <v>48</v>
      </c>
      <c r="D399" s="9">
        <v>1</v>
      </c>
      <c r="E399" s="42" t="s">
        <v>464</v>
      </c>
    </row>
    <row r="400" spans="1:5">
      <c r="A400" s="9" t="str">
        <f t="shared" si="9"/>
        <v>INDEC-PB - 41116-1</v>
      </c>
      <c r="B400" s="9">
        <v>41116</v>
      </c>
      <c r="C400" s="11" t="s">
        <v>48</v>
      </c>
      <c r="D400" s="9">
        <v>1</v>
      </c>
      <c r="E400" s="42" t="s">
        <v>465</v>
      </c>
    </row>
    <row r="401" spans="1:5">
      <c r="A401" s="9" t="str">
        <f t="shared" si="9"/>
        <v>INDEC-PB - 42999-1</v>
      </c>
      <c r="B401" s="9">
        <v>42999</v>
      </c>
      <c r="C401" s="11" t="s">
        <v>48</v>
      </c>
      <c r="D401" s="9">
        <v>1</v>
      </c>
      <c r="E401" s="42" t="s">
        <v>466</v>
      </c>
    </row>
    <row r="402" spans="1:5">
      <c r="A402" s="9" t="str">
        <f t="shared" ref="A402:A425" si="10">CONCATENATE("INDEC-PB - ",B402,C402,D402)</f>
        <v>INDEC-PB - 35110-3</v>
      </c>
      <c r="B402" s="9">
        <v>35110</v>
      </c>
      <c r="C402" s="11" t="s">
        <v>48</v>
      </c>
      <c r="D402" s="9">
        <v>3</v>
      </c>
      <c r="E402" s="42" t="s">
        <v>467</v>
      </c>
    </row>
    <row r="403" spans="1:5">
      <c r="A403" s="9" t="str">
        <f t="shared" si="10"/>
        <v>INDEC-PB - 34740-6</v>
      </c>
      <c r="B403" s="9">
        <v>34740</v>
      </c>
      <c r="C403" s="11" t="s">
        <v>48</v>
      </c>
      <c r="D403" s="9">
        <v>6</v>
      </c>
      <c r="E403" s="42" t="s">
        <v>468</v>
      </c>
    </row>
    <row r="404" spans="1:5">
      <c r="A404" s="9" t="str">
        <f t="shared" si="10"/>
        <v>INDEC-PB - 34730-1</v>
      </c>
      <c r="B404" s="9">
        <v>34730</v>
      </c>
      <c r="C404" s="11" t="s">
        <v>48</v>
      </c>
      <c r="D404" s="9">
        <v>1</v>
      </c>
      <c r="E404" s="42" t="s">
        <v>469</v>
      </c>
    </row>
    <row r="405" spans="1:5">
      <c r="A405" s="9" t="str">
        <f t="shared" si="10"/>
        <v>INDEC-PB - 34720-1</v>
      </c>
      <c r="B405" s="9">
        <v>34720</v>
      </c>
      <c r="C405" s="11" t="s">
        <v>48</v>
      </c>
      <c r="D405" s="9">
        <v>1</v>
      </c>
      <c r="E405" s="42" t="s">
        <v>470</v>
      </c>
    </row>
    <row r="406" spans="1:5">
      <c r="A406" s="9" t="str">
        <f t="shared" si="10"/>
        <v>INDEC-PB - 34710-1</v>
      </c>
      <c r="B406" s="9">
        <v>34710</v>
      </c>
      <c r="C406" s="11" t="s">
        <v>48</v>
      </c>
      <c r="D406" s="9">
        <v>1</v>
      </c>
      <c r="E406" s="42" t="s">
        <v>471</v>
      </c>
    </row>
    <row r="407" spans="1:5">
      <c r="A407" s="9" t="str">
        <f t="shared" si="10"/>
        <v>INDEC-PB - 41530-1</v>
      </c>
      <c r="B407" s="9">
        <v>41530</v>
      </c>
      <c r="C407" s="11" t="s">
        <v>48</v>
      </c>
      <c r="D407" s="9">
        <v>1</v>
      </c>
      <c r="E407" s="42" t="s">
        <v>472</v>
      </c>
    </row>
    <row r="408" spans="1:5">
      <c r="A408" s="9" t="str">
        <f t="shared" si="10"/>
        <v>INDEC-PB - 41510-1</v>
      </c>
      <c r="B408" s="9">
        <v>41510</v>
      </c>
      <c r="C408" s="11" t="s">
        <v>48</v>
      </c>
      <c r="D408" s="9">
        <v>1</v>
      </c>
      <c r="E408" s="42" t="s">
        <v>473</v>
      </c>
    </row>
    <row r="409" spans="1:5">
      <c r="A409" s="9" t="str">
        <f t="shared" si="10"/>
        <v>INDEC-PB - 31600-2</v>
      </c>
      <c r="B409" s="9">
        <v>31600</v>
      </c>
      <c r="C409" s="11" t="s">
        <v>48</v>
      </c>
      <c r="D409" s="9">
        <v>2</v>
      </c>
      <c r="E409" s="42" t="s">
        <v>474</v>
      </c>
    </row>
    <row r="410" spans="1:5">
      <c r="A410" s="9" t="str">
        <f t="shared" si="10"/>
        <v>INDEC-PB - 49129-2</v>
      </c>
      <c r="B410" s="9">
        <v>49129</v>
      </c>
      <c r="C410" s="11" t="s">
        <v>48</v>
      </c>
      <c r="D410" s="9">
        <v>2</v>
      </c>
      <c r="E410" s="42" t="s">
        <v>475</v>
      </c>
    </row>
    <row r="411" spans="1:5">
      <c r="A411" s="9" t="str">
        <f t="shared" si="10"/>
        <v>INDEC-PB - 34740-1</v>
      </c>
      <c r="B411" s="9">
        <v>34740</v>
      </c>
      <c r="C411" s="11" t="s">
        <v>48</v>
      </c>
      <c r="D411" s="9">
        <v>1</v>
      </c>
      <c r="E411" s="42" t="s">
        <v>476</v>
      </c>
    </row>
    <row r="412" spans="1:5">
      <c r="A412" s="9" t="str">
        <f t="shared" si="10"/>
        <v>INDEC-PB - 43310-1</v>
      </c>
      <c r="B412" s="9">
        <v>43310</v>
      </c>
      <c r="C412" s="11" t="s">
        <v>48</v>
      </c>
      <c r="D412" s="9">
        <v>1</v>
      </c>
      <c r="E412" s="42" t="s">
        <v>477</v>
      </c>
    </row>
    <row r="413" spans="1:5">
      <c r="A413" s="9" t="str">
        <f t="shared" si="10"/>
        <v>INDEC-PB - 44240-1</v>
      </c>
      <c r="B413" s="9">
        <v>44240</v>
      </c>
      <c r="C413" s="11" t="s">
        <v>48</v>
      </c>
      <c r="D413" s="9">
        <v>1</v>
      </c>
      <c r="E413" s="42" t="s">
        <v>478</v>
      </c>
    </row>
    <row r="414" spans="1:5">
      <c r="A414" s="9" t="str">
        <f t="shared" si="10"/>
        <v>INDEC-PB - 33500-1</v>
      </c>
      <c r="B414" s="9">
        <v>33500</v>
      </c>
      <c r="C414" s="11" t="s">
        <v>48</v>
      </c>
      <c r="D414" s="9">
        <v>1</v>
      </c>
      <c r="E414" s="42" t="s">
        <v>479</v>
      </c>
    </row>
    <row r="415" spans="1:5">
      <c r="A415" s="9" t="str">
        <f t="shared" si="10"/>
        <v>INDEC-PB - 44214-1</v>
      </c>
      <c r="B415" s="9">
        <v>44214</v>
      </c>
      <c r="C415" s="11" t="s">
        <v>48</v>
      </c>
      <c r="D415" s="9">
        <v>1</v>
      </c>
      <c r="E415" s="42" t="s">
        <v>480</v>
      </c>
    </row>
    <row r="416" spans="1:5">
      <c r="A416" s="9" t="str">
        <f t="shared" si="10"/>
        <v>INDEC-PB - 37350-2</v>
      </c>
      <c r="B416" s="9">
        <v>37350</v>
      </c>
      <c r="C416" s="11" t="s">
        <v>48</v>
      </c>
      <c r="D416" s="9">
        <v>2</v>
      </c>
      <c r="E416" s="42" t="s">
        <v>481</v>
      </c>
    </row>
    <row r="417" spans="1:5">
      <c r="A417" s="9" t="str">
        <f t="shared" si="10"/>
        <v>INDEC-PB - 42943-1</v>
      </c>
      <c r="B417" s="9">
        <v>42943</v>
      </c>
      <c r="C417" s="11" t="s">
        <v>48</v>
      </c>
      <c r="D417" s="9">
        <v>1</v>
      </c>
      <c r="E417" s="42" t="s">
        <v>482</v>
      </c>
    </row>
    <row r="418" spans="1:5">
      <c r="A418" s="9" t="str">
        <f t="shared" si="10"/>
        <v>INDEC-PB - 36990-1</v>
      </c>
      <c r="B418" s="9">
        <v>36990</v>
      </c>
      <c r="C418" s="11" t="s">
        <v>48</v>
      </c>
      <c r="D418" s="9">
        <v>1</v>
      </c>
      <c r="E418" s="42" t="s">
        <v>483</v>
      </c>
    </row>
    <row r="419" spans="1:5">
      <c r="A419" s="9" t="str">
        <f t="shared" si="10"/>
        <v>INDEC-PB - 46121-1</v>
      </c>
      <c r="B419" s="9">
        <v>46121</v>
      </c>
      <c r="C419" s="11" t="s">
        <v>48</v>
      </c>
      <c r="D419" s="9">
        <v>1</v>
      </c>
      <c r="E419" s="42" t="s">
        <v>484</v>
      </c>
    </row>
    <row r="420" spans="1:5">
      <c r="A420" s="9" t="str">
        <f t="shared" si="10"/>
        <v>INDEC-PB - 49115-1</v>
      </c>
      <c r="B420" s="9">
        <v>49115</v>
      </c>
      <c r="C420" s="11" t="s">
        <v>48</v>
      </c>
      <c r="D420" s="9">
        <v>1</v>
      </c>
      <c r="E420" s="42" t="s">
        <v>485</v>
      </c>
    </row>
    <row r="421" spans="1:5">
      <c r="A421" s="9" t="str">
        <f t="shared" si="10"/>
        <v>INDEC-PB - 37113-1</v>
      </c>
      <c r="B421" s="9">
        <v>37113</v>
      </c>
      <c r="C421" s="11" t="s">
        <v>48</v>
      </c>
      <c r="D421" s="9">
        <v>1</v>
      </c>
      <c r="E421" s="42" t="s">
        <v>486</v>
      </c>
    </row>
    <row r="422" spans="1:5">
      <c r="A422" s="9" t="str">
        <f t="shared" si="10"/>
        <v>INDEC-PB - 37199-3</v>
      </c>
      <c r="B422" s="9">
        <v>37199</v>
      </c>
      <c r="C422" s="11" t="s">
        <v>48</v>
      </c>
      <c r="D422" s="9">
        <v>3</v>
      </c>
      <c r="E422" s="42" t="s">
        <v>487</v>
      </c>
    </row>
    <row r="423" spans="1:5">
      <c r="A423" s="9" t="str">
        <f t="shared" si="10"/>
        <v>INDEC-PB - 37199-1</v>
      </c>
      <c r="B423" s="9">
        <v>37199</v>
      </c>
      <c r="C423" s="11" t="s">
        <v>48</v>
      </c>
      <c r="D423" s="9">
        <v>1</v>
      </c>
      <c r="E423" s="42" t="s">
        <v>488</v>
      </c>
    </row>
    <row r="424" spans="1:5">
      <c r="A424" s="9" t="str">
        <f t="shared" si="10"/>
        <v>INDEC-PB - 37199-2</v>
      </c>
      <c r="B424" s="9">
        <v>37199</v>
      </c>
      <c r="C424" s="11" t="s">
        <v>48</v>
      </c>
      <c r="D424" s="9">
        <v>2</v>
      </c>
      <c r="E424" s="42" t="s">
        <v>489</v>
      </c>
    </row>
    <row r="425" spans="1:5">
      <c r="A425" s="9" t="str">
        <f t="shared" si="10"/>
        <v>INDEC-PB - 15200-1</v>
      </c>
      <c r="B425" s="9">
        <v>15200</v>
      </c>
      <c r="C425" s="11" t="s">
        <v>48</v>
      </c>
      <c r="D425" s="9">
        <v>1</v>
      </c>
      <c r="E425" s="42" t="s">
        <v>490</v>
      </c>
    </row>
    <row r="426" spans="1:5">
      <c r="A426" s="43"/>
      <c r="E426" s="44"/>
    </row>
    <row r="427" spans="1:5">
      <c r="A427" s="45"/>
      <c r="E427" s="44" t="s">
        <v>491</v>
      </c>
    </row>
    <row r="428" spans="1:5">
      <c r="A428" s="9" t="str">
        <f t="shared" ref="A428:A445" si="11">CONCATENATE("INDEC-PB - ",B428,C428,D428)</f>
        <v>INDEC-PB - 94920-1</v>
      </c>
      <c r="B428" s="11">
        <v>94920</v>
      </c>
      <c r="C428" s="11" t="s">
        <v>48</v>
      </c>
      <c r="D428" s="9">
        <v>1</v>
      </c>
      <c r="E428" s="42" t="s">
        <v>492</v>
      </c>
    </row>
    <row r="429" spans="1:5">
      <c r="A429" s="9" t="str">
        <f t="shared" si="11"/>
        <v>INDEC-PB - 91223-1</v>
      </c>
      <c r="B429" s="11">
        <v>91223</v>
      </c>
      <c r="C429" s="11" t="s">
        <v>48</v>
      </c>
      <c r="D429" s="9">
        <v>1</v>
      </c>
      <c r="E429" s="42" t="s">
        <v>493</v>
      </c>
    </row>
    <row r="430" spans="1:5">
      <c r="A430" s="9" t="str">
        <f t="shared" si="11"/>
        <v>INDEC-PB - 91211-11</v>
      </c>
      <c r="B430" s="11">
        <v>91211</v>
      </c>
      <c r="C430" s="11" t="s">
        <v>48</v>
      </c>
      <c r="D430" s="9">
        <v>11</v>
      </c>
      <c r="E430" s="42" t="s">
        <v>494</v>
      </c>
    </row>
    <row r="431" spans="1:5">
      <c r="A431" s="9" t="str">
        <f t="shared" si="11"/>
        <v>INDEC-PB - 91211-1</v>
      </c>
      <c r="B431" s="11">
        <v>91211</v>
      </c>
      <c r="C431" s="11" t="s">
        <v>48</v>
      </c>
      <c r="D431" s="9">
        <v>1</v>
      </c>
      <c r="E431" s="42" t="s">
        <v>495</v>
      </c>
    </row>
    <row r="432" spans="1:5">
      <c r="A432" s="9" t="str">
        <f t="shared" si="11"/>
        <v>INDEC-PB - 91511-1</v>
      </c>
      <c r="B432" s="11">
        <v>91511</v>
      </c>
      <c r="C432" s="11" t="s">
        <v>48</v>
      </c>
      <c r="D432" s="9">
        <v>1</v>
      </c>
      <c r="E432" s="42" t="s">
        <v>496</v>
      </c>
    </row>
    <row r="433" spans="1:5">
      <c r="A433" s="9" t="str">
        <f t="shared" si="11"/>
        <v>INDEC-PB - 91547-1</v>
      </c>
      <c r="B433" s="11">
        <v>91547</v>
      </c>
      <c r="C433" s="11" t="s">
        <v>48</v>
      </c>
      <c r="D433" s="9">
        <v>1</v>
      </c>
      <c r="E433" s="42" t="s">
        <v>497</v>
      </c>
    </row>
    <row r="434" spans="1:5">
      <c r="A434" s="9" t="str">
        <f t="shared" si="11"/>
        <v>INDEC-PB - 81100-1</v>
      </c>
      <c r="B434" s="11">
        <v>81100</v>
      </c>
      <c r="C434" s="11" t="s">
        <v>48</v>
      </c>
      <c r="D434" s="9">
        <v>1</v>
      </c>
      <c r="E434" s="42" t="s">
        <v>498</v>
      </c>
    </row>
    <row r="435" spans="1:5">
      <c r="A435" s="9" t="str">
        <f t="shared" si="11"/>
        <v>INDEC-PB - 91601-2</v>
      </c>
      <c r="B435" s="11">
        <v>91601</v>
      </c>
      <c r="C435" s="11" t="s">
        <v>48</v>
      </c>
      <c r="D435" s="9">
        <v>2</v>
      </c>
      <c r="E435" s="42" t="s">
        <v>499</v>
      </c>
    </row>
    <row r="436" spans="1:5">
      <c r="A436" s="9" t="str">
        <f t="shared" si="11"/>
        <v>INDEC-PB - 94214-1</v>
      </c>
      <c r="B436" s="11">
        <v>94214</v>
      </c>
      <c r="C436" s="11" t="s">
        <v>48</v>
      </c>
      <c r="D436" s="9">
        <v>1</v>
      </c>
      <c r="E436" s="42" t="s">
        <v>500</v>
      </c>
    </row>
    <row r="437" spans="1:5">
      <c r="A437" s="9" t="str">
        <f t="shared" si="11"/>
        <v>INDEC-PB - 94216-1</v>
      </c>
      <c r="B437" s="11">
        <v>94216</v>
      </c>
      <c r="C437" s="11" t="s">
        <v>48</v>
      </c>
      <c r="D437" s="9">
        <v>1</v>
      </c>
      <c r="E437" s="42" t="s">
        <v>501</v>
      </c>
    </row>
    <row r="438" spans="1:5">
      <c r="A438" s="9" t="str">
        <f t="shared" si="11"/>
        <v>INDEC-PB - 93310-2</v>
      </c>
      <c r="B438" s="11">
        <v>93310</v>
      </c>
      <c r="C438" s="11" t="s">
        <v>48</v>
      </c>
      <c r="D438" s="9">
        <v>2</v>
      </c>
      <c r="E438" s="42" t="s">
        <v>502</v>
      </c>
    </row>
    <row r="439" spans="1:5">
      <c r="A439" s="9" t="str">
        <f t="shared" si="11"/>
        <v>INDEC-PB - 82129-1</v>
      </c>
      <c r="B439" s="11">
        <v>82129</v>
      </c>
      <c r="C439" s="11" t="s">
        <v>48</v>
      </c>
      <c r="D439" s="9">
        <v>1</v>
      </c>
      <c r="E439" s="42" t="s">
        <v>503</v>
      </c>
    </row>
    <row r="440" spans="1:5">
      <c r="A440" s="9" t="str">
        <f t="shared" si="11"/>
        <v>INDEC-PB - 91251-1</v>
      </c>
      <c r="B440" s="11">
        <v>91251</v>
      </c>
      <c r="C440" s="11" t="s">
        <v>48</v>
      </c>
      <c r="D440" s="9">
        <v>1</v>
      </c>
      <c r="E440" s="42" t="s">
        <v>504</v>
      </c>
    </row>
    <row r="441" spans="1:5">
      <c r="A441" s="9" t="str">
        <f t="shared" si="11"/>
        <v>INDEC-PB - 93310-1</v>
      </c>
      <c r="B441" s="11">
        <v>93310</v>
      </c>
      <c r="C441" s="11" t="s">
        <v>48</v>
      </c>
      <c r="D441" s="9">
        <v>1</v>
      </c>
      <c r="E441" s="42" t="s">
        <v>505</v>
      </c>
    </row>
    <row r="442" spans="1:5">
      <c r="A442" s="9" t="str">
        <f t="shared" si="11"/>
        <v>INDEC-PB - 84710-1</v>
      </c>
      <c r="B442" s="11">
        <v>84710</v>
      </c>
      <c r="C442" s="11" t="s">
        <v>48</v>
      </c>
      <c r="D442" s="9">
        <v>1</v>
      </c>
      <c r="E442" s="42" t="s">
        <v>506</v>
      </c>
    </row>
    <row r="443" spans="1:5">
      <c r="A443" s="9" t="str">
        <f t="shared" si="11"/>
        <v>INDEC-PB - 84740-1</v>
      </c>
      <c r="B443" s="11">
        <v>84740</v>
      </c>
      <c r="C443" s="11" t="s">
        <v>48</v>
      </c>
      <c r="D443" s="9">
        <v>1</v>
      </c>
      <c r="E443" s="42" t="s">
        <v>507</v>
      </c>
    </row>
    <row r="444" spans="1:5">
      <c r="A444" s="9" t="str">
        <f t="shared" si="11"/>
        <v>INDEC-PB - 84230-1</v>
      </c>
      <c r="B444" s="11">
        <v>84230</v>
      </c>
      <c r="C444" s="11" t="s">
        <v>48</v>
      </c>
      <c r="D444" s="9">
        <v>1</v>
      </c>
      <c r="E444" s="42" t="s">
        <v>508</v>
      </c>
    </row>
    <row r="445" spans="1:5">
      <c r="A445" s="9" t="str">
        <f t="shared" si="11"/>
        <v>INDEC-PB - 85490-1</v>
      </c>
      <c r="B445" s="11">
        <v>85490</v>
      </c>
      <c r="C445" s="11" t="s">
        <v>48</v>
      </c>
      <c r="D445" s="9">
        <v>1</v>
      </c>
      <c r="E445" s="42" t="s">
        <v>509</v>
      </c>
    </row>
    <row r="448" spans="1:5">
      <c r="A448" s="42"/>
      <c r="B448" s="7" t="s">
        <v>511</v>
      </c>
      <c r="C448" s="46"/>
      <c r="D448" s="47"/>
    </row>
    <row r="449" spans="1:5">
      <c r="A449" s="42"/>
      <c r="B449" s="17"/>
      <c r="C449" s="46"/>
      <c r="D449" s="47"/>
    </row>
    <row r="450" spans="1:5" ht="12.75" customHeight="1">
      <c r="A450" s="639" t="s">
        <v>350</v>
      </c>
      <c r="B450" s="640" t="s">
        <v>512</v>
      </c>
      <c r="C450" s="640"/>
      <c r="D450" s="640"/>
      <c r="E450" s="639" t="s">
        <v>46</v>
      </c>
    </row>
    <row r="451" spans="1:5" ht="12" customHeight="1">
      <c r="A451" s="639"/>
      <c r="B451" s="640" t="s">
        <v>513</v>
      </c>
      <c r="C451" s="640"/>
      <c r="D451" s="640"/>
      <c r="E451" s="639"/>
    </row>
    <row r="452" spans="1:5">
      <c r="B452" s="48"/>
      <c r="C452" s="47"/>
      <c r="D452" s="47"/>
      <c r="E452" s="49"/>
    </row>
    <row r="453" spans="1:5">
      <c r="B453" s="48"/>
      <c r="C453" s="47"/>
      <c r="D453" s="47"/>
      <c r="E453" s="44" t="s">
        <v>514</v>
      </c>
    </row>
    <row r="454" spans="1:5">
      <c r="A454" s="9" t="str">
        <f t="shared" ref="A454:A474" si="12">CONCATENATE("INDEC-PB - ",B454,C454,D454)</f>
        <v>INDEC-PB - 2811-1</v>
      </c>
      <c r="B454" s="45">
        <v>2811</v>
      </c>
      <c r="C454" s="22" t="s">
        <v>48</v>
      </c>
      <c r="D454" s="9">
        <v>1</v>
      </c>
      <c r="E454" s="29" t="s">
        <v>515</v>
      </c>
    </row>
    <row r="455" spans="1:5">
      <c r="A455" s="9" t="str">
        <f t="shared" si="12"/>
        <v>INDEC-PB - 2710-1</v>
      </c>
      <c r="B455" s="45">
        <v>2710</v>
      </c>
      <c r="C455" s="22" t="s">
        <v>48</v>
      </c>
      <c r="D455" s="9">
        <v>1</v>
      </c>
      <c r="E455" s="29" t="s">
        <v>516</v>
      </c>
    </row>
    <row r="456" spans="1:5">
      <c r="A456" s="9" t="str">
        <f t="shared" si="12"/>
        <v>INDEC-PB - 2922-1</v>
      </c>
      <c r="B456" s="45">
        <v>2922</v>
      </c>
      <c r="C456" s="22" t="s">
        <v>48</v>
      </c>
      <c r="D456" s="9">
        <v>1</v>
      </c>
      <c r="E456" s="29" t="s">
        <v>517</v>
      </c>
    </row>
    <row r="457" spans="1:5">
      <c r="A457" s="9" t="str">
        <f t="shared" si="12"/>
        <v>INDEC-PB - 2691-</v>
      </c>
      <c r="B457" s="45">
        <v>2691</v>
      </c>
      <c r="C457" s="22" t="s">
        <v>48</v>
      </c>
      <c r="E457" s="29" t="s">
        <v>518</v>
      </c>
    </row>
    <row r="458" spans="1:5">
      <c r="A458" s="9" t="str">
        <f t="shared" si="12"/>
        <v>INDEC-PB - 2695-</v>
      </c>
      <c r="B458" s="45">
        <v>2695</v>
      </c>
      <c r="C458" s="22" t="s">
        <v>48</v>
      </c>
      <c r="E458" s="29" t="s">
        <v>519</v>
      </c>
    </row>
    <row r="459" spans="1:5">
      <c r="A459" s="9" t="str">
        <f t="shared" si="12"/>
        <v>INDEC-PB - 3410-2</v>
      </c>
      <c r="B459" s="45">
        <v>3410</v>
      </c>
      <c r="C459" s="22" t="s">
        <v>48</v>
      </c>
      <c r="D459" s="9">
        <v>2</v>
      </c>
      <c r="E459" s="29" t="s">
        <v>520</v>
      </c>
    </row>
    <row r="460" spans="1:5">
      <c r="A460" s="9" t="str">
        <f t="shared" si="12"/>
        <v>INDEC-PB - 2520-1</v>
      </c>
      <c r="B460" s="45">
        <v>2520</v>
      </c>
      <c r="C460" s="22" t="s">
        <v>48</v>
      </c>
      <c r="D460" s="9">
        <v>1</v>
      </c>
      <c r="E460" s="42" t="s">
        <v>521</v>
      </c>
    </row>
    <row r="461" spans="1:5">
      <c r="A461" s="9" t="str">
        <f t="shared" si="12"/>
        <v>INDEC-PB - 2413-3</v>
      </c>
      <c r="B461" s="45">
        <v>2413</v>
      </c>
      <c r="C461" s="22" t="s">
        <v>48</v>
      </c>
      <c r="D461" s="9">
        <v>3</v>
      </c>
      <c r="E461" s="42" t="s">
        <v>522</v>
      </c>
    </row>
    <row r="462" spans="1:5">
      <c r="A462" s="9" t="str">
        <f t="shared" si="12"/>
        <v>INDEC-PB - 2519-1</v>
      </c>
      <c r="B462" s="45">
        <v>2519</v>
      </c>
      <c r="C462" s="22" t="s">
        <v>48</v>
      </c>
      <c r="D462" s="9">
        <v>1</v>
      </c>
      <c r="E462" s="42" t="s">
        <v>523</v>
      </c>
    </row>
    <row r="463" spans="1:5">
      <c r="A463" s="9" t="str">
        <f t="shared" si="12"/>
        <v>INDEC-PB - 2520-3</v>
      </c>
      <c r="B463" s="45">
        <v>2520</v>
      </c>
      <c r="C463" s="22" t="s">
        <v>48</v>
      </c>
      <c r="D463" s="9">
        <v>3</v>
      </c>
      <c r="E463" s="42" t="s">
        <v>524</v>
      </c>
    </row>
    <row r="464" spans="1:5">
      <c r="A464" s="9" t="str">
        <f t="shared" si="12"/>
        <v>INDEC-PB - 2022-1</v>
      </c>
      <c r="B464" s="45">
        <v>2022</v>
      </c>
      <c r="C464" s="22" t="s">
        <v>48</v>
      </c>
      <c r="D464" s="9">
        <v>1</v>
      </c>
      <c r="E464" s="42" t="s">
        <v>525</v>
      </c>
    </row>
    <row r="465" spans="1:5">
      <c r="A465" s="9" t="str">
        <f t="shared" si="12"/>
        <v>INDEC-PB - 2511-1</v>
      </c>
      <c r="B465" s="45">
        <v>2511</v>
      </c>
      <c r="C465" s="22" t="s">
        <v>48</v>
      </c>
      <c r="D465" s="9">
        <v>1</v>
      </c>
      <c r="E465" s="42" t="s">
        <v>526</v>
      </c>
    </row>
    <row r="466" spans="1:5">
      <c r="A466" s="9" t="str">
        <f t="shared" si="12"/>
        <v>INDEC-PB - 2899-</v>
      </c>
      <c r="B466" s="45">
        <v>2899</v>
      </c>
      <c r="C466" s="22" t="s">
        <v>48</v>
      </c>
      <c r="E466" s="42" t="s">
        <v>527</v>
      </c>
    </row>
    <row r="467" spans="1:5">
      <c r="A467" s="9" t="str">
        <f t="shared" si="12"/>
        <v>INDEC-PB - 3110-1</v>
      </c>
      <c r="B467" s="45">
        <v>3110</v>
      </c>
      <c r="C467" s="22" t="s">
        <v>48</v>
      </c>
      <c r="D467" s="9">
        <v>1</v>
      </c>
      <c r="E467" s="42" t="s">
        <v>528</v>
      </c>
    </row>
    <row r="468" spans="1:5">
      <c r="A468" s="9" t="str">
        <f t="shared" si="12"/>
        <v>INDEC-PB - 2320-1</v>
      </c>
      <c r="B468" s="45">
        <v>2320</v>
      </c>
      <c r="C468" s="22" t="s">
        <v>48</v>
      </c>
      <c r="D468" s="9">
        <v>1</v>
      </c>
      <c r="E468" s="42" t="s">
        <v>529</v>
      </c>
    </row>
    <row r="469" spans="1:5">
      <c r="A469" s="9" t="str">
        <f t="shared" si="12"/>
        <v>INDEC-PB - 2924-1</v>
      </c>
      <c r="B469" s="45">
        <v>2924</v>
      </c>
      <c r="C469" s="22" t="s">
        <v>48</v>
      </c>
      <c r="D469" s="9">
        <v>1</v>
      </c>
      <c r="E469" s="42" t="s">
        <v>530</v>
      </c>
    </row>
    <row r="470" spans="1:5">
      <c r="A470" s="9" t="str">
        <f t="shared" si="12"/>
        <v>INDEC-PB - 2692-1</v>
      </c>
      <c r="B470" s="45">
        <v>2692</v>
      </c>
      <c r="C470" s="22" t="s">
        <v>48</v>
      </c>
      <c r="D470" s="9">
        <v>1</v>
      </c>
      <c r="E470" s="42" t="s">
        <v>531</v>
      </c>
    </row>
    <row r="471" spans="1:5">
      <c r="A471" s="9" t="str">
        <f t="shared" si="12"/>
        <v>INDEC-PB - 3410-</v>
      </c>
      <c r="B471" s="45">
        <v>3410</v>
      </c>
      <c r="C471" s="22" t="s">
        <v>48</v>
      </c>
      <c r="E471" s="42" t="s">
        <v>532</v>
      </c>
    </row>
    <row r="472" spans="1:5">
      <c r="A472" s="9" t="str">
        <f t="shared" si="12"/>
        <v>INDEC-PB - 2413-1</v>
      </c>
      <c r="B472" s="45">
        <v>2413</v>
      </c>
      <c r="C472" s="22" t="s">
        <v>48</v>
      </c>
      <c r="D472" s="9">
        <v>1</v>
      </c>
      <c r="E472" s="42" t="s">
        <v>533</v>
      </c>
    </row>
    <row r="473" spans="1:5">
      <c r="A473" s="9" t="str">
        <f t="shared" si="12"/>
        <v>INDEC-PB - 291-</v>
      </c>
      <c r="B473" s="45">
        <v>291</v>
      </c>
      <c r="C473" s="22" t="s">
        <v>48</v>
      </c>
      <c r="E473" s="50" t="s">
        <v>534</v>
      </c>
    </row>
    <row r="474" spans="1:5">
      <c r="A474" s="9" t="str">
        <f t="shared" si="12"/>
        <v>INDEC-PB - 2610-1</v>
      </c>
      <c r="B474" s="45">
        <v>2610</v>
      </c>
      <c r="C474" s="22" t="s">
        <v>48</v>
      </c>
      <c r="D474" s="9">
        <v>1</v>
      </c>
      <c r="E474" s="29" t="s">
        <v>535</v>
      </c>
    </row>
    <row r="475" spans="1:5">
      <c r="A475" s="47"/>
      <c r="B475" s="51"/>
      <c r="C475" s="46"/>
      <c r="E475" s="29"/>
    </row>
    <row r="476" spans="1:5">
      <c r="A476" s="47"/>
      <c r="B476" s="51"/>
      <c r="C476" s="46"/>
      <c r="E476" s="44" t="s">
        <v>491</v>
      </c>
    </row>
    <row r="477" spans="1:5">
      <c r="A477" s="9" t="str">
        <f t="shared" ref="A477:A482" si="13">CONCATENATE("INDEC-PB - ",B477,C477,D477)</f>
        <v>INDEC-PB - 2710-1</v>
      </c>
      <c r="B477" s="52">
        <v>2710</v>
      </c>
      <c r="C477" s="22" t="s">
        <v>48</v>
      </c>
      <c r="D477" s="52">
        <v>1</v>
      </c>
      <c r="E477" s="50" t="s">
        <v>536</v>
      </c>
    </row>
    <row r="478" spans="1:5">
      <c r="A478" s="9" t="str">
        <f t="shared" si="13"/>
        <v>INDEC-PB - 2720-1</v>
      </c>
      <c r="B478" s="52">
        <v>2720</v>
      </c>
      <c r="C478" s="22" t="s">
        <v>48</v>
      </c>
      <c r="D478" s="52">
        <v>1</v>
      </c>
      <c r="E478" s="29" t="s">
        <v>537</v>
      </c>
    </row>
    <row r="479" spans="1:5">
      <c r="A479" s="9" t="str">
        <f t="shared" si="13"/>
        <v>INDEC-PB - 2922-1</v>
      </c>
      <c r="B479" s="47">
        <v>2922</v>
      </c>
      <c r="C479" s="22" t="s">
        <v>48</v>
      </c>
      <c r="D479" s="47">
        <v>1</v>
      </c>
      <c r="E479" s="29" t="s">
        <v>538</v>
      </c>
    </row>
    <row r="480" spans="1:5">
      <c r="A480" s="9" t="str">
        <f t="shared" si="13"/>
        <v>INDEC-PB - 2913-1</v>
      </c>
      <c r="B480" s="47">
        <v>2913</v>
      </c>
      <c r="C480" s="22" t="s">
        <v>48</v>
      </c>
      <c r="D480" s="47">
        <v>1</v>
      </c>
      <c r="E480" s="29" t="s">
        <v>539</v>
      </c>
    </row>
    <row r="481" spans="1:7">
      <c r="A481" s="9" t="str">
        <f t="shared" si="13"/>
        <v>INDEC-PB - 2413-1</v>
      </c>
      <c r="B481" s="47">
        <v>2413</v>
      </c>
      <c r="C481" s="22" t="s">
        <v>48</v>
      </c>
      <c r="D481" s="47">
        <v>1</v>
      </c>
      <c r="E481" s="29" t="s">
        <v>540</v>
      </c>
    </row>
    <row r="482" spans="1:7">
      <c r="A482" s="9" t="str">
        <f t="shared" si="13"/>
        <v>INDEC-PB - 2411-1</v>
      </c>
      <c r="B482" s="47">
        <v>2411</v>
      </c>
      <c r="C482" s="22" t="s">
        <v>48</v>
      </c>
      <c r="D482" s="47">
        <v>1</v>
      </c>
      <c r="E482" s="29" t="s">
        <v>541</v>
      </c>
    </row>
    <row r="485" spans="1:7">
      <c r="A485" s="53"/>
      <c r="B485" s="7" t="s">
        <v>577</v>
      </c>
      <c r="C485" s="53"/>
      <c r="D485" s="54"/>
    </row>
    <row r="487" spans="1:7" ht="11.25" customHeight="1">
      <c r="A487" s="36"/>
      <c r="B487" s="640" t="s">
        <v>264</v>
      </c>
      <c r="C487" s="36"/>
      <c r="D487" s="36"/>
      <c r="E487" s="640" t="s">
        <v>265</v>
      </c>
      <c r="F487" s="640" t="s">
        <v>266</v>
      </c>
      <c r="G487" s="640" t="s">
        <v>267</v>
      </c>
    </row>
    <row r="488" spans="1:7">
      <c r="A488" s="36"/>
      <c r="B488" s="640"/>
      <c r="C488" s="36"/>
      <c r="D488" s="36"/>
      <c r="E488" s="640"/>
      <c r="F488" s="640" t="s">
        <v>268</v>
      </c>
      <c r="G488" s="640"/>
    </row>
    <row r="489" spans="1:7">
      <c r="A489" s="22"/>
      <c r="B489" s="22"/>
      <c r="C489" s="22"/>
      <c r="D489" s="25"/>
      <c r="E489" s="22"/>
      <c r="F489" s="22"/>
      <c r="G489" s="22"/>
    </row>
    <row r="490" spans="1:7">
      <c r="A490" s="25" t="str">
        <f t="shared" ref="A490:A500" si="14">CONCATENATE("INDEC-DCTO - Inciso ",B490)</f>
        <v>INDEC-DCTO - Inciso a)</v>
      </c>
      <c r="B490" s="25" t="s">
        <v>269</v>
      </c>
      <c r="C490" s="25"/>
      <c r="D490" s="25"/>
      <c r="E490" s="22" t="s">
        <v>270</v>
      </c>
      <c r="F490" s="25" t="s">
        <v>271</v>
      </c>
      <c r="G490" s="22" t="s">
        <v>272</v>
      </c>
    </row>
    <row r="491" spans="1:7">
      <c r="A491" s="25" t="str">
        <f t="shared" si="14"/>
        <v>INDEC-DCTO - Inciso b)</v>
      </c>
      <c r="B491" s="25" t="s">
        <v>273</v>
      </c>
      <c r="C491" s="25"/>
      <c r="D491" s="25"/>
      <c r="E491" s="22" t="s">
        <v>274</v>
      </c>
      <c r="F491" s="25" t="s">
        <v>275</v>
      </c>
      <c r="G491" s="22" t="s">
        <v>276</v>
      </c>
    </row>
    <row r="492" spans="1:7">
      <c r="A492" s="25" t="str">
        <f t="shared" si="14"/>
        <v>INDEC-DCTO - Inciso d)</v>
      </c>
      <c r="B492" s="25" t="s">
        <v>277</v>
      </c>
      <c r="C492" s="25"/>
      <c r="D492" s="25"/>
      <c r="E492" s="22" t="s">
        <v>278</v>
      </c>
      <c r="F492" s="25" t="s">
        <v>275</v>
      </c>
      <c r="G492" s="22" t="s">
        <v>279</v>
      </c>
    </row>
    <row r="493" spans="1:7">
      <c r="A493" s="25" t="str">
        <f t="shared" si="14"/>
        <v>INDEC-DCTO - Inciso f)</v>
      </c>
      <c r="B493" s="25" t="s">
        <v>280</v>
      </c>
      <c r="C493" s="25"/>
      <c r="D493" s="25"/>
      <c r="E493" s="22" t="s">
        <v>281</v>
      </c>
      <c r="F493" s="25" t="s">
        <v>282</v>
      </c>
      <c r="G493" s="22" t="s">
        <v>283</v>
      </c>
    </row>
    <row r="494" spans="1:7">
      <c r="A494" s="25" t="str">
        <f t="shared" si="14"/>
        <v>INDEC-DCTO - Inciso g)</v>
      </c>
      <c r="B494" s="25" t="s">
        <v>284</v>
      </c>
      <c r="C494" s="25"/>
      <c r="D494" s="25"/>
      <c r="E494" s="22" t="s">
        <v>285</v>
      </c>
      <c r="F494" s="25" t="s">
        <v>275</v>
      </c>
      <c r="G494" s="22" t="s">
        <v>286</v>
      </c>
    </row>
    <row r="495" spans="1:7">
      <c r="A495" s="25" t="str">
        <f t="shared" si="14"/>
        <v>INDEC-DCTO - Inciso h)</v>
      </c>
      <c r="B495" s="25" t="s">
        <v>287</v>
      </c>
      <c r="C495" s="25"/>
      <c r="D495" s="25"/>
      <c r="E495" s="22" t="s">
        <v>288</v>
      </c>
      <c r="F495" s="25" t="s">
        <v>289</v>
      </c>
      <c r="G495" s="22" t="s">
        <v>290</v>
      </c>
    </row>
    <row r="496" spans="1:7">
      <c r="A496" s="25" t="str">
        <f t="shared" si="14"/>
        <v>INDEC-DCTO - Inciso p)</v>
      </c>
      <c r="B496" s="25" t="s">
        <v>291</v>
      </c>
      <c r="C496" s="25"/>
      <c r="D496" s="25"/>
      <c r="E496" s="22" t="s">
        <v>292</v>
      </c>
      <c r="F496" s="25" t="s">
        <v>271</v>
      </c>
      <c r="G496" s="22" t="s">
        <v>293</v>
      </c>
    </row>
    <row r="497" spans="1:7">
      <c r="A497" s="25" t="str">
        <f t="shared" si="14"/>
        <v>INDEC-DCTO - Inciso r)</v>
      </c>
      <c r="B497" s="25" t="s">
        <v>294</v>
      </c>
      <c r="C497" s="25"/>
      <c r="D497" s="25"/>
      <c r="E497" s="22" t="s">
        <v>295</v>
      </c>
      <c r="F497" s="25" t="s">
        <v>275</v>
      </c>
      <c r="G497" s="22" t="s">
        <v>296</v>
      </c>
    </row>
    <row r="498" spans="1:7">
      <c r="A498" s="25" t="str">
        <f t="shared" si="14"/>
        <v>INDEC-DCTO - Inciso s)</v>
      </c>
      <c r="B498" s="25" t="s">
        <v>297</v>
      </c>
      <c r="C498" s="25"/>
      <c r="D498" s="25"/>
      <c r="E498" s="22" t="s">
        <v>298</v>
      </c>
      <c r="F498" s="25" t="s">
        <v>289</v>
      </c>
      <c r="G498" s="22" t="s">
        <v>168</v>
      </c>
    </row>
    <row r="499" spans="1:7">
      <c r="A499" s="25" t="str">
        <f t="shared" si="14"/>
        <v>INDEC-DCTO - Inciso u)</v>
      </c>
      <c r="B499" s="25" t="s">
        <v>299</v>
      </c>
      <c r="C499" s="25"/>
      <c r="D499" s="25"/>
      <c r="E499" s="22" t="s">
        <v>300</v>
      </c>
      <c r="F499" s="25">
        <v>4324041</v>
      </c>
      <c r="G499" s="22" t="s">
        <v>191</v>
      </c>
    </row>
    <row r="500" spans="1:7">
      <c r="A500" s="25" t="str">
        <f t="shared" si="14"/>
        <v>INDEC-DCTO - Inciso v)</v>
      </c>
      <c r="B500" s="25" t="s">
        <v>301</v>
      </c>
      <c r="C500" s="25"/>
      <c r="D500" s="25"/>
      <c r="E500" s="22" t="s">
        <v>302</v>
      </c>
      <c r="F500" s="25">
        <v>4322032</v>
      </c>
      <c r="G500" s="22" t="s">
        <v>136</v>
      </c>
    </row>
    <row r="501" spans="1:7">
      <c r="A501" s="25"/>
      <c r="B501" s="25"/>
      <c r="C501" s="25"/>
      <c r="D501" s="25"/>
      <c r="E501" s="22"/>
      <c r="F501" s="25"/>
      <c r="G501" s="22"/>
    </row>
    <row r="502" spans="1:7">
      <c r="A502" s="25" t="str">
        <f>CONCATENATE("INDEC-DCTO - Inciso ",B502)</f>
        <v>INDEC-DCTO - Inciso c)</v>
      </c>
      <c r="B502" s="25" t="s">
        <v>303</v>
      </c>
      <c r="C502" s="25"/>
      <c r="D502" s="25"/>
      <c r="E502" s="22" t="s">
        <v>304</v>
      </c>
      <c r="F502" s="25"/>
      <c r="G502" s="22" t="s">
        <v>578</v>
      </c>
    </row>
    <row r="503" spans="1:7">
      <c r="A503" s="25" t="str">
        <f>CONCATENATE("INDEC-DCTO - Inciso ",B503)</f>
        <v>INDEC-DCTO - Inciso m)</v>
      </c>
      <c r="B503" s="25" t="s">
        <v>305</v>
      </c>
      <c r="C503" s="25"/>
      <c r="D503" s="25"/>
      <c r="E503" s="22" t="s">
        <v>306</v>
      </c>
      <c r="F503" s="25"/>
      <c r="G503" s="22" t="s">
        <v>579</v>
      </c>
    </row>
    <row r="504" spans="1:7">
      <c r="A504" s="25" t="str">
        <f>CONCATENATE("INDEC-DCTO - Inciso ",B504)</f>
        <v>INDEC-DCTO - Inciso n)</v>
      </c>
      <c r="B504" s="25" t="s">
        <v>307</v>
      </c>
      <c r="C504" s="25"/>
      <c r="D504" s="25"/>
      <c r="E504" s="22" t="s">
        <v>308</v>
      </c>
      <c r="F504" s="25"/>
      <c r="G504" s="22" t="s">
        <v>580</v>
      </c>
    </row>
    <row r="505" spans="1:7">
      <c r="A505" s="25" t="str">
        <f>CONCATENATE("INDEC-DCTO - Inciso ",B505)</f>
        <v>INDEC-DCTO - Inciso q)</v>
      </c>
      <c r="B505" s="25" t="s">
        <v>309</v>
      </c>
      <c r="C505" s="25"/>
      <c r="D505" s="25"/>
      <c r="E505" s="22" t="s">
        <v>310</v>
      </c>
      <c r="F505" s="25"/>
      <c r="G505" s="22" t="s">
        <v>581</v>
      </c>
    </row>
    <row r="508" spans="1:7">
      <c r="B508" s="7" t="s">
        <v>582</v>
      </c>
    </row>
    <row r="511" spans="1:7" ht="11.25" customHeight="1">
      <c r="A511" s="36"/>
      <c r="B511" s="640" t="s">
        <v>264</v>
      </c>
      <c r="C511" s="36"/>
      <c r="D511" s="36"/>
      <c r="E511" s="640" t="s">
        <v>265</v>
      </c>
      <c r="F511" s="640" t="s">
        <v>266</v>
      </c>
      <c r="G511" s="640" t="s">
        <v>267</v>
      </c>
    </row>
    <row r="512" spans="1:7">
      <c r="A512" s="36"/>
      <c r="B512" s="640"/>
      <c r="C512" s="36"/>
      <c r="D512" s="36"/>
      <c r="E512" s="640"/>
      <c r="F512" s="640" t="s">
        <v>268</v>
      </c>
      <c r="G512" s="640"/>
    </row>
    <row r="513" spans="1:7">
      <c r="A513" s="29"/>
      <c r="B513" s="29"/>
      <c r="C513" s="29"/>
      <c r="D513" s="30"/>
      <c r="E513" s="29"/>
      <c r="F513" s="29"/>
      <c r="G513" s="29"/>
    </row>
    <row r="514" spans="1:7">
      <c r="A514" s="29"/>
      <c r="B514" s="29"/>
      <c r="C514" s="29"/>
      <c r="D514" s="30"/>
      <c r="E514" s="17" t="s">
        <v>514</v>
      </c>
      <c r="F514" s="29"/>
      <c r="G514" s="29"/>
    </row>
    <row r="515" spans="1:7">
      <c r="A515" s="25" t="str">
        <f>CONCATENATE("INDEC-DCTO - Inciso ",B515)</f>
        <v>INDEC-DCTO - Inciso e)</v>
      </c>
      <c r="B515" s="9" t="s">
        <v>571</v>
      </c>
      <c r="C515" s="30"/>
      <c r="D515" s="30"/>
      <c r="E515" s="29" t="s">
        <v>553</v>
      </c>
      <c r="F515" s="30" t="s">
        <v>554</v>
      </c>
      <c r="G515" s="29" t="s">
        <v>555</v>
      </c>
    </row>
    <row r="516" spans="1:7">
      <c r="A516" s="25" t="str">
        <f>CONCATENATE("INDEC-DCTO - Inciso ",B516)</f>
        <v>INDEC-DCTO - Inciso i)</v>
      </c>
      <c r="B516" s="9" t="s">
        <v>572</v>
      </c>
      <c r="C516" s="30"/>
      <c r="D516" s="30"/>
      <c r="E516" s="29" t="s">
        <v>556</v>
      </c>
      <c r="F516" s="30" t="s">
        <v>557</v>
      </c>
      <c r="G516" s="29" t="s">
        <v>558</v>
      </c>
    </row>
    <row r="517" spans="1:7">
      <c r="A517" s="25" t="str">
        <f>CONCATENATE("INDEC-DCTO - Inciso ",B517)</f>
        <v>INDEC-DCTO - Inciso k)</v>
      </c>
      <c r="B517" s="9" t="s">
        <v>573</v>
      </c>
      <c r="C517" s="30"/>
      <c r="D517" s="30"/>
      <c r="E517" s="29" t="s">
        <v>559</v>
      </c>
      <c r="F517" s="30" t="s">
        <v>560</v>
      </c>
      <c r="G517" s="29" t="s">
        <v>561</v>
      </c>
    </row>
    <row r="518" spans="1:7">
      <c r="A518" s="25" t="str">
        <f>CONCATENATE("INDEC-DCTO - Inciso ",B518)</f>
        <v>INDEC-DCTO - Inciso t)</v>
      </c>
      <c r="B518" s="9" t="s">
        <v>574</v>
      </c>
      <c r="C518" s="30"/>
      <c r="D518" s="30"/>
      <c r="E518" s="29" t="s">
        <v>562</v>
      </c>
      <c r="F518" s="30" t="s">
        <v>563</v>
      </c>
      <c r="G518" s="29" t="s">
        <v>564</v>
      </c>
    </row>
    <row r="519" spans="1:7">
      <c r="A519" s="25" t="str">
        <f>CONCATENATE("INDEC-DCTO - Inciso ",B519)</f>
        <v>INDEC-DCTO - Inciso w)</v>
      </c>
      <c r="B519" s="9" t="s">
        <v>575</v>
      </c>
      <c r="C519" s="30"/>
      <c r="D519" s="30"/>
      <c r="E519" s="29" t="s">
        <v>565</v>
      </c>
      <c r="F519" s="30" t="s">
        <v>566</v>
      </c>
      <c r="G519" s="29" t="s">
        <v>567</v>
      </c>
    </row>
    <row r="520" spans="1:7">
      <c r="A520" s="29"/>
      <c r="B520" s="9"/>
      <c r="C520" s="29"/>
      <c r="D520" s="30"/>
      <c r="E520" s="29"/>
      <c r="F520" s="30"/>
      <c r="G520" s="29"/>
    </row>
    <row r="521" spans="1:7">
      <c r="A521" s="29"/>
      <c r="B521" s="9"/>
      <c r="C521" s="29"/>
      <c r="D521" s="30"/>
      <c r="E521" s="17" t="s">
        <v>491</v>
      </c>
      <c r="F521" s="30"/>
      <c r="G521" s="29"/>
    </row>
    <row r="522" spans="1:7">
      <c r="A522" s="25" t="str">
        <f>CONCATENATE("INDEC-DCTO - Inciso ",B522)</f>
        <v>INDEC-DCTO - Inciso j)</v>
      </c>
      <c r="B522" s="9" t="s">
        <v>576</v>
      </c>
      <c r="C522" s="30"/>
      <c r="D522" s="30"/>
      <c r="E522" s="29" t="s">
        <v>568</v>
      </c>
      <c r="F522" s="30" t="s">
        <v>569</v>
      </c>
      <c r="G522" s="29" t="s">
        <v>570</v>
      </c>
    </row>
    <row r="523" spans="1:7">
      <c r="A523" s="30"/>
      <c r="B523" s="30"/>
      <c r="C523" s="30"/>
      <c r="D523" s="30"/>
      <c r="E523" s="29"/>
      <c r="F523" s="30"/>
      <c r="G523" s="29"/>
    </row>
    <row r="526" spans="1:7">
      <c r="A526" s="15"/>
      <c r="B526" s="18"/>
      <c r="C526" s="15"/>
      <c r="D526" s="16"/>
      <c r="E526" s="15"/>
    </row>
    <row r="528" spans="1:7">
      <c r="A528" s="20"/>
      <c r="B528" s="7" t="s">
        <v>311</v>
      </c>
      <c r="C528" s="20"/>
      <c r="D528" s="21"/>
    </row>
    <row r="529" spans="1:5">
      <c r="A529" s="22"/>
      <c r="B529" s="22"/>
      <c r="C529" s="22"/>
      <c r="D529" s="25"/>
    </row>
    <row r="530" spans="1:5">
      <c r="A530" s="639" t="s">
        <v>350</v>
      </c>
      <c r="B530" s="640" t="s">
        <v>45</v>
      </c>
      <c r="C530" s="640"/>
      <c r="D530" s="640"/>
      <c r="E530" s="639" t="s">
        <v>46</v>
      </c>
    </row>
    <row r="531" spans="1:5">
      <c r="A531" s="639"/>
      <c r="B531" s="640" t="s">
        <v>47</v>
      </c>
      <c r="C531" s="640"/>
      <c r="D531" s="640"/>
      <c r="E531" s="639"/>
    </row>
    <row r="532" spans="1:5">
      <c r="A532" s="9" t="str">
        <f t="shared" ref="A532:A553" si="15">CONCATENATE("INDEC-GG ",B532,C532,D532)</f>
        <v>INDEC-GG 18000-1</v>
      </c>
      <c r="B532" s="37">
        <v>18000</v>
      </c>
      <c r="C532" s="37" t="s">
        <v>48</v>
      </c>
      <c r="D532" s="25">
        <v>1</v>
      </c>
      <c r="E532" s="28" t="s">
        <v>312</v>
      </c>
    </row>
    <row r="533" spans="1:5">
      <c r="A533" s="9" t="str">
        <f t="shared" si="15"/>
        <v>INDEC-GG 83107-1</v>
      </c>
      <c r="B533" s="37">
        <v>83107</v>
      </c>
      <c r="C533" s="37" t="s">
        <v>48</v>
      </c>
      <c r="D533" s="25">
        <v>1</v>
      </c>
      <c r="E533" s="28" t="s">
        <v>313</v>
      </c>
    </row>
    <row r="534" spans="1:5">
      <c r="A534" s="9" t="str">
        <f t="shared" si="15"/>
        <v>INDEC-GG 71240-11</v>
      </c>
      <c r="B534" s="37">
        <v>71240</v>
      </c>
      <c r="C534" s="37" t="s">
        <v>48</v>
      </c>
      <c r="D534" s="25">
        <v>11</v>
      </c>
      <c r="E534" s="24" t="s">
        <v>314</v>
      </c>
    </row>
    <row r="535" spans="1:5">
      <c r="A535" s="9" t="str">
        <f t="shared" si="15"/>
        <v>INDEC-GG 71233-11</v>
      </c>
      <c r="B535" s="37">
        <v>71233</v>
      </c>
      <c r="C535" s="37" t="s">
        <v>48</v>
      </c>
      <c r="D535" s="25">
        <v>11</v>
      </c>
      <c r="E535" s="24" t="s">
        <v>315</v>
      </c>
    </row>
    <row r="536" spans="1:5">
      <c r="A536" s="9" t="str">
        <f t="shared" si="15"/>
        <v>INDEC-GG 51800-11</v>
      </c>
      <c r="B536" s="37">
        <v>51800</v>
      </c>
      <c r="C536" s="37" t="s">
        <v>48</v>
      </c>
      <c r="D536" s="25">
        <v>11</v>
      </c>
      <c r="E536" s="24" t="s">
        <v>316</v>
      </c>
    </row>
    <row r="537" spans="1:5">
      <c r="A537" s="9" t="str">
        <f t="shared" si="15"/>
        <v>INDEC-GG 51800-21</v>
      </c>
      <c r="B537" s="37">
        <v>51800</v>
      </c>
      <c r="C537" s="37" t="s">
        <v>48</v>
      </c>
      <c r="D537" s="25">
        <v>21</v>
      </c>
      <c r="E537" s="28" t="s">
        <v>317</v>
      </c>
    </row>
    <row r="538" spans="1:5">
      <c r="A538" s="9" t="str">
        <f t="shared" si="15"/>
        <v>INDEC-GG 74110-11</v>
      </c>
      <c r="B538" s="37">
        <v>74110</v>
      </c>
      <c r="C538" s="37" t="s">
        <v>48</v>
      </c>
      <c r="D538" s="25">
        <v>11</v>
      </c>
      <c r="E538" s="24" t="s">
        <v>318</v>
      </c>
    </row>
    <row r="539" spans="1:5">
      <c r="A539" s="9" t="str">
        <f t="shared" si="15"/>
        <v>INDEC-GG 51560-31</v>
      </c>
      <c r="B539" s="37">
        <v>51560</v>
      </c>
      <c r="C539" s="37" t="s">
        <v>48</v>
      </c>
      <c r="D539" s="25">
        <v>31</v>
      </c>
      <c r="E539" s="28" t="s">
        <v>319</v>
      </c>
    </row>
    <row r="540" spans="1:5">
      <c r="A540" s="9" t="str">
        <f t="shared" si="15"/>
        <v>INDEC-GG 53111-1</v>
      </c>
      <c r="B540" s="37">
        <v>53111</v>
      </c>
      <c r="C540" s="37" t="s">
        <v>48</v>
      </c>
      <c r="D540" s="25">
        <v>1</v>
      </c>
      <c r="E540" s="24" t="s">
        <v>320</v>
      </c>
    </row>
    <row r="541" spans="1:5">
      <c r="A541" s="9" t="str">
        <f t="shared" si="15"/>
        <v>INDEC-GG 54400-1</v>
      </c>
      <c r="B541" s="37">
        <v>54400</v>
      </c>
      <c r="C541" s="37" t="s">
        <v>48</v>
      </c>
      <c r="D541" s="25">
        <v>1</v>
      </c>
      <c r="E541" s="24" t="s">
        <v>321</v>
      </c>
    </row>
    <row r="542" spans="1:5">
      <c r="A542" s="9" t="str">
        <f t="shared" si="15"/>
        <v>INDEC-GG 18000-21</v>
      </c>
      <c r="B542" s="37">
        <v>18000</v>
      </c>
      <c r="C542" s="37" t="s">
        <v>48</v>
      </c>
      <c r="D542" s="25">
        <v>21</v>
      </c>
      <c r="E542" s="24" t="s">
        <v>322</v>
      </c>
    </row>
    <row r="543" spans="1:5">
      <c r="A543" s="9" t="str">
        <f t="shared" si="15"/>
        <v>INDEC-GG 18000-22</v>
      </c>
      <c r="B543" s="37">
        <v>18000</v>
      </c>
      <c r="C543" s="37" t="s">
        <v>48</v>
      </c>
      <c r="D543" s="25">
        <v>22</v>
      </c>
      <c r="E543" s="24" t="s">
        <v>323</v>
      </c>
    </row>
    <row r="544" spans="1:5">
      <c r="A544" s="9" t="str">
        <f t="shared" si="15"/>
        <v>INDEC-GG 88700-2</v>
      </c>
      <c r="B544" s="37">
        <v>88700</v>
      </c>
      <c r="C544" s="37" t="s">
        <v>48</v>
      </c>
      <c r="D544" s="25">
        <v>2</v>
      </c>
      <c r="E544" s="24" t="s">
        <v>324</v>
      </c>
    </row>
    <row r="545" spans="1:5">
      <c r="A545" s="9" t="str">
        <f t="shared" si="15"/>
        <v>INDEC-GG 88700-31</v>
      </c>
      <c r="B545" s="37">
        <v>88700</v>
      </c>
      <c r="C545" s="37" t="s">
        <v>48</v>
      </c>
      <c r="D545" s="25">
        <v>31</v>
      </c>
      <c r="E545" s="28" t="s">
        <v>325</v>
      </c>
    </row>
    <row r="546" spans="1:5">
      <c r="A546" s="9" t="str">
        <f t="shared" si="15"/>
        <v>INDEC-GG DEP-EQ</v>
      </c>
      <c r="B546" s="37" t="s">
        <v>1116</v>
      </c>
      <c r="C546" s="37"/>
      <c r="D546" s="25"/>
      <c r="E546" s="28" t="s">
        <v>326</v>
      </c>
    </row>
    <row r="547" spans="1:5">
      <c r="A547" s="9" t="str">
        <f t="shared" si="15"/>
        <v>INDEC-GG 88700-1</v>
      </c>
      <c r="B547" s="37">
        <v>88700</v>
      </c>
      <c r="C547" s="37" t="s">
        <v>48</v>
      </c>
      <c r="D547" s="25">
        <v>1</v>
      </c>
      <c r="E547" s="28" t="s">
        <v>327</v>
      </c>
    </row>
    <row r="548" spans="1:5">
      <c r="A548" s="9" t="str">
        <f t="shared" si="15"/>
        <v>INDEC-GG 31210-11</v>
      </c>
      <c r="B548" s="37">
        <v>31210</v>
      </c>
      <c r="C548" s="37" t="s">
        <v>48</v>
      </c>
      <c r="D548" s="25">
        <v>11</v>
      </c>
      <c r="E548" s="28" t="s">
        <v>328</v>
      </c>
    </row>
    <row r="549" spans="1:5">
      <c r="A549" s="9" t="str">
        <f t="shared" si="15"/>
        <v>INDEC-GG 81295-1</v>
      </c>
      <c r="B549" s="37">
        <v>81295</v>
      </c>
      <c r="C549" s="37" t="s">
        <v>48</v>
      </c>
      <c r="D549" s="25">
        <v>1</v>
      </c>
      <c r="E549" s="28" t="s">
        <v>329</v>
      </c>
    </row>
    <row r="550" spans="1:5">
      <c r="A550" s="9" t="str">
        <f t="shared" si="15"/>
        <v>INDEC-GG 81297-1</v>
      </c>
      <c r="B550" s="37">
        <v>81297</v>
      </c>
      <c r="C550" s="37" t="s">
        <v>48</v>
      </c>
      <c r="D550" s="25">
        <v>1</v>
      </c>
      <c r="E550" s="24" t="s">
        <v>330</v>
      </c>
    </row>
    <row r="551" spans="1:5">
      <c r="A551" s="9" t="str">
        <f t="shared" si="15"/>
        <v>INDEC-GG 51560-21</v>
      </c>
      <c r="B551" s="37">
        <v>51560</v>
      </c>
      <c r="C551" s="37" t="s">
        <v>48</v>
      </c>
      <c r="D551" s="25">
        <v>21</v>
      </c>
      <c r="E551" s="28" t="s">
        <v>331</v>
      </c>
    </row>
    <row r="552" spans="1:5">
      <c r="A552" s="9" t="str">
        <f t="shared" si="15"/>
        <v>INDEC-GG 31100-11</v>
      </c>
      <c r="B552" s="37">
        <v>31100</v>
      </c>
      <c r="C552" s="37" t="s">
        <v>48</v>
      </c>
      <c r="D552" s="25">
        <v>11</v>
      </c>
      <c r="E552" s="28" t="s">
        <v>332</v>
      </c>
    </row>
    <row r="553" spans="1:5">
      <c r="A553" s="9" t="str">
        <f t="shared" si="15"/>
        <v>INDEC-GG 53211-11</v>
      </c>
      <c r="B553" s="37">
        <v>53211</v>
      </c>
      <c r="C553" s="37" t="s">
        <v>48</v>
      </c>
      <c r="D553" s="25">
        <v>11</v>
      </c>
      <c r="E553" s="24" t="s">
        <v>333</v>
      </c>
    </row>
    <row r="556" spans="1:5">
      <c r="B556" s="7" t="s">
        <v>731</v>
      </c>
    </row>
    <row r="557" spans="1:5">
      <c r="B557" s="7" t="s">
        <v>732</v>
      </c>
    </row>
    <row r="559" spans="1:5">
      <c r="A559" s="9" t="str">
        <f t="shared" ref="A559:A590" si="16">CONCATENATE("DNV-T I - ",B559)</f>
        <v>DNV-T I - 1</v>
      </c>
      <c r="B559" s="11">
        <v>1</v>
      </c>
      <c r="E559" s="11" t="s">
        <v>270</v>
      </c>
    </row>
    <row r="560" spans="1:5">
      <c r="A560" s="9" t="str">
        <f t="shared" si="16"/>
        <v>DNV-T I - 2</v>
      </c>
      <c r="B560" s="11">
        <v>2</v>
      </c>
      <c r="E560" s="11" t="s">
        <v>733</v>
      </c>
    </row>
    <row r="561" spans="1:5">
      <c r="A561" s="9" t="str">
        <f t="shared" si="16"/>
        <v>DNV-T I - 3</v>
      </c>
      <c r="B561" s="11">
        <v>3</v>
      </c>
      <c r="E561" s="11" t="s">
        <v>734</v>
      </c>
    </row>
    <row r="562" spans="1:5">
      <c r="A562" s="9" t="str">
        <f t="shared" si="16"/>
        <v>DNV-T I - 4</v>
      </c>
      <c r="B562" s="11">
        <v>4</v>
      </c>
      <c r="E562" s="11" t="s">
        <v>735</v>
      </c>
    </row>
    <row r="563" spans="1:5">
      <c r="A563" s="9" t="str">
        <f t="shared" si="16"/>
        <v>DNV-T I - 5</v>
      </c>
      <c r="B563" s="11">
        <v>5</v>
      </c>
      <c r="E563" s="11" t="s">
        <v>736</v>
      </c>
    </row>
    <row r="564" spans="1:5">
      <c r="A564" s="9" t="str">
        <f t="shared" si="16"/>
        <v>DNV-T I - 6</v>
      </c>
      <c r="B564" s="11">
        <v>6</v>
      </c>
      <c r="E564" s="11" t="s">
        <v>737</v>
      </c>
    </row>
    <row r="565" spans="1:5">
      <c r="A565" s="9" t="str">
        <f t="shared" si="16"/>
        <v>DNV-T I - 7</v>
      </c>
      <c r="B565" s="11">
        <v>7</v>
      </c>
      <c r="E565" s="11" t="s">
        <v>738</v>
      </c>
    </row>
    <row r="566" spans="1:5">
      <c r="A566" s="9" t="str">
        <f t="shared" si="16"/>
        <v>DNV-T I - 8</v>
      </c>
      <c r="B566" s="11">
        <v>8</v>
      </c>
      <c r="E566" s="11" t="s">
        <v>739</v>
      </c>
    </row>
    <row r="567" spans="1:5">
      <c r="A567" s="9" t="str">
        <f t="shared" si="16"/>
        <v>DNV-T I - 9</v>
      </c>
      <c r="B567" s="11">
        <v>9</v>
      </c>
      <c r="E567" s="11" t="s">
        <v>740</v>
      </c>
    </row>
    <row r="568" spans="1:5">
      <c r="A568" s="9" t="str">
        <f t="shared" si="16"/>
        <v>DNV-T I - 10</v>
      </c>
      <c r="B568" s="11">
        <v>10</v>
      </c>
      <c r="E568" s="11" t="s">
        <v>741</v>
      </c>
    </row>
    <row r="569" spans="1:5">
      <c r="A569" s="9" t="str">
        <f t="shared" si="16"/>
        <v>DNV-T I - 11</v>
      </c>
      <c r="B569" s="11">
        <v>11</v>
      </c>
      <c r="E569" s="11" t="s">
        <v>742</v>
      </c>
    </row>
    <row r="570" spans="1:5">
      <c r="A570" s="9" t="str">
        <f t="shared" si="16"/>
        <v>DNV-T I - 12</v>
      </c>
      <c r="B570" s="11">
        <v>12</v>
      </c>
      <c r="E570" s="11" t="s">
        <v>743</v>
      </c>
    </row>
    <row r="571" spans="1:5">
      <c r="A571" s="9" t="str">
        <f t="shared" si="16"/>
        <v>DNV-T I - 13</v>
      </c>
      <c r="B571" s="11">
        <v>13</v>
      </c>
      <c r="E571" s="11" t="s">
        <v>744</v>
      </c>
    </row>
    <row r="572" spans="1:5">
      <c r="A572" s="9" t="str">
        <f t="shared" si="16"/>
        <v>DNV-T I - 14</v>
      </c>
      <c r="B572" s="11">
        <v>14</v>
      </c>
      <c r="E572" s="11" t="s">
        <v>745</v>
      </c>
    </row>
    <row r="573" spans="1:5">
      <c r="A573" s="9" t="str">
        <f t="shared" si="16"/>
        <v>DNV-T I - 15</v>
      </c>
      <c r="B573" s="11">
        <v>15</v>
      </c>
      <c r="E573" s="11" t="s">
        <v>746</v>
      </c>
    </row>
    <row r="574" spans="1:5">
      <c r="A574" s="9" t="str">
        <f t="shared" si="16"/>
        <v>DNV-T I - 16</v>
      </c>
      <c r="B574" s="11">
        <v>16</v>
      </c>
      <c r="E574" s="11" t="s">
        <v>747</v>
      </c>
    </row>
    <row r="575" spans="1:5">
      <c r="A575" s="9" t="str">
        <f t="shared" si="16"/>
        <v>DNV-T I - 17</v>
      </c>
      <c r="B575" s="11">
        <v>17</v>
      </c>
      <c r="E575" s="11" t="s">
        <v>748</v>
      </c>
    </row>
    <row r="576" spans="1:5">
      <c r="A576" s="9" t="str">
        <f t="shared" si="16"/>
        <v>DNV-T I - 18</v>
      </c>
      <c r="B576" s="11">
        <v>18</v>
      </c>
      <c r="E576" s="11" t="s">
        <v>749</v>
      </c>
    </row>
    <row r="577" spans="1:5">
      <c r="A577" s="9" t="str">
        <f t="shared" si="16"/>
        <v>DNV-T I - 19</v>
      </c>
      <c r="B577" s="11">
        <v>19</v>
      </c>
      <c r="E577" s="11" t="s">
        <v>750</v>
      </c>
    </row>
    <row r="578" spans="1:5">
      <c r="A578" s="9" t="str">
        <f t="shared" si="16"/>
        <v>DNV-T I - 20</v>
      </c>
      <c r="B578" s="11">
        <v>20</v>
      </c>
      <c r="E578" s="11" t="s">
        <v>751</v>
      </c>
    </row>
    <row r="579" spans="1:5">
      <c r="A579" s="9" t="str">
        <f t="shared" si="16"/>
        <v>DNV-T I - 21</v>
      </c>
      <c r="B579" s="11">
        <v>21</v>
      </c>
      <c r="E579" s="11" t="s">
        <v>752</v>
      </c>
    </row>
    <row r="580" spans="1:5">
      <c r="A580" s="9" t="str">
        <f t="shared" si="16"/>
        <v>DNV-T I - 22</v>
      </c>
      <c r="B580" s="11">
        <v>22</v>
      </c>
      <c r="E580" s="11" t="s">
        <v>753</v>
      </c>
    </row>
    <row r="581" spans="1:5">
      <c r="A581" s="9" t="str">
        <f t="shared" si="16"/>
        <v>DNV-T I - 23</v>
      </c>
      <c r="B581" s="11">
        <v>23</v>
      </c>
      <c r="E581" s="11" t="s">
        <v>754</v>
      </c>
    </row>
    <row r="582" spans="1:5">
      <c r="A582" s="9" t="str">
        <f t="shared" si="16"/>
        <v>DNV-T I - 24</v>
      </c>
      <c r="B582" s="11">
        <v>24</v>
      </c>
      <c r="E582" s="11" t="s">
        <v>755</v>
      </c>
    </row>
    <row r="583" spans="1:5">
      <c r="A583" s="9" t="str">
        <f t="shared" si="16"/>
        <v>DNV-T I - 25</v>
      </c>
      <c r="B583" s="11">
        <v>25</v>
      </c>
      <c r="E583" s="11" t="s">
        <v>756</v>
      </c>
    </row>
    <row r="584" spans="1:5">
      <c r="A584" s="9" t="str">
        <f t="shared" si="16"/>
        <v>DNV-T I - 26</v>
      </c>
      <c r="B584" s="11">
        <v>26</v>
      </c>
      <c r="E584" s="11" t="s">
        <v>757</v>
      </c>
    </row>
    <row r="585" spans="1:5">
      <c r="A585" s="9" t="str">
        <f t="shared" si="16"/>
        <v>DNV-T I - 27</v>
      </c>
      <c r="B585" s="11">
        <v>27</v>
      </c>
      <c r="E585" s="11" t="s">
        <v>758</v>
      </c>
    </row>
    <row r="586" spans="1:5">
      <c r="A586" s="9" t="str">
        <f t="shared" si="16"/>
        <v>DNV-T I - 28</v>
      </c>
      <c r="B586" s="11">
        <v>28</v>
      </c>
      <c r="E586" s="11" t="s">
        <v>759</v>
      </c>
    </row>
    <row r="587" spans="1:5">
      <c r="A587" s="9" t="str">
        <f t="shared" si="16"/>
        <v>DNV-T I - 29</v>
      </c>
      <c r="B587" s="11">
        <v>29</v>
      </c>
      <c r="E587" s="11" t="s">
        <v>760</v>
      </c>
    </row>
    <row r="588" spans="1:5">
      <c r="A588" s="9" t="str">
        <f t="shared" si="16"/>
        <v>DNV-T I - 30</v>
      </c>
      <c r="B588" s="11">
        <v>30</v>
      </c>
      <c r="E588" s="11" t="s">
        <v>761</v>
      </c>
    </row>
    <row r="589" spans="1:5">
      <c r="A589" s="9" t="str">
        <f t="shared" si="16"/>
        <v>DNV-T I - 31</v>
      </c>
      <c r="B589" s="11">
        <v>31</v>
      </c>
      <c r="E589" s="11" t="s">
        <v>762</v>
      </c>
    </row>
    <row r="590" spans="1:5">
      <c r="A590" s="9" t="str">
        <f t="shared" si="16"/>
        <v>DNV-T I - 32</v>
      </c>
      <c r="B590" s="11">
        <v>32</v>
      </c>
      <c r="E590" s="11" t="s">
        <v>763</v>
      </c>
    </row>
    <row r="591" spans="1:5">
      <c r="A591" s="9" t="str">
        <f t="shared" ref="A591:A622" si="17">CONCATENATE("DNV-T I - ",B591)</f>
        <v>DNV-T I - 33</v>
      </c>
      <c r="B591" s="11">
        <v>33</v>
      </c>
      <c r="E591" s="11" t="s">
        <v>764</v>
      </c>
    </row>
    <row r="592" spans="1:5">
      <c r="A592" s="9" t="str">
        <f t="shared" si="17"/>
        <v>DNV-T I - 34</v>
      </c>
      <c r="B592" s="11">
        <v>34</v>
      </c>
      <c r="E592" s="11" t="s">
        <v>765</v>
      </c>
    </row>
    <row r="593" spans="1:5">
      <c r="A593" s="9" t="str">
        <f t="shared" si="17"/>
        <v>DNV-T I - 35</v>
      </c>
      <c r="B593" s="11">
        <v>35</v>
      </c>
      <c r="E593" s="11" t="s">
        <v>766</v>
      </c>
    </row>
    <row r="594" spans="1:5">
      <c r="A594" s="9" t="str">
        <f t="shared" si="17"/>
        <v>DNV-T I - 36</v>
      </c>
      <c r="B594" s="11">
        <v>36</v>
      </c>
      <c r="E594" s="11" t="s">
        <v>767</v>
      </c>
    </row>
    <row r="595" spans="1:5">
      <c r="A595" s="9" t="str">
        <f t="shared" si="17"/>
        <v>DNV-T I - 37</v>
      </c>
      <c r="B595" s="11">
        <v>37</v>
      </c>
      <c r="E595" s="11" t="s">
        <v>768</v>
      </c>
    </row>
    <row r="596" spans="1:5">
      <c r="A596" s="9" t="str">
        <f t="shared" si="17"/>
        <v>DNV-T I - 38</v>
      </c>
      <c r="B596" s="11">
        <v>38</v>
      </c>
      <c r="E596" s="11" t="s">
        <v>769</v>
      </c>
    </row>
    <row r="597" spans="1:5">
      <c r="A597" s="9" t="str">
        <f t="shared" si="17"/>
        <v>DNV-T I - 39</v>
      </c>
      <c r="B597" s="11">
        <v>39</v>
      </c>
      <c r="E597" s="11" t="s">
        <v>770</v>
      </c>
    </row>
    <row r="598" spans="1:5">
      <c r="A598" s="9" t="str">
        <f t="shared" si="17"/>
        <v>DNV-T I - 40</v>
      </c>
      <c r="B598" s="11">
        <v>40</v>
      </c>
      <c r="E598" s="11" t="s">
        <v>771</v>
      </c>
    </row>
    <row r="599" spans="1:5">
      <c r="A599" s="9" t="str">
        <f t="shared" si="17"/>
        <v>DNV-T I - 41</v>
      </c>
      <c r="B599" s="11">
        <v>41</v>
      </c>
      <c r="E599" s="11" t="s">
        <v>772</v>
      </c>
    </row>
    <row r="600" spans="1:5">
      <c r="A600" s="9" t="str">
        <f t="shared" si="17"/>
        <v>DNV-T I - 42</v>
      </c>
      <c r="B600" s="11">
        <v>42</v>
      </c>
      <c r="E600" s="11" t="s">
        <v>773</v>
      </c>
    </row>
    <row r="601" spans="1:5">
      <c r="A601" s="9" t="str">
        <f t="shared" si="17"/>
        <v>DNV-T I - 43</v>
      </c>
      <c r="B601" s="11">
        <v>43</v>
      </c>
      <c r="E601" s="11" t="s">
        <v>774</v>
      </c>
    </row>
    <row r="602" spans="1:5">
      <c r="A602" s="9" t="str">
        <f t="shared" si="17"/>
        <v>DNV-T I - 44</v>
      </c>
      <c r="B602" s="11">
        <v>44</v>
      </c>
      <c r="E602" s="11" t="s">
        <v>775</v>
      </c>
    </row>
    <row r="603" spans="1:5">
      <c r="A603" s="9" t="str">
        <f t="shared" si="17"/>
        <v>DNV-T I - 45</v>
      </c>
      <c r="B603" s="11">
        <v>45</v>
      </c>
      <c r="E603" s="11" t="s">
        <v>776</v>
      </c>
    </row>
    <row r="604" spans="1:5">
      <c r="A604" s="9" t="str">
        <f t="shared" si="17"/>
        <v>DNV-T I - 46</v>
      </c>
      <c r="B604" s="11">
        <v>46</v>
      </c>
      <c r="E604" s="11" t="s">
        <v>777</v>
      </c>
    </row>
    <row r="605" spans="1:5">
      <c r="A605" s="9" t="str">
        <f t="shared" si="17"/>
        <v>DNV-T I - 47</v>
      </c>
      <c r="B605" s="11">
        <v>47</v>
      </c>
      <c r="E605" s="11" t="s">
        <v>778</v>
      </c>
    </row>
    <row r="606" spans="1:5">
      <c r="A606" s="9" t="str">
        <f t="shared" si="17"/>
        <v>DNV-T I - 48</v>
      </c>
      <c r="B606" s="11">
        <v>48</v>
      </c>
      <c r="E606" s="11" t="s">
        <v>779</v>
      </c>
    </row>
    <row r="607" spans="1:5">
      <c r="A607" s="9" t="str">
        <f t="shared" si="17"/>
        <v>DNV-T I - 49</v>
      </c>
      <c r="B607" s="11">
        <v>49</v>
      </c>
      <c r="E607" s="11" t="s">
        <v>780</v>
      </c>
    </row>
    <row r="608" spans="1:5">
      <c r="A608" s="9" t="str">
        <f t="shared" si="17"/>
        <v>DNV-T I - 50</v>
      </c>
      <c r="B608" s="11">
        <v>50</v>
      </c>
      <c r="E608" s="11" t="s">
        <v>781</v>
      </c>
    </row>
    <row r="609" spans="1:5">
      <c r="A609" s="9" t="str">
        <f t="shared" si="17"/>
        <v>DNV-T I - 51</v>
      </c>
      <c r="B609" s="11">
        <v>51</v>
      </c>
      <c r="E609" s="11" t="s">
        <v>782</v>
      </c>
    </row>
    <row r="610" spans="1:5">
      <c r="A610" s="9" t="str">
        <f t="shared" si="17"/>
        <v>DNV-T I - 52</v>
      </c>
      <c r="B610" s="11">
        <v>52</v>
      </c>
      <c r="E610" s="11" t="s">
        <v>783</v>
      </c>
    </row>
    <row r="611" spans="1:5">
      <c r="A611" s="9" t="str">
        <f t="shared" si="17"/>
        <v>DNV-T I - 53</v>
      </c>
      <c r="B611" s="11">
        <v>53</v>
      </c>
      <c r="E611" s="11" t="s">
        <v>784</v>
      </c>
    </row>
    <row r="612" spans="1:5">
      <c r="A612" s="9" t="str">
        <f t="shared" si="17"/>
        <v>DNV-T I - 54</v>
      </c>
      <c r="B612" s="11">
        <v>54</v>
      </c>
      <c r="E612" s="11" t="s">
        <v>785</v>
      </c>
    </row>
    <row r="613" spans="1:5">
      <c r="A613" s="9" t="str">
        <f t="shared" si="17"/>
        <v>DNV-T I - 55</v>
      </c>
      <c r="B613" s="11">
        <v>55</v>
      </c>
      <c r="E613" s="11" t="s">
        <v>786</v>
      </c>
    </row>
    <row r="614" spans="1:5">
      <c r="A614" s="9" t="str">
        <f t="shared" si="17"/>
        <v>DNV-T I - 56</v>
      </c>
      <c r="B614" s="11">
        <v>56</v>
      </c>
      <c r="E614" s="11" t="s">
        <v>787</v>
      </c>
    </row>
    <row r="615" spans="1:5">
      <c r="A615" s="9" t="str">
        <f t="shared" si="17"/>
        <v>DNV-T I - 57</v>
      </c>
      <c r="B615" s="11">
        <v>57</v>
      </c>
      <c r="E615" s="11" t="s">
        <v>788</v>
      </c>
    </row>
    <row r="616" spans="1:5">
      <c r="A616" s="9" t="str">
        <f t="shared" si="17"/>
        <v>DNV-T I - 58</v>
      </c>
      <c r="B616" s="11">
        <v>58</v>
      </c>
      <c r="E616" s="11" t="s">
        <v>789</v>
      </c>
    </row>
    <row r="617" spans="1:5">
      <c r="A617" s="9" t="str">
        <f t="shared" si="17"/>
        <v>DNV-T I - 59</v>
      </c>
      <c r="B617" s="11">
        <v>59</v>
      </c>
      <c r="E617" s="11" t="s">
        <v>790</v>
      </c>
    </row>
    <row r="618" spans="1:5">
      <c r="A618" s="9" t="str">
        <f t="shared" si="17"/>
        <v>DNV-T I - 60</v>
      </c>
      <c r="B618" s="11">
        <v>60</v>
      </c>
      <c r="E618" s="11" t="s">
        <v>791</v>
      </c>
    </row>
    <row r="619" spans="1:5">
      <c r="A619" s="9" t="str">
        <f t="shared" si="17"/>
        <v>DNV-T I - 61</v>
      </c>
      <c r="B619" s="11">
        <v>61</v>
      </c>
      <c r="E619" s="11" t="s">
        <v>792</v>
      </c>
    </row>
    <row r="620" spans="1:5">
      <c r="A620" s="9" t="str">
        <f t="shared" si="17"/>
        <v>DNV-T I - 62</v>
      </c>
      <c r="B620" s="11">
        <v>62</v>
      </c>
      <c r="E620" s="11" t="s">
        <v>793</v>
      </c>
    </row>
    <row r="621" spans="1:5">
      <c r="A621" s="9" t="str">
        <f t="shared" si="17"/>
        <v>DNV-T I - 63</v>
      </c>
      <c r="B621" s="11">
        <v>63</v>
      </c>
      <c r="E621" s="11" t="s">
        <v>794</v>
      </c>
    </row>
    <row r="622" spans="1:5">
      <c r="A622" s="9" t="str">
        <f t="shared" si="17"/>
        <v>DNV-T I - 64</v>
      </c>
      <c r="B622" s="11">
        <v>64</v>
      </c>
      <c r="E622" s="11" t="s">
        <v>795</v>
      </c>
    </row>
    <row r="623" spans="1:5">
      <c r="A623" s="9" t="str">
        <f t="shared" ref="A623:A654" si="18">CONCATENATE("DNV-T I - ",B623)</f>
        <v>DNV-T I - 65</v>
      </c>
      <c r="B623" s="11">
        <v>65</v>
      </c>
      <c r="E623" s="11" t="s">
        <v>796</v>
      </c>
    </row>
    <row r="624" spans="1:5">
      <c r="A624" s="9" t="str">
        <f t="shared" si="18"/>
        <v>DNV-T I - 66</v>
      </c>
      <c r="B624" s="11">
        <v>66</v>
      </c>
      <c r="E624" s="11" t="s">
        <v>797</v>
      </c>
    </row>
    <row r="625" spans="1:5">
      <c r="A625" s="9" t="str">
        <f t="shared" si="18"/>
        <v>DNV-T I - 67</v>
      </c>
      <c r="B625" s="11">
        <v>67</v>
      </c>
      <c r="E625" s="11" t="s">
        <v>798</v>
      </c>
    </row>
    <row r="626" spans="1:5">
      <c r="A626" s="9" t="str">
        <f t="shared" si="18"/>
        <v>DNV-T I - 68</v>
      </c>
      <c r="B626" s="11">
        <v>68</v>
      </c>
      <c r="E626" s="11" t="s">
        <v>799</v>
      </c>
    </row>
    <row r="627" spans="1:5">
      <c r="A627" s="9" t="str">
        <f t="shared" si="18"/>
        <v>DNV-T I - 69</v>
      </c>
      <c r="B627" s="11">
        <v>69</v>
      </c>
      <c r="E627" s="11" t="s">
        <v>800</v>
      </c>
    </row>
    <row r="628" spans="1:5">
      <c r="A628" s="9" t="str">
        <f t="shared" si="18"/>
        <v>DNV-T I - 70</v>
      </c>
      <c r="B628" s="11">
        <v>70</v>
      </c>
      <c r="E628" s="11" t="s">
        <v>801</v>
      </c>
    </row>
    <row r="629" spans="1:5">
      <c r="A629" s="9" t="str">
        <f t="shared" si="18"/>
        <v>DNV-T I - 71</v>
      </c>
      <c r="B629" s="11">
        <v>71</v>
      </c>
      <c r="E629" s="11" t="s">
        <v>802</v>
      </c>
    </row>
    <row r="630" spans="1:5">
      <c r="A630" s="9" t="str">
        <f t="shared" si="18"/>
        <v>DNV-T I - 72</v>
      </c>
      <c r="B630" s="11">
        <v>72</v>
      </c>
      <c r="E630" s="11" t="s">
        <v>803</v>
      </c>
    </row>
    <row r="631" spans="1:5">
      <c r="A631" s="9" t="str">
        <f t="shared" si="18"/>
        <v>DNV-T I - 73</v>
      </c>
      <c r="B631" s="11">
        <v>73</v>
      </c>
      <c r="E631" s="11" t="s">
        <v>804</v>
      </c>
    </row>
    <row r="632" spans="1:5">
      <c r="A632" s="9" t="str">
        <f t="shared" si="18"/>
        <v>DNV-T I - 74</v>
      </c>
      <c r="B632" s="11">
        <v>74</v>
      </c>
      <c r="E632" s="11" t="s">
        <v>805</v>
      </c>
    </row>
    <row r="633" spans="1:5">
      <c r="A633" s="9" t="str">
        <f t="shared" si="18"/>
        <v>DNV-T I - 75</v>
      </c>
      <c r="B633" s="11">
        <v>75</v>
      </c>
      <c r="E633" s="11" t="s">
        <v>806</v>
      </c>
    </row>
    <row r="634" spans="1:5" ht="11.25" customHeight="1">
      <c r="A634" s="9" t="str">
        <f t="shared" si="18"/>
        <v>DNV-T I - 76</v>
      </c>
      <c r="B634" s="11">
        <v>76</v>
      </c>
      <c r="E634" s="11" t="s">
        <v>807</v>
      </c>
    </row>
    <row r="635" spans="1:5" ht="11.25" customHeight="1">
      <c r="A635" s="9" t="str">
        <f t="shared" si="18"/>
        <v xml:space="preserve">DNV-T I - </v>
      </c>
    </row>
    <row r="636" spans="1:5">
      <c r="A636" s="9" t="str">
        <f t="shared" si="18"/>
        <v>DNV-T I - 77</v>
      </c>
      <c r="B636" s="11">
        <v>77</v>
      </c>
      <c r="E636" s="11" t="s">
        <v>808</v>
      </c>
    </row>
    <row r="637" spans="1:5">
      <c r="A637" s="9" t="str">
        <f t="shared" si="18"/>
        <v>DNV-T I - 78</v>
      </c>
      <c r="B637" s="11">
        <v>78</v>
      </c>
      <c r="E637" s="11" t="s">
        <v>809</v>
      </c>
    </row>
    <row r="638" spans="1:5">
      <c r="A638" s="9" t="str">
        <f t="shared" si="18"/>
        <v>DNV-T I - 79</v>
      </c>
      <c r="B638" s="11">
        <v>79</v>
      </c>
      <c r="E638" s="11" t="s">
        <v>810</v>
      </c>
    </row>
    <row r="639" spans="1:5">
      <c r="A639" s="9" t="str">
        <f t="shared" si="18"/>
        <v>DNV-T I - 80</v>
      </c>
      <c r="B639" s="11">
        <v>80</v>
      </c>
      <c r="E639" s="11" t="s">
        <v>811</v>
      </c>
    </row>
    <row r="640" spans="1:5">
      <c r="A640" s="9" t="str">
        <f t="shared" si="18"/>
        <v>DNV-T I - 81</v>
      </c>
      <c r="B640" s="11">
        <v>81</v>
      </c>
      <c r="E640" s="11" t="s">
        <v>812</v>
      </c>
    </row>
    <row r="641" spans="1:5">
      <c r="A641" s="9" t="str">
        <f t="shared" si="18"/>
        <v>DNV-T I - 82</v>
      </c>
      <c r="B641" s="11">
        <v>82</v>
      </c>
      <c r="E641" s="11" t="s">
        <v>813</v>
      </c>
    </row>
    <row r="642" spans="1:5">
      <c r="A642" s="9" t="str">
        <f t="shared" si="18"/>
        <v>DNV-T I - 83</v>
      </c>
      <c r="B642" s="11">
        <v>83</v>
      </c>
      <c r="E642" s="11" t="s">
        <v>814</v>
      </c>
    </row>
    <row r="643" spans="1:5" ht="11.25" customHeight="1">
      <c r="A643" s="9" t="str">
        <f t="shared" si="18"/>
        <v>DNV-T I - 84</v>
      </c>
      <c r="B643" s="11">
        <v>84</v>
      </c>
      <c r="E643" s="11" t="s">
        <v>815</v>
      </c>
    </row>
    <row r="644" spans="1:5" ht="11.25" customHeight="1">
      <c r="A644" s="9" t="str">
        <f t="shared" si="18"/>
        <v xml:space="preserve">DNV-T I - </v>
      </c>
    </row>
    <row r="645" spans="1:5" ht="11.25" customHeight="1">
      <c r="A645" s="9" t="str">
        <f t="shared" si="18"/>
        <v>DNV-T I - 85</v>
      </c>
      <c r="B645" s="11">
        <v>85</v>
      </c>
      <c r="E645" s="11" t="s">
        <v>816</v>
      </c>
    </row>
    <row r="646" spans="1:5" ht="11.25" customHeight="1">
      <c r="A646" s="9" t="str">
        <f t="shared" si="18"/>
        <v xml:space="preserve">DNV-T I - </v>
      </c>
    </row>
    <row r="647" spans="1:5">
      <c r="A647" s="9" t="str">
        <f t="shared" si="18"/>
        <v>DNV-T I - 86</v>
      </c>
      <c r="B647" s="11">
        <v>86</v>
      </c>
      <c r="E647" s="11" t="s">
        <v>817</v>
      </c>
    </row>
    <row r="648" spans="1:5">
      <c r="A648" s="9" t="str">
        <f t="shared" si="18"/>
        <v>DNV-T I - 86.1</v>
      </c>
      <c r="B648" s="11" t="s">
        <v>818</v>
      </c>
      <c r="E648" s="11" t="s">
        <v>819</v>
      </c>
    </row>
    <row r="649" spans="1:5">
      <c r="A649" s="9" t="str">
        <f t="shared" si="18"/>
        <v>DNV-T I - 86.1.1</v>
      </c>
      <c r="B649" s="11" t="s">
        <v>820</v>
      </c>
      <c r="E649" s="11" t="s">
        <v>821</v>
      </c>
    </row>
    <row r="650" spans="1:5">
      <c r="A650" s="9" t="str">
        <f t="shared" si="18"/>
        <v>DNV-T I - 86.1.2</v>
      </c>
      <c r="B650" s="11" t="s">
        <v>822</v>
      </c>
      <c r="E650" s="11" t="s">
        <v>823</v>
      </c>
    </row>
    <row r="651" spans="1:5">
      <c r="A651" s="9" t="str">
        <f t="shared" si="18"/>
        <v>DNV-T I - 86.1.3</v>
      </c>
      <c r="B651" s="11" t="s">
        <v>824</v>
      </c>
      <c r="E651" s="11" t="s">
        <v>825</v>
      </c>
    </row>
    <row r="652" spans="1:5">
      <c r="A652" s="9" t="str">
        <f t="shared" si="18"/>
        <v>DNV-T I - 86.1.4</v>
      </c>
      <c r="B652" s="11" t="s">
        <v>826</v>
      </c>
      <c r="E652" s="11" t="s">
        <v>827</v>
      </c>
    </row>
    <row r="653" spans="1:5">
      <c r="A653" s="9" t="str">
        <f t="shared" si="18"/>
        <v>DNV-T I - 86.1.5</v>
      </c>
      <c r="B653" s="11" t="s">
        <v>828</v>
      </c>
      <c r="E653" s="11" t="s">
        <v>829</v>
      </c>
    </row>
    <row r="654" spans="1:5">
      <c r="A654" s="9" t="str">
        <f t="shared" si="18"/>
        <v>DNV-T I - 86.2</v>
      </c>
      <c r="B654" s="11" t="s">
        <v>830</v>
      </c>
      <c r="E654" s="11" t="s">
        <v>831</v>
      </c>
    </row>
    <row r="655" spans="1:5">
      <c r="A655" s="9" t="str">
        <f t="shared" ref="A655:A679" si="19">CONCATENATE("DNV-T I - ",B655)</f>
        <v>DNV-T I - 86.2.1</v>
      </c>
      <c r="B655" s="11" t="s">
        <v>832</v>
      </c>
      <c r="E655" s="11" t="s">
        <v>821</v>
      </c>
    </row>
    <row r="656" spans="1:5">
      <c r="A656" s="9" t="str">
        <f t="shared" si="19"/>
        <v>DNV-T I - 86.2.2</v>
      </c>
      <c r="B656" s="11" t="s">
        <v>833</v>
      </c>
      <c r="E656" s="11" t="s">
        <v>834</v>
      </c>
    </row>
    <row r="657" spans="1:5">
      <c r="A657" s="9" t="str">
        <f t="shared" si="19"/>
        <v>DNV-T I - 86.2.3</v>
      </c>
      <c r="B657" s="11" t="s">
        <v>835</v>
      </c>
      <c r="E657" s="11" t="s">
        <v>823</v>
      </c>
    </row>
    <row r="658" spans="1:5">
      <c r="A658" s="9" t="str">
        <f t="shared" si="19"/>
        <v>DNV-T I - 86.2.4</v>
      </c>
      <c r="B658" s="11" t="s">
        <v>836</v>
      </c>
      <c r="E658" s="11" t="s">
        <v>825</v>
      </c>
    </row>
    <row r="659" spans="1:5">
      <c r="A659" s="9" t="str">
        <f t="shared" si="19"/>
        <v>DNV-T I - 86.2.5</v>
      </c>
      <c r="B659" s="11" t="s">
        <v>837</v>
      </c>
      <c r="E659" s="11" t="s">
        <v>827</v>
      </c>
    </row>
    <row r="660" spans="1:5">
      <c r="A660" s="9" t="str">
        <f t="shared" si="19"/>
        <v>DNV-T I - 86.2.6</v>
      </c>
      <c r="B660" s="11" t="s">
        <v>838</v>
      </c>
      <c r="E660" s="11" t="s">
        <v>829</v>
      </c>
    </row>
    <row r="661" spans="1:5">
      <c r="A661" s="9" t="str">
        <f t="shared" si="19"/>
        <v>DNV-T I - 87</v>
      </c>
      <c r="B661" s="11">
        <v>87</v>
      </c>
      <c r="E661" s="11" t="s">
        <v>839</v>
      </c>
    </row>
    <row r="662" spans="1:5">
      <c r="A662" s="9" t="str">
        <f t="shared" si="19"/>
        <v>DNV-T I - 88</v>
      </c>
      <c r="B662" s="11">
        <v>88</v>
      </c>
      <c r="E662" s="11" t="s">
        <v>840</v>
      </c>
    </row>
    <row r="663" spans="1:5">
      <c r="A663" s="9" t="str">
        <f t="shared" si="19"/>
        <v>DNV-T I - 89</v>
      </c>
      <c r="B663" s="11">
        <v>89</v>
      </c>
      <c r="E663" s="11" t="s">
        <v>841</v>
      </c>
    </row>
    <row r="664" spans="1:5">
      <c r="A664" s="9" t="str">
        <f t="shared" si="19"/>
        <v>DNV-T I - 90</v>
      </c>
      <c r="B664" s="11">
        <v>90</v>
      </c>
      <c r="E664" s="11" t="s">
        <v>842</v>
      </c>
    </row>
    <row r="665" spans="1:5">
      <c r="A665" s="9" t="str">
        <f t="shared" si="19"/>
        <v>DNV-T I - 91</v>
      </c>
      <c r="B665" s="11">
        <v>91</v>
      </c>
      <c r="E665" s="11" t="s">
        <v>843</v>
      </c>
    </row>
    <row r="666" spans="1:5">
      <c r="A666" s="9" t="str">
        <f t="shared" si="19"/>
        <v>DNV-T I - 92</v>
      </c>
      <c r="B666" s="11">
        <v>92</v>
      </c>
      <c r="E666" s="11" t="s">
        <v>844</v>
      </c>
    </row>
    <row r="667" spans="1:5">
      <c r="A667" s="9" t="str">
        <f t="shared" si="19"/>
        <v>DNV-T I - 93</v>
      </c>
      <c r="B667" s="11">
        <v>93</v>
      </c>
      <c r="E667" s="11" t="s">
        <v>845</v>
      </c>
    </row>
    <row r="668" spans="1:5">
      <c r="A668" s="9" t="str">
        <f t="shared" si="19"/>
        <v>DNV-T I - 94</v>
      </c>
      <c r="B668" s="11">
        <v>94</v>
      </c>
      <c r="E668" s="11" t="s">
        <v>846</v>
      </c>
    </row>
    <row r="669" spans="1:5">
      <c r="A669" s="9" t="str">
        <f t="shared" si="19"/>
        <v>DNV-T I - 95</v>
      </c>
      <c r="B669" s="11">
        <v>95</v>
      </c>
      <c r="E669" s="11" t="s">
        <v>847</v>
      </c>
    </row>
    <row r="670" spans="1:5">
      <c r="A670" s="9" t="str">
        <f t="shared" si="19"/>
        <v>DNV-T I - 96</v>
      </c>
      <c r="B670" s="11">
        <v>96</v>
      </c>
      <c r="E670" s="11" t="s">
        <v>848</v>
      </c>
    </row>
    <row r="671" spans="1:5">
      <c r="A671" s="9" t="str">
        <f t="shared" si="19"/>
        <v>DNV-T I - 97</v>
      </c>
      <c r="B671" s="11">
        <v>97</v>
      </c>
      <c r="E671" s="11" t="s">
        <v>849</v>
      </c>
    </row>
    <row r="672" spans="1:5">
      <c r="A672" s="9" t="str">
        <f t="shared" si="19"/>
        <v>DNV-T I - 98</v>
      </c>
      <c r="B672" s="11">
        <v>98</v>
      </c>
      <c r="E672" s="11" t="s">
        <v>850</v>
      </c>
    </row>
    <row r="673" spans="1:7">
      <c r="A673" s="9" t="str">
        <f t="shared" si="19"/>
        <v>DNV-T I - 99</v>
      </c>
      <c r="B673" s="11">
        <v>99</v>
      </c>
      <c r="E673" s="11" t="s">
        <v>851</v>
      </c>
    </row>
    <row r="674" spans="1:7">
      <c r="A674" s="9" t="str">
        <f t="shared" si="19"/>
        <v>DNV-T I - 100</v>
      </c>
      <c r="B674" s="11">
        <v>100</v>
      </c>
      <c r="E674" s="11" t="s">
        <v>852</v>
      </c>
    </row>
    <row r="675" spans="1:7">
      <c r="A675" s="9" t="str">
        <f t="shared" si="19"/>
        <v>DNV-T I - 101</v>
      </c>
      <c r="B675" s="11">
        <v>101</v>
      </c>
      <c r="E675" s="11" t="s">
        <v>853</v>
      </c>
    </row>
    <row r="676" spans="1:7">
      <c r="A676" s="9" t="str">
        <f t="shared" si="19"/>
        <v>DNV-T I - 102</v>
      </c>
      <c r="B676" s="11">
        <v>102</v>
      </c>
      <c r="E676" s="11" t="s">
        <v>854</v>
      </c>
    </row>
    <row r="677" spans="1:7">
      <c r="A677" s="9" t="str">
        <f t="shared" si="19"/>
        <v>DNV-T I - 103</v>
      </c>
      <c r="B677" s="11">
        <v>103</v>
      </c>
      <c r="E677" s="11" t="s">
        <v>855</v>
      </c>
    </row>
    <row r="678" spans="1:7">
      <c r="A678" s="9" t="str">
        <f t="shared" si="19"/>
        <v>DNV-T I - 104</v>
      </c>
      <c r="B678" s="11">
        <v>104</v>
      </c>
      <c r="E678" s="11" t="s">
        <v>856</v>
      </c>
    </row>
    <row r="679" spans="1:7">
      <c r="A679" s="9" t="str">
        <f t="shared" si="19"/>
        <v>DNV-T I - 105</v>
      </c>
      <c r="B679" s="11">
        <v>105</v>
      </c>
      <c r="E679" s="11" t="s">
        <v>857</v>
      </c>
    </row>
    <row r="681" spans="1:7" ht="12.75">
      <c r="A681" s="56"/>
      <c r="B681" s="7" t="s">
        <v>858</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859</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860</v>
      </c>
    </row>
    <row r="761" spans="1:5">
      <c r="B761" s="11" t="s">
        <v>45</v>
      </c>
      <c r="C761" s="11" t="s">
        <v>861</v>
      </c>
    </row>
    <row r="762" spans="1:5">
      <c r="A762" s="9" t="str">
        <f>CONCATENATE("IIEE-SJ - ",B762)</f>
        <v>IIEE-SJ - 1</v>
      </c>
      <c r="B762" s="11">
        <v>1</v>
      </c>
      <c r="E762" s="11" t="s">
        <v>862</v>
      </c>
    </row>
    <row r="763" spans="1:5">
      <c r="A763" s="9" t="str">
        <f>CONCATENATE("IIEE-SJ - ",B763)</f>
        <v>IIEE-SJ - 101000</v>
      </c>
      <c r="B763" s="11">
        <v>101000</v>
      </c>
      <c r="E763" s="11" t="s">
        <v>728</v>
      </c>
    </row>
    <row r="764" spans="1:5">
      <c r="A764" s="9" t="str">
        <f>CONCATENATE("IIEE-SJ - ",B764)</f>
        <v>IIEE-SJ - 102000</v>
      </c>
      <c r="B764" s="11">
        <v>102000</v>
      </c>
      <c r="E764" s="11" t="s">
        <v>729</v>
      </c>
    </row>
    <row r="765" spans="1:5">
      <c r="A765" s="9" t="str">
        <f>CONCATENATE("IIEE-SJ - ",B765)</f>
        <v>IIEE-SJ - 103000</v>
      </c>
      <c r="B765" s="11">
        <v>103000</v>
      </c>
      <c r="E765" s="11" t="s">
        <v>730</v>
      </c>
    </row>
    <row r="766" spans="1:5">
      <c r="A766" s="9"/>
    </row>
    <row r="767" spans="1:5">
      <c r="A767" s="9" t="str">
        <f>CONCATENATE("IIEE-SJ - ",B767)</f>
        <v>IIEE-SJ - 2</v>
      </c>
      <c r="B767" s="11">
        <v>2</v>
      </c>
      <c r="E767" s="11" t="s">
        <v>863</v>
      </c>
    </row>
    <row r="768" spans="1:5">
      <c r="A768" s="9"/>
    </row>
    <row r="769" spans="1:5">
      <c r="A769" s="9" t="str">
        <f>CONCATENATE("IIEE-SJ - ",B769)</f>
        <v>IIEE-SJ - 201</v>
      </c>
      <c r="B769" s="11">
        <v>201</v>
      </c>
      <c r="E769" s="11" t="s">
        <v>864</v>
      </c>
    </row>
    <row r="770" spans="1:5">
      <c r="A770" s="9" t="str">
        <f>CONCATENATE("IIEE-SJ - ",B770)</f>
        <v>IIEE-SJ - 201001</v>
      </c>
      <c r="B770" s="11">
        <v>201001</v>
      </c>
      <c r="E770" s="11" t="s">
        <v>586</v>
      </c>
    </row>
    <row r="771" spans="1:5">
      <c r="A771" s="9" t="str">
        <f>CONCATENATE("IIEE-SJ - ",B771)</f>
        <v>IIEE-SJ - 201002</v>
      </c>
      <c r="B771" s="11">
        <v>201002</v>
      </c>
      <c r="E771" s="11" t="s">
        <v>587</v>
      </c>
    </row>
    <row r="772" spans="1:5">
      <c r="A772" s="9" t="str">
        <f>CONCATENATE("IIEE-SJ - ",B772)</f>
        <v>IIEE-SJ - 201003</v>
      </c>
      <c r="B772" s="11">
        <v>201003</v>
      </c>
      <c r="E772" s="11" t="s">
        <v>588</v>
      </c>
    </row>
    <row r="773" spans="1:5">
      <c r="A773" s="9" t="str">
        <f>CONCATENATE("IIEE-SJ - ",B773)</f>
        <v>IIEE-SJ - 201004</v>
      </c>
      <c r="B773" s="11">
        <v>201004</v>
      </c>
      <c r="E773" s="11" t="s">
        <v>714</v>
      </c>
    </row>
    <row r="774" spans="1:5">
      <c r="A774" s="9"/>
    </row>
    <row r="775" spans="1:5">
      <c r="A775" s="9" t="str">
        <f>CONCATENATE("IIEE-SJ - ",B775)</f>
        <v>IIEE-SJ - 202</v>
      </c>
      <c r="B775" s="11">
        <v>202</v>
      </c>
      <c r="E775" s="11" t="s">
        <v>865</v>
      </c>
    </row>
    <row r="776" spans="1:5">
      <c r="A776" s="9" t="str">
        <f>CONCATENATE("IIEE-SJ - ",B776)</f>
        <v>IIEE-SJ - 202001</v>
      </c>
      <c r="B776" s="11">
        <v>202001</v>
      </c>
      <c r="E776" s="11" t="s">
        <v>589</v>
      </c>
    </row>
    <row r="777" spans="1:5">
      <c r="A777" s="9" t="str">
        <f>CONCATENATE("IIEE-SJ - ",B777)</f>
        <v>IIEE-SJ - 202002</v>
      </c>
      <c r="B777" s="11">
        <v>202002</v>
      </c>
      <c r="E777" s="11" t="s">
        <v>590</v>
      </c>
    </row>
    <row r="778" spans="1:5">
      <c r="A778" s="9" t="str">
        <f>CONCATENATE("IIEE-SJ - ",B778)</f>
        <v>IIEE-SJ - 202003</v>
      </c>
      <c r="B778" s="11">
        <v>202003</v>
      </c>
      <c r="E778" s="11" t="s">
        <v>591</v>
      </c>
    </row>
    <row r="779" spans="1:5">
      <c r="A779" s="9" t="str">
        <f>CONCATENATE("IIEE-SJ - ",B779)</f>
        <v>IIEE-SJ - 202004</v>
      </c>
      <c r="B779" s="11">
        <v>202004</v>
      </c>
      <c r="E779" s="11" t="s">
        <v>684</v>
      </c>
    </row>
    <row r="780" spans="1:5">
      <c r="A780" s="9"/>
    </row>
    <row r="781" spans="1:5">
      <c r="A781" s="9" t="str">
        <f>CONCATENATE("IIEE-SJ - ",B781)</f>
        <v>IIEE-SJ - 203</v>
      </c>
      <c r="B781" s="11">
        <v>203</v>
      </c>
      <c r="E781" s="11" t="s">
        <v>866</v>
      </c>
    </row>
    <row r="782" spans="1:5">
      <c r="A782" s="9" t="str">
        <f>CONCATENATE("IIEE-SJ - ",B782)</f>
        <v>IIEE-SJ - 203001</v>
      </c>
      <c r="B782" s="11">
        <v>203001</v>
      </c>
      <c r="E782" s="11" t="s">
        <v>867</v>
      </c>
    </row>
    <row r="783" spans="1:5">
      <c r="A783" s="9" t="str">
        <f>CONCATENATE("IIEE-SJ - ",B783)</f>
        <v>IIEE-SJ - 203002</v>
      </c>
      <c r="B783" s="11">
        <v>203002</v>
      </c>
      <c r="E783" s="11" t="s">
        <v>717</v>
      </c>
    </row>
    <row r="784" spans="1:5">
      <c r="A784" s="9"/>
    </row>
    <row r="785" spans="1:5">
      <c r="A785" s="9" t="str">
        <f t="shared" ref="A785:A790" si="22">CONCATENATE("IIEE-SJ - ",B785)</f>
        <v>IIEE-SJ - 204</v>
      </c>
      <c r="B785" s="11">
        <v>204</v>
      </c>
      <c r="E785" s="11" t="s">
        <v>868</v>
      </c>
    </row>
    <row r="786" spans="1:5" ht="12">
      <c r="A786" s="9" t="str">
        <f t="shared" si="22"/>
        <v>IIEE-SJ - 204001</v>
      </c>
      <c r="B786" s="11">
        <v>204001</v>
      </c>
      <c r="E786" s="58" t="s">
        <v>869</v>
      </c>
    </row>
    <row r="787" spans="1:5" ht="12">
      <c r="A787" s="9" t="str">
        <f t="shared" si="22"/>
        <v>IIEE-SJ - 204002</v>
      </c>
      <c r="B787" s="11">
        <v>204002</v>
      </c>
      <c r="E787" s="58" t="s">
        <v>870</v>
      </c>
    </row>
    <row r="788" spans="1:5" ht="12">
      <c r="A788" s="9" t="str">
        <f t="shared" si="22"/>
        <v>IIEE-SJ - 204003</v>
      </c>
      <c r="B788" s="11">
        <v>204003</v>
      </c>
      <c r="E788" s="58" t="s">
        <v>871</v>
      </c>
    </row>
    <row r="789" spans="1:5">
      <c r="A789" s="9" t="str">
        <f t="shared" si="22"/>
        <v>IIEE-SJ - 204004</v>
      </c>
      <c r="B789" s="11">
        <v>204004</v>
      </c>
      <c r="E789" s="11" t="s">
        <v>694</v>
      </c>
    </row>
    <row r="790" spans="1:5">
      <c r="A790" s="9" t="str">
        <f t="shared" si="22"/>
        <v>IIEE-SJ - 204005</v>
      </c>
      <c r="B790" s="11">
        <v>204005</v>
      </c>
      <c r="E790" s="11" t="s">
        <v>695</v>
      </c>
    </row>
    <row r="791" spans="1:5">
      <c r="A791" s="9"/>
    </row>
    <row r="792" spans="1:5">
      <c r="A792" s="9" t="str">
        <f t="shared" ref="A792:A797" si="23">CONCATENATE("IIEE-SJ - ",B792)</f>
        <v>IIEE-SJ - 205</v>
      </c>
      <c r="B792" s="11">
        <v>205</v>
      </c>
      <c r="E792" s="11" t="s">
        <v>872</v>
      </c>
    </row>
    <row r="793" spans="1:5">
      <c r="A793" s="9" t="str">
        <f t="shared" si="23"/>
        <v>IIEE-SJ - 205001</v>
      </c>
      <c r="B793" s="11">
        <v>205001</v>
      </c>
      <c r="E793" s="11" t="s">
        <v>873</v>
      </c>
    </row>
    <row r="794" spans="1:5">
      <c r="A794" s="9" t="str">
        <f t="shared" si="23"/>
        <v>IIEE-SJ - 205002</v>
      </c>
      <c r="B794" s="11">
        <v>205002</v>
      </c>
      <c r="E794" s="11" t="s">
        <v>874</v>
      </c>
    </row>
    <row r="795" spans="1:5">
      <c r="A795" s="9" t="str">
        <f t="shared" si="23"/>
        <v>IIEE-SJ - 205003</v>
      </c>
      <c r="B795" s="11">
        <v>205003</v>
      </c>
      <c r="E795" s="11" t="s">
        <v>692</v>
      </c>
    </row>
    <row r="796" spans="1:5">
      <c r="A796" s="9" t="str">
        <f t="shared" si="23"/>
        <v>IIEE-SJ - 205004</v>
      </c>
      <c r="B796" s="11">
        <v>205004</v>
      </c>
      <c r="E796" s="11" t="s">
        <v>693</v>
      </c>
    </row>
    <row r="797" spans="1:5">
      <c r="A797" s="9" t="str">
        <f t="shared" si="23"/>
        <v>IIEE-SJ - 205005</v>
      </c>
      <c r="B797" s="11">
        <v>205005</v>
      </c>
      <c r="E797" s="11" t="s">
        <v>691</v>
      </c>
    </row>
    <row r="798" spans="1:5">
      <c r="A798" s="9"/>
    </row>
    <row r="799" spans="1:5">
      <c r="A799" s="9" t="str">
        <f>CONCATENATE("IIEE-SJ - ",B799)</f>
        <v>IIEE-SJ - 206</v>
      </c>
      <c r="B799" s="11">
        <v>206</v>
      </c>
      <c r="E799" s="11" t="s">
        <v>875</v>
      </c>
    </row>
    <row r="800" spans="1:5">
      <c r="A800" s="9" t="str">
        <f>CONCATENATE("IIEE-SJ - ",B800)</f>
        <v>IIEE-SJ - 206001</v>
      </c>
      <c r="B800" s="11">
        <v>206001</v>
      </c>
      <c r="E800" s="11" t="s">
        <v>876</v>
      </c>
    </row>
    <row r="801" spans="1:5">
      <c r="A801" s="9" t="str">
        <f>CONCATENATE("IIEE-SJ - ",B801)</f>
        <v>IIEE-SJ - 206002</v>
      </c>
      <c r="B801" s="11">
        <v>206002</v>
      </c>
      <c r="E801" s="11" t="s">
        <v>592</v>
      </c>
    </row>
    <row r="802" spans="1:5">
      <c r="A802" s="9" t="str">
        <f>CONCATENATE("IIEE-SJ - ",B802)</f>
        <v>IIEE-SJ - 206003</v>
      </c>
      <c r="B802" s="11">
        <v>206003</v>
      </c>
      <c r="E802" s="11" t="s">
        <v>685</v>
      </c>
    </row>
    <row r="803" spans="1:5">
      <c r="A803" s="9" t="str">
        <f>CONCATENATE("IIEE-SJ - ",B803)</f>
        <v>IIEE-SJ - 206004</v>
      </c>
      <c r="B803" s="11">
        <v>206004</v>
      </c>
      <c r="E803" s="11" t="s">
        <v>686</v>
      </c>
    </row>
    <row r="804" spans="1:5">
      <c r="A804" s="9"/>
    </row>
    <row r="805" spans="1:5">
      <c r="A805" s="9" t="str">
        <f>CONCATENATE("IIEE-SJ - ",B805)</f>
        <v>IIEE-SJ - 207</v>
      </c>
      <c r="B805" s="11">
        <v>207</v>
      </c>
      <c r="E805" s="11" t="s">
        <v>877</v>
      </c>
    </row>
    <row r="806" spans="1:5">
      <c r="A806" s="9" t="str">
        <f>CONCATENATE("IIEE-SJ - ",B806)</f>
        <v>IIEE-SJ - 207001</v>
      </c>
      <c r="B806" s="11">
        <v>207001</v>
      </c>
      <c r="E806" s="11" t="s">
        <v>593</v>
      </c>
    </row>
    <row r="807" spans="1:5">
      <c r="A807" s="9" t="str">
        <f>CONCATENATE("IIEE-SJ - ",B807)</f>
        <v>IIEE-SJ - 207002</v>
      </c>
      <c r="B807" s="11">
        <v>207002</v>
      </c>
      <c r="E807" s="11" t="s">
        <v>878</v>
      </c>
    </row>
    <row r="808" spans="1:5">
      <c r="A808" s="9" t="str">
        <f>CONCATENATE("IIEE-SJ - ",B808)</f>
        <v>IIEE-SJ - 207003</v>
      </c>
      <c r="B808" s="11">
        <v>207003</v>
      </c>
      <c r="E808" s="11" t="s">
        <v>687</v>
      </c>
    </row>
    <row r="809" spans="1:5">
      <c r="A809" s="9" t="str">
        <f>CONCATENATE("IIEE-SJ - ",B809)</f>
        <v>IIEE-SJ - 207004</v>
      </c>
      <c r="B809" s="11">
        <v>207004</v>
      </c>
      <c r="E809" s="11" t="s">
        <v>690</v>
      </c>
    </row>
    <row r="810" spans="1:5">
      <c r="A810" s="9"/>
    </row>
    <row r="811" spans="1:5">
      <c r="A811" s="9" t="str">
        <f>CONCATENATE("IIEE-SJ - ",B811)</f>
        <v>IIEE-SJ - 208</v>
      </c>
      <c r="B811" s="11">
        <v>208</v>
      </c>
      <c r="E811" s="11" t="s">
        <v>879</v>
      </c>
    </row>
    <row r="812" spans="1:5">
      <c r="A812" s="9" t="str">
        <f>CONCATENATE("IIEE-SJ - ",B812)</f>
        <v>IIEE-SJ - 208001</v>
      </c>
      <c r="B812" s="11">
        <v>208001</v>
      </c>
      <c r="E812" s="11" t="s">
        <v>594</v>
      </c>
    </row>
    <row r="813" spans="1:5">
      <c r="A813" s="9" t="str">
        <f>CONCATENATE("IIEE-SJ - ",B813)</f>
        <v>IIEE-SJ - 208001</v>
      </c>
      <c r="B813" s="11">
        <v>208001</v>
      </c>
      <c r="E813" s="11" t="s">
        <v>880</v>
      </c>
    </row>
    <row r="814" spans="1:5">
      <c r="A814" s="9"/>
    </row>
    <row r="815" spans="1:5">
      <c r="A815" s="9" t="str">
        <f t="shared" ref="A815:A823" si="24">CONCATENATE("IIEE-SJ - ",B815)</f>
        <v>IIEE-SJ - 209</v>
      </c>
      <c r="B815" s="11">
        <v>209</v>
      </c>
      <c r="E815" s="11" t="s">
        <v>881</v>
      </c>
    </row>
    <row r="816" spans="1:5">
      <c r="A816" s="9" t="str">
        <f t="shared" si="24"/>
        <v>IIEE-SJ - 209001</v>
      </c>
      <c r="B816" s="11">
        <v>209001</v>
      </c>
      <c r="E816" s="11" t="s">
        <v>595</v>
      </c>
    </row>
    <row r="817" spans="1:5">
      <c r="A817" s="9" t="str">
        <f t="shared" si="24"/>
        <v>IIEE-SJ - 209002</v>
      </c>
      <c r="B817" s="11">
        <v>209002</v>
      </c>
      <c r="E817" s="11" t="s">
        <v>596</v>
      </c>
    </row>
    <row r="818" spans="1:5">
      <c r="A818" s="9" t="str">
        <f t="shared" si="24"/>
        <v>IIEE-SJ - 209003</v>
      </c>
      <c r="B818" s="11">
        <v>209003</v>
      </c>
      <c r="E818" s="11" t="s">
        <v>597</v>
      </c>
    </row>
    <row r="819" spans="1:5">
      <c r="A819" s="9" t="str">
        <f t="shared" si="24"/>
        <v>IIEE-SJ - 209004</v>
      </c>
      <c r="B819" s="11">
        <v>209004</v>
      </c>
      <c r="E819" s="11" t="s">
        <v>598</v>
      </c>
    </row>
    <row r="820" spans="1:5">
      <c r="A820" s="9" t="str">
        <f t="shared" si="24"/>
        <v>IIEE-SJ - 209005</v>
      </c>
      <c r="B820" s="11">
        <v>209005</v>
      </c>
      <c r="E820" s="11" t="s">
        <v>699</v>
      </c>
    </row>
    <row r="821" spans="1:5">
      <c r="A821" s="9" t="str">
        <f t="shared" si="24"/>
        <v>IIEE-SJ - 209006</v>
      </c>
      <c r="B821" s="11">
        <v>209006</v>
      </c>
      <c r="E821" s="11" t="s">
        <v>700</v>
      </c>
    </row>
    <row r="822" spans="1:5">
      <c r="A822" s="9" t="str">
        <f t="shared" si="24"/>
        <v>IIEE-SJ - 209007</v>
      </c>
      <c r="B822" s="11">
        <v>209007</v>
      </c>
      <c r="E822" s="11" t="s">
        <v>701</v>
      </c>
    </row>
    <row r="823" spans="1:5">
      <c r="A823" s="9" t="str">
        <f t="shared" si="24"/>
        <v>IIEE-SJ - 209008</v>
      </c>
      <c r="B823" s="11">
        <v>209008</v>
      </c>
      <c r="E823" s="11" t="s">
        <v>702</v>
      </c>
    </row>
    <row r="824" spans="1:5">
      <c r="A824" s="9"/>
    </row>
    <row r="825" spans="1:5">
      <c r="A825" s="9" t="str">
        <f t="shared" ref="A825:A833" si="25">CONCATENATE("IIEE-SJ - ",B825)</f>
        <v>IIEE-SJ - 210</v>
      </c>
      <c r="B825" s="11">
        <v>210</v>
      </c>
      <c r="E825" s="11" t="s">
        <v>882</v>
      </c>
    </row>
    <row r="826" spans="1:5">
      <c r="A826" s="9" t="str">
        <f t="shared" si="25"/>
        <v>IIEE-SJ - 210001</v>
      </c>
      <c r="B826" s="11">
        <v>210001</v>
      </c>
      <c r="E826" s="11" t="s">
        <v>599</v>
      </c>
    </row>
    <row r="827" spans="1:5">
      <c r="A827" s="9" t="str">
        <f t="shared" si="25"/>
        <v>IIEE-SJ - 210002</v>
      </c>
      <c r="B827" s="11">
        <v>210002</v>
      </c>
      <c r="E827" s="11" t="s">
        <v>600</v>
      </c>
    </row>
    <row r="828" spans="1:5">
      <c r="A828" s="9" t="str">
        <f t="shared" si="25"/>
        <v>IIEE-SJ - 210003</v>
      </c>
      <c r="B828" s="11">
        <v>210003</v>
      </c>
      <c r="E828" s="11" t="s">
        <v>601</v>
      </c>
    </row>
    <row r="829" spans="1:5">
      <c r="A829" s="9" t="str">
        <f t="shared" si="25"/>
        <v>IIEE-SJ - 210004</v>
      </c>
      <c r="B829" s="11">
        <v>210004</v>
      </c>
      <c r="E829" s="11" t="s">
        <v>602</v>
      </c>
    </row>
    <row r="830" spans="1:5">
      <c r="A830" s="9" t="str">
        <f t="shared" si="25"/>
        <v>IIEE-SJ - 210005</v>
      </c>
      <c r="B830" s="11">
        <v>210005</v>
      </c>
      <c r="E830" s="11" t="s">
        <v>603</v>
      </c>
    </row>
    <row r="831" spans="1:5">
      <c r="A831" s="9" t="str">
        <f t="shared" si="25"/>
        <v>IIEE-SJ - 210006</v>
      </c>
      <c r="B831" s="11">
        <v>210006</v>
      </c>
      <c r="E831" s="11" t="s">
        <v>604</v>
      </c>
    </row>
    <row r="832" spans="1:5">
      <c r="A832" s="9" t="str">
        <f t="shared" si="25"/>
        <v>IIEE-SJ - 210007</v>
      </c>
      <c r="B832" s="11">
        <v>210007</v>
      </c>
      <c r="E832" s="11" t="s">
        <v>605</v>
      </c>
    </row>
    <row r="833" spans="1:5">
      <c r="A833" s="9" t="str">
        <f t="shared" si="25"/>
        <v>IIEE-SJ - 210008</v>
      </c>
      <c r="B833" s="11">
        <v>210008</v>
      </c>
      <c r="E833" s="11" t="s">
        <v>606</v>
      </c>
    </row>
    <row r="834" spans="1:5">
      <c r="A834" s="9"/>
    </row>
    <row r="835" spans="1:5">
      <c r="A835" s="9" t="str">
        <f t="shared" ref="A835:A844" si="26">CONCATENATE("IIEE-SJ - ",B835)</f>
        <v>IIEE-SJ - 211</v>
      </c>
      <c r="B835" s="11">
        <v>211</v>
      </c>
      <c r="E835" s="11" t="s">
        <v>883</v>
      </c>
    </row>
    <row r="836" spans="1:5">
      <c r="A836" s="9" t="str">
        <f t="shared" si="26"/>
        <v>IIEE-SJ - 211001</v>
      </c>
      <c r="B836" s="11">
        <v>211001</v>
      </c>
      <c r="E836" s="11" t="s">
        <v>607</v>
      </c>
    </row>
    <row r="837" spans="1:5">
      <c r="A837" s="9" t="str">
        <f t="shared" si="26"/>
        <v>IIEE-SJ - 211002</v>
      </c>
      <c r="B837" s="11">
        <v>211002</v>
      </c>
      <c r="E837" s="11" t="s">
        <v>608</v>
      </c>
    </row>
    <row r="838" spans="1:5">
      <c r="A838" s="9" t="str">
        <f t="shared" si="26"/>
        <v>IIEE-SJ - 211003</v>
      </c>
      <c r="B838" s="11">
        <v>211003</v>
      </c>
      <c r="E838" s="11" t="s">
        <v>609</v>
      </c>
    </row>
    <row r="839" spans="1:5">
      <c r="A839" s="9" t="str">
        <f t="shared" si="26"/>
        <v>IIEE-SJ - 211004</v>
      </c>
      <c r="B839" s="11">
        <v>211004</v>
      </c>
      <c r="E839" s="11" t="s">
        <v>610</v>
      </c>
    </row>
    <row r="840" spans="1:5">
      <c r="A840" s="9" t="str">
        <f t="shared" si="26"/>
        <v>IIEE-SJ - 211005</v>
      </c>
      <c r="B840" s="11">
        <v>211005</v>
      </c>
      <c r="E840" s="11" t="s">
        <v>611</v>
      </c>
    </row>
    <row r="841" spans="1:5">
      <c r="A841" s="9" t="str">
        <f t="shared" si="26"/>
        <v>IIEE-SJ - 211006</v>
      </c>
      <c r="B841" s="11">
        <v>211006</v>
      </c>
      <c r="E841" s="11" t="s">
        <v>715</v>
      </c>
    </row>
    <row r="842" spans="1:5">
      <c r="A842" s="9" t="str">
        <f t="shared" si="26"/>
        <v>IIEE-SJ - 211007</v>
      </c>
      <c r="B842" s="11">
        <v>211007</v>
      </c>
      <c r="E842" s="11" t="s">
        <v>716</v>
      </c>
    </row>
    <row r="843" spans="1:5">
      <c r="A843" s="9" t="str">
        <f t="shared" si="26"/>
        <v>IIEE-SJ - 211008</v>
      </c>
      <c r="B843" s="11">
        <v>211008</v>
      </c>
      <c r="E843" s="11" t="s">
        <v>884</v>
      </c>
    </row>
    <row r="844" spans="1:5">
      <c r="A844" s="9" t="str">
        <f t="shared" si="26"/>
        <v>IIEE-SJ - 211009</v>
      </c>
      <c r="B844" s="11">
        <v>211009</v>
      </c>
      <c r="E844" s="11" t="s">
        <v>885</v>
      </c>
    </row>
    <row r="845" spans="1:5">
      <c r="A845" s="9"/>
    </row>
    <row r="846" spans="1:5">
      <c r="A846" s="9" t="str">
        <f>CONCATENATE("IIEE-SJ - ",B846)</f>
        <v>IIEE-SJ - 212</v>
      </c>
      <c r="B846" s="11">
        <v>212</v>
      </c>
      <c r="E846" s="11" t="s">
        <v>886</v>
      </c>
    </row>
    <row r="847" spans="1:5">
      <c r="A847" s="9" t="str">
        <f>CONCATENATE("IIEE-SJ - ",B847)</f>
        <v>IIEE-SJ - 212001</v>
      </c>
      <c r="B847" s="11">
        <v>212001</v>
      </c>
      <c r="E847" s="11" t="s">
        <v>612</v>
      </c>
    </row>
    <row r="848" spans="1:5">
      <c r="A848" s="9" t="str">
        <f>CONCATENATE("IIEE-SJ - ",B848)</f>
        <v>IIEE-SJ - 212002</v>
      </c>
      <c r="B848" s="11">
        <v>212002</v>
      </c>
      <c r="E848" s="11" t="s">
        <v>613</v>
      </c>
    </row>
    <row r="849" spans="1:5">
      <c r="A849" s="9" t="str">
        <f>CONCATENATE("IIEE-SJ - ",B849)</f>
        <v>IIEE-SJ - 212003</v>
      </c>
      <c r="B849" s="11">
        <v>212003</v>
      </c>
      <c r="E849" s="11" t="s">
        <v>614</v>
      </c>
    </row>
    <row r="850" spans="1:5">
      <c r="A850" s="9" t="str">
        <f>CONCATENATE("IIEE-SJ - ",B850)</f>
        <v>IIEE-SJ - 212004</v>
      </c>
      <c r="B850" s="11">
        <v>212004</v>
      </c>
      <c r="E850" s="11" t="s">
        <v>615</v>
      </c>
    </row>
    <row r="851" spans="1:5">
      <c r="A851" s="9"/>
    </row>
    <row r="852" spans="1:5">
      <c r="A852" s="9" t="str">
        <f t="shared" ref="A852:A860" si="27">CONCATENATE("IIEE-SJ - ",B852)</f>
        <v>IIEE-SJ - 213</v>
      </c>
      <c r="B852" s="11">
        <v>213</v>
      </c>
      <c r="E852" s="11" t="s">
        <v>887</v>
      </c>
    </row>
    <row r="853" spans="1:5">
      <c r="A853" s="9" t="str">
        <f t="shared" si="27"/>
        <v>IIEE-SJ - 213001</v>
      </c>
      <c r="B853" s="11">
        <v>213001</v>
      </c>
      <c r="E853" s="11" t="s">
        <v>616</v>
      </c>
    </row>
    <row r="854" spans="1:5">
      <c r="A854" s="9" t="str">
        <f t="shared" si="27"/>
        <v>IIEE-SJ - 213002</v>
      </c>
      <c r="B854" s="11">
        <v>213002</v>
      </c>
      <c r="E854" s="11" t="s">
        <v>617</v>
      </c>
    </row>
    <row r="855" spans="1:5">
      <c r="A855" s="9" t="str">
        <f t="shared" si="27"/>
        <v>IIEE-SJ - 213003</v>
      </c>
      <c r="B855" s="11">
        <v>213003</v>
      </c>
      <c r="E855" s="11" t="s">
        <v>618</v>
      </c>
    </row>
    <row r="856" spans="1:5">
      <c r="A856" s="9" t="str">
        <f t="shared" si="27"/>
        <v>IIEE-SJ - 213004</v>
      </c>
      <c r="B856" s="11">
        <v>213004</v>
      </c>
      <c r="E856" s="11" t="s">
        <v>619</v>
      </c>
    </row>
    <row r="857" spans="1:5">
      <c r="A857" s="9" t="str">
        <f t="shared" si="27"/>
        <v>IIEE-SJ - 213005</v>
      </c>
      <c r="B857" s="11">
        <v>213005</v>
      </c>
      <c r="E857" s="11" t="s">
        <v>620</v>
      </c>
    </row>
    <row r="858" spans="1:5">
      <c r="A858" s="9" t="str">
        <f t="shared" si="27"/>
        <v>IIEE-SJ - 213006</v>
      </c>
      <c r="B858" s="11">
        <v>213006</v>
      </c>
      <c r="E858" s="11" t="s">
        <v>621</v>
      </c>
    </row>
    <row r="859" spans="1:5">
      <c r="A859" s="9" t="str">
        <f t="shared" si="27"/>
        <v>IIEE-SJ - 213007</v>
      </c>
      <c r="B859" s="11">
        <v>213007</v>
      </c>
      <c r="E859" s="11" t="s">
        <v>622</v>
      </c>
    </row>
    <row r="860" spans="1:5">
      <c r="A860" s="9" t="str">
        <f t="shared" si="27"/>
        <v>IIEE-SJ - 213008</v>
      </c>
      <c r="B860" s="11">
        <v>213008</v>
      </c>
      <c r="E860" s="11" t="s">
        <v>623</v>
      </c>
    </row>
    <row r="861" spans="1:5">
      <c r="A861" s="9"/>
    </row>
    <row r="862" spans="1:5">
      <c r="A862" s="9" t="str">
        <f t="shared" ref="A862:A868" si="28">CONCATENATE("IIEE-SJ - ",B862)</f>
        <v>IIEE-SJ - 214</v>
      </c>
      <c r="B862" s="11">
        <v>214</v>
      </c>
      <c r="E862" s="11" t="s">
        <v>888</v>
      </c>
    </row>
    <row r="863" spans="1:5">
      <c r="A863" s="9" t="str">
        <f t="shared" si="28"/>
        <v>IIEE-SJ - 214001</v>
      </c>
      <c r="B863" s="11">
        <v>214001</v>
      </c>
      <c r="E863" s="11" t="s">
        <v>624</v>
      </c>
    </row>
    <row r="864" spans="1:5">
      <c r="A864" s="9" t="str">
        <f t="shared" si="28"/>
        <v>IIEE-SJ - 214002</v>
      </c>
      <c r="B864" s="11">
        <v>214002</v>
      </c>
      <c r="E864" s="11" t="s">
        <v>625</v>
      </c>
    </row>
    <row r="865" spans="1:5">
      <c r="A865" s="9" t="str">
        <f t="shared" si="28"/>
        <v>IIEE-SJ - 214003</v>
      </c>
      <c r="B865" s="11">
        <v>214003</v>
      </c>
      <c r="E865" s="11" t="s">
        <v>626</v>
      </c>
    </row>
    <row r="866" spans="1:5">
      <c r="A866" s="9" t="str">
        <f t="shared" si="28"/>
        <v>IIEE-SJ - 214004</v>
      </c>
      <c r="B866" s="11">
        <v>214004</v>
      </c>
      <c r="E866" s="11" t="s">
        <v>627</v>
      </c>
    </row>
    <row r="867" spans="1:5">
      <c r="A867" s="9" t="str">
        <f t="shared" si="28"/>
        <v>IIEE-SJ - 214005</v>
      </c>
      <c r="B867" s="11">
        <v>214005</v>
      </c>
      <c r="E867" s="11" t="s">
        <v>628</v>
      </c>
    </row>
    <row r="868" spans="1:5">
      <c r="A868" s="9" t="str">
        <f t="shared" si="28"/>
        <v>IIEE-SJ - 214006</v>
      </c>
      <c r="B868" s="11">
        <v>214006</v>
      </c>
      <c r="E868" s="11" t="s">
        <v>629</v>
      </c>
    </row>
    <row r="869" spans="1:5">
      <c r="A869" s="9"/>
    </row>
    <row r="870" spans="1:5">
      <c r="A870" s="9" t="str">
        <f t="shared" ref="A870:A876" si="29">CONCATENATE("IIEE-SJ - ",B870)</f>
        <v>IIEE-SJ - 215</v>
      </c>
      <c r="B870" s="11">
        <v>215</v>
      </c>
      <c r="E870" s="11" t="s">
        <v>889</v>
      </c>
    </row>
    <row r="871" spans="1:5">
      <c r="A871" s="9" t="str">
        <f t="shared" si="29"/>
        <v>IIEE-SJ - 215001</v>
      </c>
      <c r="B871" s="11">
        <v>215001</v>
      </c>
      <c r="E871" s="11" t="s">
        <v>630</v>
      </c>
    </row>
    <row r="872" spans="1:5">
      <c r="A872" s="9" t="str">
        <f t="shared" si="29"/>
        <v>IIEE-SJ - 215002</v>
      </c>
      <c r="B872" s="11">
        <v>215002</v>
      </c>
      <c r="E872" s="11" t="s">
        <v>631</v>
      </c>
    </row>
    <row r="873" spans="1:5">
      <c r="A873" s="9" t="str">
        <f t="shared" si="29"/>
        <v>IIEE-SJ - 215003</v>
      </c>
      <c r="B873" s="11">
        <v>215003</v>
      </c>
      <c r="E873" s="11" t="s">
        <v>632</v>
      </c>
    </row>
    <row r="874" spans="1:5">
      <c r="A874" s="9" t="str">
        <f t="shared" si="29"/>
        <v>IIEE-SJ - 215004</v>
      </c>
      <c r="B874" s="11">
        <v>215004</v>
      </c>
      <c r="E874" s="11" t="s">
        <v>633</v>
      </c>
    </row>
    <row r="875" spans="1:5">
      <c r="A875" s="9" t="str">
        <f t="shared" si="29"/>
        <v>IIEE-SJ - 215005</v>
      </c>
      <c r="B875" s="11">
        <v>215005</v>
      </c>
      <c r="E875" s="11" t="s">
        <v>634</v>
      </c>
    </row>
    <row r="876" spans="1:5">
      <c r="A876" s="9" t="str">
        <f t="shared" si="29"/>
        <v>IIEE-SJ - 215006</v>
      </c>
      <c r="B876" s="11">
        <v>215006</v>
      </c>
      <c r="E876" s="11" t="s">
        <v>635</v>
      </c>
    </row>
    <row r="877" spans="1:5">
      <c r="A877" s="9"/>
    </row>
    <row r="878" spans="1:5">
      <c r="A878" s="9" t="str">
        <f t="shared" ref="A878:A883" si="30">CONCATENATE("IIEE-SJ - ",B878)</f>
        <v>IIEE-SJ - 216</v>
      </c>
      <c r="B878" s="11">
        <v>216</v>
      </c>
      <c r="E878" s="11" t="s">
        <v>890</v>
      </c>
    </row>
    <row r="879" spans="1:5">
      <c r="A879" s="9" t="str">
        <f t="shared" si="30"/>
        <v>IIEE-SJ - 216001</v>
      </c>
      <c r="B879" s="11">
        <v>216001</v>
      </c>
      <c r="E879" s="11" t="s">
        <v>636</v>
      </c>
    </row>
    <row r="880" spans="1:5">
      <c r="A880" s="9" t="str">
        <f t="shared" si="30"/>
        <v>IIEE-SJ - 216002</v>
      </c>
      <c r="B880" s="11">
        <v>216002</v>
      </c>
      <c r="E880" s="11" t="s">
        <v>637</v>
      </c>
    </row>
    <row r="881" spans="1:5">
      <c r="A881" s="9" t="str">
        <f t="shared" si="30"/>
        <v>IIEE-SJ - 216003</v>
      </c>
      <c r="B881" s="11">
        <v>216003</v>
      </c>
      <c r="E881" s="11" t="s">
        <v>638</v>
      </c>
    </row>
    <row r="882" spans="1:5">
      <c r="A882" s="9" t="str">
        <f t="shared" si="30"/>
        <v>IIEE-SJ - 216004</v>
      </c>
      <c r="B882" s="11">
        <v>216004</v>
      </c>
      <c r="E882" s="11" t="s">
        <v>639</v>
      </c>
    </row>
    <row r="883" spans="1:5">
      <c r="A883" s="9" t="str">
        <f t="shared" si="30"/>
        <v>IIEE-SJ - 216005</v>
      </c>
      <c r="B883" s="11">
        <v>216005</v>
      </c>
      <c r="E883" s="11" t="s">
        <v>640</v>
      </c>
    </row>
    <row r="884" spans="1:5">
      <c r="A884" s="9"/>
    </row>
    <row r="885" spans="1:5">
      <c r="A885" s="9" t="str">
        <f>CONCATENATE("IIEE-SJ - ",B885)</f>
        <v>IIEE-SJ - 217</v>
      </c>
      <c r="B885" s="11">
        <v>217</v>
      </c>
      <c r="E885" s="11" t="s">
        <v>891</v>
      </c>
    </row>
    <row r="886" spans="1:5">
      <c r="A886" s="9" t="str">
        <f>CONCATENATE("IIEE-SJ - ",B886)</f>
        <v>IIEE-SJ - 217001</v>
      </c>
      <c r="B886" s="11">
        <v>217001</v>
      </c>
      <c r="E886" s="11" t="s">
        <v>641</v>
      </c>
    </row>
    <row r="887" spans="1:5">
      <c r="A887" s="9" t="str">
        <f>CONCATENATE("IIEE-SJ - ",B887)</f>
        <v>IIEE-SJ - 217002</v>
      </c>
      <c r="B887" s="11">
        <v>217002</v>
      </c>
      <c r="E887" s="11" t="s">
        <v>642</v>
      </c>
    </row>
    <row r="888" spans="1:5">
      <c r="A888" s="9"/>
    </row>
    <row r="889" spans="1:5">
      <c r="A889" s="9" t="str">
        <f>CONCATENATE("IIEE-SJ - ",B889)</f>
        <v>IIEE-SJ - 218</v>
      </c>
      <c r="B889" s="11">
        <v>218</v>
      </c>
      <c r="E889" s="11" t="s">
        <v>839</v>
      </c>
    </row>
    <row r="890" spans="1:5">
      <c r="A890" s="9" t="str">
        <f>CONCATENATE("IIEE-SJ - ",B890)</f>
        <v>IIEE-SJ - 218001</v>
      </c>
      <c r="B890" s="11">
        <v>218001</v>
      </c>
      <c r="E890" s="11" t="s">
        <v>643</v>
      </c>
    </row>
    <row r="891" spans="1:5">
      <c r="A891" s="9" t="str">
        <f>CONCATENATE("IIEE-SJ - ",B891)</f>
        <v>IIEE-SJ - 218002</v>
      </c>
      <c r="B891" s="11">
        <v>218002</v>
      </c>
      <c r="E891" s="11" t="s">
        <v>644</v>
      </c>
    </row>
    <row r="892" spans="1:5">
      <c r="A892" s="9" t="str">
        <f>CONCATENATE("IIEE-SJ - ",B892)</f>
        <v>IIEE-SJ - 218003</v>
      </c>
      <c r="B892" s="11">
        <v>218003</v>
      </c>
      <c r="E892" s="11" t="s">
        <v>645</v>
      </c>
    </row>
    <row r="893" spans="1:5">
      <c r="A893" s="9"/>
    </row>
    <row r="894" spans="1:5">
      <c r="A894" s="9" t="str">
        <f t="shared" ref="A894:A899" si="31">CONCATENATE("IIEE-SJ - ",B894)</f>
        <v>IIEE-SJ - 219</v>
      </c>
      <c r="B894" s="11">
        <v>219</v>
      </c>
      <c r="E894" s="11" t="s">
        <v>892</v>
      </c>
    </row>
    <row r="895" spans="1:5">
      <c r="A895" s="9" t="str">
        <f t="shared" si="31"/>
        <v>IIEE-SJ - 219001</v>
      </c>
      <c r="B895" s="11">
        <v>219001</v>
      </c>
      <c r="E895" s="11" t="s">
        <v>893</v>
      </c>
    </row>
    <row r="896" spans="1:5">
      <c r="A896" s="9" t="str">
        <f t="shared" si="31"/>
        <v>IIEE-SJ - 219002</v>
      </c>
      <c r="B896" s="11">
        <v>219002</v>
      </c>
      <c r="E896" s="11" t="s">
        <v>894</v>
      </c>
    </row>
    <row r="897" spans="1:5">
      <c r="A897" s="9" t="str">
        <f t="shared" si="31"/>
        <v>IIEE-SJ - 219003</v>
      </c>
      <c r="B897" s="11">
        <v>219003</v>
      </c>
      <c r="E897" s="11" t="s">
        <v>895</v>
      </c>
    </row>
    <row r="898" spans="1:5">
      <c r="A898" s="9" t="str">
        <f t="shared" si="31"/>
        <v>IIEE-SJ - 219004</v>
      </c>
      <c r="B898" s="11">
        <v>219004</v>
      </c>
      <c r="E898" s="11" t="s">
        <v>896</v>
      </c>
    </row>
    <row r="899" spans="1:5">
      <c r="A899" s="9" t="str">
        <f t="shared" si="31"/>
        <v>IIEE-SJ - 219005</v>
      </c>
      <c r="B899" s="11">
        <v>219005</v>
      </c>
      <c r="E899" s="11" t="s">
        <v>897</v>
      </c>
    </row>
    <row r="900" spans="1:5">
      <c r="A900" s="9"/>
    </row>
    <row r="901" spans="1:5">
      <c r="A901" s="9" t="str">
        <f t="shared" ref="A901:A907" si="32">CONCATENATE("IIEE-SJ - ",B901)</f>
        <v>IIEE-SJ - 220</v>
      </c>
      <c r="B901" s="11">
        <v>220</v>
      </c>
      <c r="E901" s="11" t="s">
        <v>898</v>
      </c>
    </row>
    <row r="902" spans="1:5">
      <c r="A902" s="9" t="str">
        <f t="shared" si="32"/>
        <v>IIEE-SJ - 220001</v>
      </c>
      <c r="B902" s="11">
        <v>220001</v>
      </c>
      <c r="E902" s="11" t="s">
        <v>646</v>
      </c>
    </row>
    <row r="903" spans="1:5">
      <c r="A903" s="9" t="str">
        <f t="shared" si="32"/>
        <v>IIEE-SJ - 220002</v>
      </c>
      <c r="B903" s="11">
        <v>220002</v>
      </c>
      <c r="E903" s="11" t="s">
        <v>647</v>
      </c>
    </row>
    <row r="904" spans="1:5">
      <c r="A904" s="9" t="str">
        <f t="shared" si="32"/>
        <v>IIEE-SJ - 220003</v>
      </c>
      <c r="B904" s="11">
        <v>220003</v>
      </c>
      <c r="E904" s="11" t="s">
        <v>648</v>
      </c>
    </row>
    <row r="905" spans="1:5">
      <c r="A905" s="9" t="str">
        <f t="shared" si="32"/>
        <v>IIEE-SJ - 220004</v>
      </c>
      <c r="B905" s="11">
        <v>220004</v>
      </c>
      <c r="E905" s="11" t="s">
        <v>649</v>
      </c>
    </row>
    <row r="906" spans="1:5">
      <c r="A906" s="9" t="str">
        <f t="shared" si="32"/>
        <v>IIEE-SJ - 220005</v>
      </c>
      <c r="B906" s="11">
        <v>220005</v>
      </c>
      <c r="E906" s="11" t="s">
        <v>650</v>
      </c>
    </row>
    <row r="907" spans="1:5">
      <c r="A907" s="9" t="str">
        <f t="shared" si="32"/>
        <v>IIEE-SJ - 220006</v>
      </c>
      <c r="B907" s="11">
        <v>220006</v>
      </c>
      <c r="E907" s="11" t="s">
        <v>651</v>
      </c>
    </row>
    <row r="908" spans="1:5">
      <c r="A908" s="9"/>
    </row>
    <row r="909" spans="1:5">
      <c r="A909" s="9" t="str">
        <f t="shared" ref="A909:A915" si="33">CONCATENATE("IIEE-SJ - ",B909)</f>
        <v>IIEE-SJ - 221</v>
      </c>
      <c r="B909" s="11">
        <v>221</v>
      </c>
      <c r="E909" s="11" t="s">
        <v>899</v>
      </c>
    </row>
    <row r="910" spans="1:5">
      <c r="A910" s="9" t="str">
        <f t="shared" si="33"/>
        <v>IIEE-SJ - 221001</v>
      </c>
      <c r="B910" s="11">
        <v>221001</v>
      </c>
      <c r="E910" s="11" t="s">
        <v>652</v>
      </c>
    </row>
    <row r="911" spans="1:5">
      <c r="A911" s="9" t="str">
        <f t="shared" si="33"/>
        <v>IIEE-SJ - 221002</v>
      </c>
      <c r="B911" s="11">
        <v>221002</v>
      </c>
      <c r="E911" s="11" t="s">
        <v>653</v>
      </c>
    </row>
    <row r="912" spans="1:5">
      <c r="A912" s="9" t="str">
        <f t="shared" si="33"/>
        <v>IIEE-SJ - 221003</v>
      </c>
      <c r="B912" s="11">
        <v>221003</v>
      </c>
      <c r="E912" s="11" t="s">
        <v>654</v>
      </c>
    </row>
    <row r="913" spans="1:5">
      <c r="A913" s="9" t="str">
        <f t="shared" si="33"/>
        <v>IIEE-SJ - 221004</v>
      </c>
      <c r="B913" s="11">
        <v>221004</v>
      </c>
      <c r="E913" s="11" t="s">
        <v>655</v>
      </c>
    </row>
    <row r="914" spans="1:5">
      <c r="A914" s="9" t="str">
        <f t="shared" si="33"/>
        <v>IIEE-SJ - 221005</v>
      </c>
      <c r="B914" s="11">
        <v>221005</v>
      </c>
      <c r="E914" s="11" t="s">
        <v>656</v>
      </c>
    </row>
    <row r="915" spans="1:5">
      <c r="A915" s="9" t="str">
        <f t="shared" si="33"/>
        <v>IIEE-SJ - 221006</v>
      </c>
      <c r="B915" s="11">
        <v>221006</v>
      </c>
      <c r="E915" s="11" t="s">
        <v>657</v>
      </c>
    </row>
    <row r="916" spans="1:5">
      <c r="A916" s="9"/>
    </row>
    <row r="917" spans="1:5">
      <c r="A917" s="9" t="str">
        <f t="shared" ref="A917:A933" si="34">CONCATENATE("IIEE-SJ - ",B917)</f>
        <v>IIEE-SJ - 222</v>
      </c>
      <c r="B917" s="11">
        <v>222</v>
      </c>
      <c r="E917" s="11" t="s">
        <v>900</v>
      </c>
    </row>
    <row r="918" spans="1:5">
      <c r="A918" s="9" t="str">
        <f t="shared" si="34"/>
        <v>IIEE-SJ - 222001</v>
      </c>
      <c r="B918" s="11">
        <v>222001</v>
      </c>
      <c r="E918" s="11" t="s">
        <v>658</v>
      </c>
    </row>
    <row r="919" spans="1:5">
      <c r="A919" s="9" t="str">
        <f t="shared" si="34"/>
        <v>IIEE-SJ - 222002</v>
      </c>
      <c r="B919" s="11">
        <v>222002</v>
      </c>
      <c r="E919" s="11" t="s">
        <v>659</v>
      </c>
    </row>
    <row r="920" spans="1:5">
      <c r="A920" s="9" t="str">
        <f t="shared" si="34"/>
        <v>IIEE-SJ - 222003</v>
      </c>
      <c r="B920" s="11">
        <v>222003</v>
      </c>
      <c r="E920" s="11" t="s">
        <v>660</v>
      </c>
    </row>
    <row r="921" spans="1:5">
      <c r="A921" s="9" t="str">
        <f t="shared" si="34"/>
        <v>IIEE-SJ - 222004</v>
      </c>
      <c r="B921" s="11">
        <v>222004</v>
      </c>
      <c r="E921" s="11" t="s">
        <v>661</v>
      </c>
    </row>
    <row r="922" spans="1:5">
      <c r="A922" s="9" t="str">
        <f t="shared" si="34"/>
        <v>IIEE-SJ - 222005</v>
      </c>
      <c r="B922" s="11">
        <v>222005</v>
      </c>
      <c r="E922" s="11" t="s">
        <v>662</v>
      </c>
    </row>
    <row r="923" spans="1:5">
      <c r="A923" s="9" t="str">
        <f t="shared" si="34"/>
        <v>IIEE-SJ - 222006</v>
      </c>
      <c r="B923" s="11">
        <v>222006</v>
      </c>
      <c r="E923" s="11" t="s">
        <v>663</v>
      </c>
    </row>
    <row r="924" spans="1:5">
      <c r="A924" s="9" t="str">
        <f t="shared" si="34"/>
        <v>IIEE-SJ - 222007</v>
      </c>
      <c r="B924" s="11">
        <v>222007</v>
      </c>
      <c r="E924" s="11" t="s">
        <v>664</v>
      </c>
    </row>
    <row r="925" spans="1:5">
      <c r="A925" s="9" t="str">
        <f t="shared" si="34"/>
        <v>IIEE-SJ - 222008</v>
      </c>
      <c r="B925" s="11">
        <v>222008</v>
      </c>
      <c r="E925" s="11" t="s">
        <v>665</v>
      </c>
    </row>
    <row r="926" spans="1:5">
      <c r="A926" s="9" t="str">
        <f t="shared" si="34"/>
        <v>IIEE-SJ - 222009</v>
      </c>
      <c r="B926" s="11">
        <v>222009</v>
      </c>
      <c r="E926" s="11" t="s">
        <v>666</v>
      </c>
    </row>
    <row r="927" spans="1:5">
      <c r="A927" s="9" t="str">
        <f t="shared" si="34"/>
        <v>IIEE-SJ - 222010</v>
      </c>
      <c r="B927" s="11">
        <v>222010</v>
      </c>
      <c r="E927" s="11" t="s">
        <v>667</v>
      </c>
    </row>
    <row r="928" spans="1:5">
      <c r="A928" s="9" t="str">
        <f t="shared" si="34"/>
        <v>IIEE-SJ - 222011</v>
      </c>
      <c r="B928" s="11">
        <v>222011</v>
      </c>
      <c r="E928" s="11" t="s">
        <v>668</v>
      </c>
    </row>
    <row r="929" spans="1:5">
      <c r="A929" s="9" t="str">
        <f t="shared" si="34"/>
        <v>IIEE-SJ - 222012</v>
      </c>
      <c r="B929" s="11">
        <v>222012</v>
      </c>
      <c r="E929" s="11" t="s">
        <v>669</v>
      </c>
    </row>
    <row r="930" spans="1:5">
      <c r="A930" s="9" t="str">
        <f t="shared" si="34"/>
        <v>IIEE-SJ - 222013</v>
      </c>
      <c r="B930" s="11">
        <v>222013</v>
      </c>
      <c r="E930" s="11" t="s">
        <v>670</v>
      </c>
    </row>
    <row r="931" spans="1:5">
      <c r="A931" s="9" t="str">
        <f t="shared" si="34"/>
        <v>IIEE-SJ - 222014</v>
      </c>
      <c r="B931" s="11">
        <v>222014</v>
      </c>
      <c r="E931" s="11" t="s">
        <v>671</v>
      </c>
    </row>
    <row r="932" spans="1:5">
      <c r="A932" s="9" t="str">
        <f t="shared" si="34"/>
        <v>IIEE-SJ - 222015</v>
      </c>
      <c r="B932" s="11">
        <v>222015</v>
      </c>
      <c r="E932" s="11" t="s">
        <v>672</v>
      </c>
    </row>
    <row r="933" spans="1:5">
      <c r="A933" s="9" t="str">
        <f t="shared" si="34"/>
        <v>IIEE-SJ - 222016</v>
      </c>
      <c r="B933" s="11">
        <v>222016</v>
      </c>
      <c r="E933" s="11" t="s">
        <v>673</v>
      </c>
    </row>
    <row r="934" spans="1:5">
      <c r="A934" s="9"/>
    </row>
    <row r="935" spans="1:5">
      <c r="A935" s="9" t="str">
        <f t="shared" ref="A935:A945" si="35">CONCATENATE("IIEE-SJ - ",B935)</f>
        <v>IIEE-SJ - 223</v>
      </c>
      <c r="B935" s="11">
        <v>223</v>
      </c>
      <c r="E935" s="11" t="s">
        <v>901</v>
      </c>
    </row>
    <row r="936" spans="1:5">
      <c r="A936" s="9" t="str">
        <f t="shared" si="35"/>
        <v>IIEE-SJ - 223001</v>
      </c>
      <c r="B936" s="11">
        <v>223001</v>
      </c>
      <c r="E936" s="11" t="s">
        <v>674</v>
      </c>
    </row>
    <row r="937" spans="1:5">
      <c r="A937" s="9" t="str">
        <f t="shared" si="35"/>
        <v>IIEE-SJ - 223002</v>
      </c>
      <c r="B937" s="11">
        <v>223002</v>
      </c>
      <c r="E937" s="11" t="s">
        <v>675</v>
      </c>
    </row>
    <row r="938" spans="1:5">
      <c r="A938" s="9" t="str">
        <f t="shared" si="35"/>
        <v>IIEE-SJ - 223003</v>
      </c>
      <c r="B938" s="11">
        <v>223003</v>
      </c>
      <c r="E938" s="11" t="s">
        <v>676</v>
      </c>
    </row>
    <row r="939" spans="1:5">
      <c r="A939" s="9" t="str">
        <f t="shared" si="35"/>
        <v>IIEE-SJ - 223004</v>
      </c>
      <c r="B939" s="11">
        <v>223004</v>
      </c>
      <c r="E939" s="11" t="s">
        <v>677</v>
      </c>
    </row>
    <row r="940" spans="1:5">
      <c r="A940" s="9" t="str">
        <f t="shared" si="35"/>
        <v>IIEE-SJ - 223005</v>
      </c>
      <c r="B940" s="11">
        <v>223005</v>
      </c>
      <c r="E940" s="11" t="s">
        <v>678</v>
      </c>
    </row>
    <row r="941" spans="1:5">
      <c r="A941" s="9" t="str">
        <f t="shared" si="35"/>
        <v>IIEE-SJ - 223006</v>
      </c>
      <c r="B941" s="11">
        <v>223006</v>
      </c>
      <c r="E941" s="11" t="s">
        <v>679</v>
      </c>
    </row>
    <row r="942" spans="1:5">
      <c r="A942" s="9" t="str">
        <f t="shared" si="35"/>
        <v>IIEE-SJ - 223007</v>
      </c>
      <c r="B942" s="11">
        <v>223007</v>
      </c>
      <c r="E942" s="11" t="s">
        <v>680</v>
      </c>
    </row>
    <row r="943" spans="1:5">
      <c r="A943" s="9" t="str">
        <f t="shared" si="35"/>
        <v>IIEE-SJ - 223008</v>
      </c>
      <c r="B943" s="11">
        <v>223008</v>
      </c>
      <c r="E943" s="11" t="s">
        <v>681</v>
      </c>
    </row>
    <row r="944" spans="1:5">
      <c r="A944" s="9" t="str">
        <f t="shared" si="35"/>
        <v>IIEE-SJ - 223009</v>
      </c>
      <c r="B944" s="11">
        <v>223009</v>
      </c>
      <c r="E944" s="11" t="s">
        <v>682</v>
      </c>
    </row>
    <row r="945" spans="1:5">
      <c r="A945" s="9" t="str">
        <f t="shared" si="35"/>
        <v>IIEE-SJ - 223010</v>
      </c>
      <c r="B945" s="11">
        <v>223010</v>
      </c>
      <c r="E945" s="11" t="s">
        <v>683</v>
      </c>
    </row>
    <row r="946" spans="1:5">
      <c r="A946" s="9"/>
    </row>
    <row r="947" spans="1:5">
      <c r="A947" s="9" t="str">
        <f>CONCATENATE("IIEE-SJ - ",B947)</f>
        <v>IIEE-SJ - 224</v>
      </c>
      <c r="B947" s="11">
        <v>224</v>
      </c>
      <c r="E947" s="11" t="s">
        <v>304</v>
      </c>
    </row>
    <row r="948" spans="1:5">
      <c r="A948" s="9" t="str">
        <f>CONCATENATE("IIEE-SJ - ",B948)</f>
        <v>IIEE-SJ - 224001</v>
      </c>
      <c r="B948" s="11">
        <v>224001</v>
      </c>
      <c r="E948" s="11" t="s">
        <v>688</v>
      </c>
    </row>
    <row r="949" spans="1:5">
      <c r="A949" s="9" t="str">
        <f>CONCATENATE("IIEE-SJ - ",B949)</f>
        <v>IIEE-SJ - 224002</v>
      </c>
      <c r="B949" s="11">
        <v>224002</v>
      </c>
      <c r="E949" s="11" t="s">
        <v>689</v>
      </c>
    </row>
    <row r="950" spans="1:5">
      <c r="A950" s="9"/>
    </row>
    <row r="951" spans="1:5">
      <c r="A951" s="9" t="str">
        <f>CONCATENATE("IIEE-SJ - ",B951)</f>
        <v>IIEE-SJ - 225</v>
      </c>
      <c r="B951" s="11">
        <v>225</v>
      </c>
      <c r="E951" s="11" t="s">
        <v>902</v>
      </c>
    </row>
    <row r="952" spans="1:5">
      <c r="A952" s="9" t="str">
        <f>CONCATENATE("IIEE-SJ - ",B952)</f>
        <v>IIEE-SJ - 225001</v>
      </c>
      <c r="B952" s="11">
        <v>225001</v>
      </c>
      <c r="E952" s="11" t="s">
        <v>710</v>
      </c>
    </row>
    <row r="953" spans="1:5">
      <c r="A953" s="9" t="str">
        <f>CONCATENATE("IIEE-SJ - ",B953)</f>
        <v>IIEE-SJ - 225002</v>
      </c>
      <c r="B953" s="11">
        <v>225002</v>
      </c>
      <c r="E953" s="11" t="s">
        <v>711</v>
      </c>
    </row>
    <row r="954" spans="1:5">
      <c r="A954" s="9"/>
    </row>
    <row r="955" spans="1:5">
      <c r="A955" s="9" t="str">
        <f t="shared" ref="A955:A960" si="36">CONCATENATE("IIEE-SJ - ",B955)</f>
        <v>IIEE-SJ - 226</v>
      </c>
      <c r="B955" s="11">
        <v>226</v>
      </c>
      <c r="E955" s="11" t="s">
        <v>903</v>
      </c>
    </row>
    <row r="956" spans="1:5">
      <c r="A956" s="9" t="str">
        <f t="shared" si="36"/>
        <v>IIEE-SJ - 226001</v>
      </c>
      <c r="B956" s="11">
        <v>226001</v>
      </c>
      <c r="E956" s="11" t="s">
        <v>696</v>
      </c>
    </row>
    <row r="957" spans="1:5">
      <c r="A957" s="9" t="str">
        <f t="shared" si="36"/>
        <v>IIEE-SJ - 226002</v>
      </c>
      <c r="B957" s="11">
        <v>226002</v>
      </c>
      <c r="E957" s="11" t="s">
        <v>697</v>
      </c>
    </row>
    <row r="958" spans="1:5">
      <c r="A958" s="9" t="str">
        <f t="shared" si="36"/>
        <v>IIEE-SJ - 226003</v>
      </c>
      <c r="B958" s="11">
        <v>226003</v>
      </c>
      <c r="E958" s="11" t="s">
        <v>698</v>
      </c>
    </row>
    <row r="959" spans="1:5">
      <c r="A959" s="9" t="str">
        <f t="shared" si="36"/>
        <v>IIEE-SJ - 226004</v>
      </c>
      <c r="B959" s="11">
        <v>226004</v>
      </c>
      <c r="E959" s="11" t="s">
        <v>712</v>
      </c>
    </row>
    <row r="960" spans="1:5">
      <c r="A960" s="9" t="str">
        <f t="shared" si="36"/>
        <v>IIEE-SJ - 226005</v>
      </c>
      <c r="B960" s="11">
        <v>226005</v>
      </c>
      <c r="E960" s="11" t="s">
        <v>713</v>
      </c>
    </row>
    <row r="961" spans="1:5">
      <c r="A961" s="9"/>
    </row>
    <row r="962" spans="1:5">
      <c r="A962" s="9" t="str">
        <f t="shared" ref="A962:A969" si="37">CONCATENATE("IIEE-SJ - ",B962)</f>
        <v>IIEE-SJ - 227</v>
      </c>
      <c r="B962" s="11">
        <v>227</v>
      </c>
      <c r="E962" s="11" t="s">
        <v>904</v>
      </c>
    </row>
    <row r="963" spans="1:5">
      <c r="A963" s="9" t="str">
        <f t="shared" si="37"/>
        <v>IIEE-SJ - 227001</v>
      </c>
      <c r="B963" s="11">
        <v>227001</v>
      </c>
      <c r="E963" s="11" t="s">
        <v>704</v>
      </c>
    </row>
    <row r="964" spans="1:5">
      <c r="A964" s="9" t="str">
        <f t="shared" si="37"/>
        <v>IIEE-SJ - 227002</v>
      </c>
      <c r="B964" s="11">
        <v>227002</v>
      </c>
      <c r="E964" s="11" t="s">
        <v>705</v>
      </c>
    </row>
    <row r="965" spans="1:5">
      <c r="A965" s="9" t="str">
        <f t="shared" si="37"/>
        <v>IIEE-SJ - 227003</v>
      </c>
      <c r="B965" s="11">
        <v>227003</v>
      </c>
      <c r="E965" s="11" t="s">
        <v>706</v>
      </c>
    </row>
    <row r="966" spans="1:5">
      <c r="A966" s="9" t="str">
        <f t="shared" si="37"/>
        <v>IIEE-SJ - 227004</v>
      </c>
      <c r="B966" s="11">
        <v>227004</v>
      </c>
      <c r="E966" s="11" t="s">
        <v>707</v>
      </c>
    </row>
    <row r="967" spans="1:5">
      <c r="A967" s="9" t="str">
        <f t="shared" si="37"/>
        <v>IIEE-SJ - 227005</v>
      </c>
      <c r="B967" s="11">
        <v>227005</v>
      </c>
      <c r="E967" s="11" t="s">
        <v>708</v>
      </c>
    </row>
    <row r="968" spans="1:5">
      <c r="A968" s="9" t="str">
        <f t="shared" si="37"/>
        <v>IIEE-SJ - 227006</v>
      </c>
      <c r="B968" s="11">
        <v>227006</v>
      </c>
      <c r="E968" s="11" t="s">
        <v>709</v>
      </c>
    </row>
    <row r="969" spans="1:5">
      <c r="A969" s="9" t="str">
        <f t="shared" si="37"/>
        <v>IIEE-SJ - 227007</v>
      </c>
      <c r="B969" s="11">
        <v>227007</v>
      </c>
      <c r="E969" s="11" t="s">
        <v>703</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Hoja10"/>
  <dimension ref="A1:D325"/>
  <sheetViews>
    <sheetView showGridLines="0" showZeros="0" topLeftCell="A187" workbookViewId="0">
      <selection activeCell="A235" sqref="A235:XFD236"/>
    </sheetView>
  </sheetViews>
  <sheetFormatPr baseColWidth="10" defaultColWidth="11.42578125" defaultRowHeight="15"/>
  <cols>
    <col min="1" max="1" width="11.42578125" style="67"/>
    <col min="2" max="2" width="23" style="67" bestFit="1" customWidth="1"/>
    <col min="3" max="3" width="49.42578125" style="71" bestFit="1" customWidth="1"/>
    <col min="4" max="4" width="17.28515625" style="71" bestFit="1" customWidth="1"/>
    <col min="5" max="16384" width="11.42578125" style="71"/>
  </cols>
  <sheetData>
    <row r="1" spans="1:4">
      <c r="B1" s="68" t="s">
        <v>1170</v>
      </c>
      <c r="C1" s="69" t="s">
        <v>1171</v>
      </c>
      <c r="D1" s="70"/>
    </row>
    <row r="2" spans="1:4">
      <c r="B2" s="68"/>
      <c r="C2" s="69"/>
      <c r="D2" s="70"/>
    </row>
    <row r="3" spans="1:4">
      <c r="A3" s="91">
        <v>1</v>
      </c>
      <c r="B3" s="73" t="str">
        <f xml:space="preserve"> CONCATENATE(B1,"-",TEXT(A3,"0000"))</f>
        <v>III-0001</v>
      </c>
      <c r="C3" s="74" t="s">
        <v>906</v>
      </c>
      <c r="D3" s="70"/>
    </row>
    <row r="4" spans="1:4">
      <c r="A4" s="91">
        <v>1</v>
      </c>
      <c r="B4" s="75" t="str">
        <f>CONCATENATE($B$3,".",TEXT(A4,"0000"))</f>
        <v>III-0001.0001</v>
      </c>
      <c r="C4" s="76" t="s">
        <v>907</v>
      </c>
      <c r="D4" s="70" t="s">
        <v>4</v>
      </c>
    </row>
    <row r="5" spans="1:4">
      <c r="A5" s="91">
        <v>2</v>
      </c>
      <c r="B5" s="75" t="str">
        <f t="shared" ref="B5:B11" si="0">CONCATENATE($B$3,".",TEXT(A5,"0000"))</f>
        <v>III-0001.0002</v>
      </c>
      <c r="C5" s="76" t="s">
        <v>909</v>
      </c>
      <c r="D5" s="70" t="s">
        <v>4</v>
      </c>
    </row>
    <row r="6" spans="1:4">
      <c r="A6" s="91">
        <v>3</v>
      </c>
      <c r="B6" s="75" t="str">
        <f t="shared" si="0"/>
        <v>III-0001.0003</v>
      </c>
      <c r="C6" s="76" t="s">
        <v>911</v>
      </c>
      <c r="D6" s="70" t="s">
        <v>4</v>
      </c>
    </row>
    <row r="7" spans="1:4">
      <c r="A7" s="91">
        <v>4</v>
      </c>
      <c r="B7" s="75" t="str">
        <f t="shared" si="0"/>
        <v>III-0001.0004</v>
      </c>
      <c r="C7" s="76" t="s">
        <v>913</v>
      </c>
      <c r="D7" s="70" t="s">
        <v>6</v>
      </c>
    </row>
    <row r="8" spans="1:4">
      <c r="A8" s="91">
        <v>5</v>
      </c>
      <c r="B8" s="75" t="str">
        <f t="shared" si="0"/>
        <v>III-0001.0005</v>
      </c>
      <c r="C8" s="76" t="s">
        <v>915</v>
      </c>
      <c r="D8" s="70" t="s">
        <v>4</v>
      </c>
    </row>
    <row r="9" spans="1:4">
      <c r="A9" s="91">
        <v>6</v>
      </c>
      <c r="B9" s="75" t="str">
        <f t="shared" si="0"/>
        <v>III-0001.0006</v>
      </c>
      <c r="C9" s="76" t="s">
        <v>917</v>
      </c>
      <c r="D9" s="70" t="s">
        <v>4</v>
      </c>
    </row>
    <row r="10" spans="1:4">
      <c r="A10" s="91">
        <v>7</v>
      </c>
      <c r="B10" s="75" t="str">
        <f t="shared" si="0"/>
        <v>III-0001.0007</v>
      </c>
      <c r="C10" s="76" t="s">
        <v>919</v>
      </c>
      <c r="D10" s="70" t="s">
        <v>4</v>
      </c>
    </row>
    <row r="11" spans="1:4">
      <c r="A11" s="91">
        <v>8</v>
      </c>
      <c r="B11" s="75" t="str">
        <f t="shared" si="0"/>
        <v>III-0001.0008</v>
      </c>
      <c r="C11" s="76" t="s">
        <v>1172</v>
      </c>
      <c r="D11" s="70" t="s">
        <v>4</v>
      </c>
    </row>
    <row r="12" spans="1:4">
      <c r="B12" s="70"/>
      <c r="C12" s="76"/>
      <c r="D12" s="70"/>
    </row>
    <row r="13" spans="1:4">
      <c r="A13" s="72" t="s">
        <v>908</v>
      </c>
      <c r="B13" s="73" t="str">
        <f xml:space="preserve"> CONCATENATE(B1,"-",A13)</f>
        <v>III-0002</v>
      </c>
      <c r="C13" s="74" t="s">
        <v>920</v>
      </c>
      <c r="D13" s="70"/>
    </row>
    <row r="14" spans="1:4">
      <c r="A14" s="72" t="s">
        <v>905</v>
      </c>
      <c r="B14" s="75" t="str">
        <f>CONCATENATE($B$13,".",A14)</f>
        <v>III-0002.0001</v>
      </c>
      <c r="C14" s="76" t="s">
        <v>921</v>
      </c>
      <c r="D14" s="70" t="s">
        <v>5</v>
      </c>
    </row>
    <row r="15" spans="1:4">
      <c r="A15" s="72" t="s">
        <v>908</v>
      </c>
      <c r="B15" s="75" t="str">
        <f t="shared" ref="B15:B16" si="1">CONCATENATE($B$13,".",A15)</f>
        <v>III-0002.0002</v>
      </c>
      <c r="C15" s="76" t="s">
        <v>922</v>
      </c>
      <c r="D15" s="70" t="s">
        <v>5</v>
      </c>
    </row>
    <row r="16" spans="1:4">
      <c r="A16" s="72" t="s">
        <v>910</v>
      </c>
      <c r="B16" s="75" t="str">
        <f t="shared" si="1"/>
        <v>III-0002.0003</v>
      </c>
      <c r="C16" s="76" t="s">
        <v>923</v>
      </c>
      <c r="D16" s="70" t="s">
        <v>5</v>
      </c>
    </row>
    <row r="17" spans="1:4">
      <c r="A17" s="72"/>
      <c r="B17" s="70"/>
      <c r="C17" s="76"/>
      <c r="D17" s="70"/>
    </row>
    <row r="18" spans="1:4">
      <c r="A18" s="72"/>
      <c r="B18" s="70"/>
      <c r="C18" s="76"/>
      <c r="D18" s="70"/>
    </row>
    <row r="19" spans="1:4">
      <c r="A19" s="72" t="s">
        <v>910</v>
      </c>
      <c r="B19" s="73" t="str">
        <f xml:space="preserve"> CONCATENATE(B1,"-",A19)</f>
        <v>III-0003</v>
      </c>
      <c r="C19" s="74" t="s">
        <v>1173</v>
      </c>
      <c r="D19" s="70"/>
    </row>
    <row r="20" spans="1:4">
      <c r="A20" s="72" t="s">
        <v>905</v>
      </c>
      <c r="B20" s="75" t="str">
        <f>CONCATENATE($B$19,".",A20)</f>
        <v>III-0003.0001</v>
      </c>
      <c r="C20" s="76" t="s">
        <v>1174</v>
      </c>
      <c r="D20" s="70" t="s">
        <v>6</v>
      </c>
    </row>
    <row r="21" spans="1:4">
      <c r="A21" s="72" t="s">
        <v>908</v>
      </c>
      <c r="B21" s="75" t="str">
        <f t="shared" ref="B21:B28" si="2">CONCATENATE($B$19,".",A21)</f>
        <v>III-0003.0002</v>
      </c>
      <c r="C21" s="76" t="s">
        <v>1175</v>
      </c>
      <c r="D21" s="70" t="s">
        <v>6</v>
      </c>
    </row>
    <row r="22" spans="1:4">
      <c r="A22" s="72" t="s">
        <v>910</v>
      </c>
      <c r="B22" s="75" t="str">
        <f t="shared" si="2"/>
        <v>III-0003.0003</v>
      </c>
      <c r="C22" s="76" t="s">
        <v>1176</v>
      </c>
      <c r="D22" s="70" t="s">
        <v>5</v>
      </c>
    </row>
    <row r="23" spans="1:4">
      <c r="A23" s="72" t="s">
        <v>912</v>
      </c>
      <c r="B23" s="75" t="str">
        <f t="shared" si="2"/>
        <v>III-0003.0004</v>
      </c>
      <c r="C23" s="76" t="s">
        <v>924</v>
      </c>
      <c r="D23" s="70" t="s">
        <v>6</v>
      </c>
    </row>
    <row r="24" spans="1:4">
      <c r="A24" s="72" t="s">
        <v>914</v>
      </c>
      <c r="B24" s="75" t="str">
        <f t="shared" si="2"/>
        <v>III-0003.0005</v>
      </c>
      <c r="C24" s="76" t="s">
        <v>925</v>
      </c>
      <c r="D24" s="70" t="s">
        <v>6</v>
      </c>
    </row>
    <row r="25" spans="1:4">
      <c r="A25" s="72" t="s">
        <v>916</v>
      </c>
      <c r="B25" s="75" t="str">
        <f t="shared" si="2"/>
        <v>III-0003.0006</v>
      </c>
      <c r="C25" s="76" t="s">
        <v>1177</v>
      </c>
      <c r="D25" s="70" t="s">
        <v>5</v>
      </c>
    </row>
    <row r="26" spans="1:4">
      <c r="A26" s="72" t="s">
        <v>918</v>
      </c>
      <c r="B26" s="75" t="str">
        <f t="shared" si="2"/>
        <v>III-0003.0007</v>
      </c>
      <c r="C26" s="76"/>
      <c r="D26" s="70"/>
    </row>
    <row r="27" spans="1:4">
      <c r="A27" s="72" t="s">
        <v>934</v>
      </c>
      <c r="B27" s="75" t="str">
        <f t="shared" si="2"/>
        <v>III-0003.0008</v>
      </c>
      <c r="C27" s="76"/>
      <c r="D27" s="70"/>
    </row>
    <row r="28" spans="1:4">
      <c r="A28" s="72" t="s">
        <v>936</v>
      </c>
      <c r="B28" s="75" t="str">
        <f t="shared" si="2"/>
        <v>III-0003.0009</v>
      </c>
      <c r="C28" s="76"/>
      <c r="D28" s="70"/>
    </row>
    <row r="29" spans="1:4">
      <c r="B29" s="70"/>
      <c r="C29" s="76"/>
      <c r="D29" s="70"/>
    </row>
    <row r="30" spans="1:4">
      <c r="B30" s="70"/>
      <c r="C30" s="76"/>
      <c r="D30" s="70"/>
    </row>
    <row r="31" spans="1:4">
      <c r="A31" s="72" t="s">
        <v>912</v>
      </c>
      <c r="B31" s="73" t="str">
        <f xml:space="preserve"> CONCATENATE(B1,"-",A31)</f>
        <v>III-0004</v>
      </c>
      <c r="C31" s="74" t="s">
        <v>926</v>
      </c>
      <c r="D31" s="70"/>
    </row>
    <row r="32" spans="1:4">
      <c r="A32" s="72" t="s">
        <v>905</v>
      </c>
      <c r="B32" s="75" t="str">
        <f>CONCATENATE($B$31,".",A32)</f>
        <v>III-0004.0001</v>
      </c>
      <c r="C32" s="76" t="s">
        <v>927</v>
      </c>
      <c r="D32" s="70" t="s">
        <v>5</v>
      </c>
    </row>
    <row r="33" spans="1:4">
      <c r="A33" s="72" t="s">
        <v>908</v>
      </c>
      <c r="B33" s="75" t="str">
        <f t="shared" ref="B33:B45" si="3">CONCATENATE($B$31,".",A33)</f>
        <v>III-0004.0002</v>
      </c>
      <c r="C33" s="76" t="s">
        <v>1178</v>
      </c>
      <c r="D33" s="70" t="s">
        <v>5</v>
      </c>
    </row>
    <row r="34" spans="1:4">
      <c r="A34" s="72" t="s">
        <v>910</v>
      </c>
      <c r="B34" s="75" t="str">
        <f t="shared" si="3"/>
        <v>III-0004.0003</v>
      </c>
      <c r="C34" s="76" t="s">
        <v>928</v>
      </c>
      <c r="D34" s="70" t="s">
        <v>5</v>
      </c>
    </row>
    <row r="35" spans="1:4">
      <c r="A35" s="72" t="s">
        <v>912</v>
      </c>
      <c r="B35" s="75" t="str">
        <f t="shared" si="3"/>
        <v>III-0004.0004</v>
      </c>
      <c r="C35" s="76" t="s">
        <v>929</v>
      </c>
      <c r="D35" s="70" t="s">
        <v>5</v>
      </c>
    </row>
    <row r="36" spans="1:4">
      <c r="A36" s="72" t="s">
        <v>914</v>
      </c>
      <c r="B36" s="75" t="str">
        <f t="shared" si="3"/>
        <v>III-0004.0005</v>
      </c>
      <c r="C36" s="76" t="s">
        <v>930</v>
      </c>
      <c r="D36" s="70" t="s">
        <v>5</v>
      </c>
    </row>
    <row r="37" spans="1:4">
      <c r="A37" s="72" t="s">
        <v>916</v>
      </c>
      <c r="B37" s="75" t="str">
        <f t="shared" si="3"/>
        <v>III-0004.0006</v>
      </c>
      <c r="C37" s="76" t="s">
        <v>931</v>
      </c>
      <c r="D37" s="70"/>
    </row>
    <row r="38" spans="1:4">
      <c r="A38" s="72" t="s">
        <v>918</v>
      </c>
      <c r="B38" s="75" t="str">
        <f t="shared" si="3"/>
        <v>III-0004.0007</v>
      </c>
      <c r="C38" s="76" t="s">
        <v>932</v>
      </c>
      <c r="D38" s="70" t="s">
        <v>5</v>
      </c>
    </row>
    <row r="39" spans="1:4">
      <c r="A39" s="72" t="s">
        <v>934</v>
      </c>
      <c r="B39" s="75" t="str">
        <f t="shared" si="3"/>
        <v>III-0004.0008</v>
      </c>
      <c r="C39" s="76" t="s">
        <v>933</v>
      </c>
      <c r="D39" s="70" t="s">
        <v>5</v>
      </c>
    </row>
    <row r="40" spans="1:4">
      <c r="A40" s="72" t="s">
        <v>936</v>
      </c>
      <c r="B40" s="75" t="str">
        <f t="shared" si="3"/>
        <v>III-0004.0009</v>
      </c>
      <c r="C40" s="76" t="s">
        <v>935</v>
      </c>
      <c r="D40" s="70" t="s">
        <v>5</v>
      </c>
    </row>
    <row r="41" spans="1:4">
      <c r="A41" s="72" t="s">
        <v>938</v>
      </c>
      <c r="B41" s="75" t="str">
        <f t="shared" si="3"/>
        <v>III-0004.0010</v>
      </c>
      <c r="C41" s="76" t="s">
        <v>937</v>
      </c>
      <c r="D41" s="70" t="s">
        <v>5</v>
      </c>
    </row>
    <row r="42" spans="1:4">
      <c r="A42" s="72" t="s">
        <v>939</v>
      </c>
      <c r="B42" s="75" t="str">
        <f t="shared" si="3"/>
        <v>III-0004.0011</v>
      </c>
      <c r="C42" s="76" t="s">
        <v>1179</v>
      </c>
      <c r="D42" s="70" t="s">
        <v>5</v>
      </c>
    </row>
    <row r="43" spans="1:4">
      <c r="A43" s="72" t="s">
        <v>941</v>
      </c>
      <c r="B43" s="75" t="str">
        <f t="shared" si="3"/>
        <v>III-0004.0012</v>
      </c>
      <c r="C43" s="76" t="s">
        <v>940</v>
      </c>
      <c r="D43" s="70" t="s">
        <v>6</v>
      </c>
    </row>
    <row r="44" spans="1:4">
      <c r="A44" s="72" t="s">
        <v>999</v>
      </c>
      <c r="B44" s="75" t="str">
        <f t="shared" si="3"/>
        <v>III-0004.0013</v>
      </c>
      <c r="C44" s="76" t="s">
        <v>942</v>
      </c>
      <c r="D44" s="70" t="s">
        <v>5</v>
      </c>
    </row>
    <row r="45" spans="1:4">
      <c r="A45" s="72" t="s">
        <v>1012</v>
      </c>
      <c r="B45" s="75" t="str">
        <f t="shared" si="3"/>
        <v>III-0004.0014</v>
      </c>
      <c r="C45" s="255" t="s">
        <v>1180</v>
      </c>
      <c r="D45" s="70" t="s">
        <v>4</v>
      </c>
    </row>
    <row r="46" spans="1:4">
      <c r="B46" s="70"/>
      <c r="C46" s="76"/>
      <c r="D46" s="70"/>
    </row>
    <row r="47" spans="1:4">
      <c r="A47" s="72" t="s">
        <v>914</v>
      </c>
      <c r="B47" s="73" t="str">
        <f xml:space="preserve"> CONCATENATE(B1,"-",A47)</f>
        <v>III-0005</v>
      </c>
      <c r="C47" s="74" t="s">
        <v>943</v>
      </c>
      <c r="D47" s="70"/>
    </row>
    <row r="48" spans="1:4">
      <c r="A48" s="72" t="s">
        <v>905</v>
      </c>
      <c r="B48" s="75" t="str">
        <f>CONCATENATE($B$47,".",A48)</f>
        <v>III-0005.0001</v>
      </c>
      <c r="C48" s="76" t="s">
        <v>944</v>
      </c>
      <c r="D48" s="70" t="s">
        <v>6</v>
      </c>
    </row>
    <row r="49" spans="1:4">
      <c r="A49" s="72" t="s">
        <v>908</v>
      </c>
      <c r="B49" s="75" t="str">
        <f t="shared" ref="B49:B57" si="4">CONCATENATE($B$47,".",A49)</f>
        <v>III-0005.0002</v>
      </c>
      <c r="C49" s="76" t="s">
        <v>945</v>
      </c>
      <c r="D49" s="70" t="s">
        <v>6</v>
      </c>
    </row>
    <row r="50" spans="1:4">
      <c r="A50" s="72" t="s">
        <v>910</v>
      </c>
      <c r="B50" s="75" t="str">
        <f t="shared" si="4"/>
        <v>III-0005.0003</v>
      </c>
      <c r="C50" s="76" t="s">
        <v>946</v>
      </c>
      <c r="D50" s="70" t="s">
        <v>6</v>
      </c>
    </row>
    <row r="51" spans="1:4">
      <c r="B51" s="70"/>
      <c r="C51" s="76"/>
      <c r="D51" s="70"/>
    </row>
    <row r="52" spans="1:4">
      <c r="A52" s="72" t="s">
        <v>938</v>
      </c>
      <c r="B52" s="75" t="str">
        <f t="shared" si="4"/>
        <v>III-0005.0010</v>
      </c>
      <c r="C52" s="76" t="s">
        <v>947</v>
      </c>
      <c r="D52" s="70" t="s">
        <v>6</v>
      </c>
    </row>
    <row r="53" spans="1:4">
      <c r="A53" s="72" t="s">
        <v>939</v>
      </c>
      <c r="B53" s="75" t="str">
        <f t="shared" si="4"/>
        <v>III-0005.0011</v>
      </c>
      <c r="C53" s="76" t="s">
        <v>948</v>
      </c>
      <c r="D53" s="70" t="s">
        <v>6</v>
      </c>
    </row>
    <row r="54" spans="1:4">
      <c r="A54" s="72" t="s">
        <v>941</v>
      </c>
      <c r="B54" s="75" t="str">
        <f t="shared" si="4"/>
        <v>III-0005.0012</v>
      </c>
      <c r="C54" s="76" t="s">
        <v>949</v>
      </c>
      <c r="D54" s="70" t="s">
        <v>6</v>
      </c>
    </row>
    <row r="55" spans="1:4">
      <c r="B55" s="70"/>
      <c r="C55" s="76"/>
      <c r="D55" s="70"/>
    </row>
    <row r="56" spans="1:4">
      <c r="A56" s="72" t="s">
        <v>950</v>
      </c>
      <c r="B56" s="75" t="str">
        <f t="shared" si="4"/>
        <v>III-0005.0021</v>
      </c>
      <c r="C56" s="76" t="s">
        <v>951</v>
      </c>
      <c r="D56" s="70" t="s">
        <v>6</v>
      </c>
    </row>
    <row r="57" spans="1:4">
      <c r="A57" s="72" t="s">
        <v>952</v>
      </c>
      <c r="B57" s="75" t="str">
        <f t="shared" si="4"/>
        <v>III-0005.0022</v>
      </c>
      <c r="C57" s="76" t="s">
        <v>953</v>
      </c>
      <c r="D57" s="70" t="s">
        <v>6</v>
      </c>
    </row>
    <row r="58" spans="1:4">
      <c r="B58" s="70"/>
      <c r="C58" s="76"/>
      <c r="D58" s="70"/>
    </row>
    <row r="59" spans="1:4">
      <c r="B59" s="70"/>
      <c r="C59" s="76"/>
      <c r="D59" s="70"/>
    </row>
    <row r="60" spans="1:4">
      <c r="A60" s="72" t="s">
        <v>916</v>
      </c>
      <c r="B60" s="73" t="str">
        <f xml:space="preserve"> CONCATENATE(B1,"-",A60)</f>
        <v>III-0006</v>
      </c>
      <c r="C60" s="74" t="s">
        <v>954</v>
      </c>
      <c r="D60" s="70"/>
    </row>
    <row r="61" spans="1:4">
      <c r="A61" s="72" t="s">
        <v>905</v>
      </c>
      <c r="B61" s="75" t="str">
        <f>CONCATENATE($B$60,".",A61)</f>
        <v>III-0006.0001</v>
      </c>
      <c r="C61" s="76" t="s">
        <v>955</v>
      </c>
      <c r="D61" s="70" t="s">
        <v>6</v>
      </c>
    </row>
    <row r="62" spans="1:4">
      <c r="A62" s="72" t="s">
        <v>908</v>
      </c>
      <c r="B62" s="75" t="str">
        <f t="shared" ref="B62:B68" si="5">CONCATENATE($B$60,".",A62)</f>
        <v>III-0006.0002</v>
      </c>
      <c r="C62" s="76" t="s">
        <v>956</v>
      </c>
      <c r="D62" s="70" t="s">
        <v>6</v>
      </c>
    </row>
    <row r="63" spans="1:4">
      <c r="A63" s="72" t="s">
        <v>910</v>
      </c>
      <c r="B63" s="75" t="str">
        <f t="shared" si="5"/>
        <v>III-0006.0003</v>
      </c>
      <c r="C63" s="76" t="s">
        <v>957</v>
      </c>
      <c r="D63" s="70" t="s">
        <v>6</v>
      </c>
    </row>
    <row r="64" spans="1:4">
      <c r="A64" s="72" t="s">
        <v>912</v>
      </c>
      <c r="B64" s="75" t="str">
        <f t="shared" si="5"/>
        <v>III-0006.0004</v>
      </c>
      <c r="C64" s="76" t="s">
        <v>958</v>
      </c>
      <c r="D64" s="70" t="s">
        <v>6</v>
      </c>
    </row>
    <row r="65" spans="1:4">
      <c r="A65" s="72" t="s">
        <v>914</v>
      </c>
      <c r="B65" s="75" t="str">
        <f t="shared" si="5"/>
        <v>III-0006.0005</v>
      </c>
      <c r="C65" s="76" t="s">
        <v>959</v>
      </c>
      <c r="D65" s="70" t="s">
        <v>6</v>
      </c>
    </row>
    <row r="66" spans="1:4">
      <c r="A66" s="72" t="s">
        <v>916</v>
      </c>
      <c r="B66" s="75" t="str">
        <f t="shared" si="5"/>
        <v>III-0006.0006</v>
      </c>
      <c r="C66" s="76" t="s">
        <v>960</v>
      </c>
      <c r="D66" s="70" t="s">
        <v>6</v>
      </c>
    </row>
    <row r="67" spans="1:4">
      <c r="A67" s="72" t="s">
        <v>918</v>
      </c>
      <c r="B67" s="75" t="str">
        <f t="shared" si="5"/>
        <v>III-0006.0007</v>
      </c>
      <c r="C67" s="76" t="s">
        <v>961</v>
      </c>
      <c r="D67" s="70" t="s">
        <v>6</v>
      </c>
    </row>
    <row r="68" spans="1:4">
      <c r="A68" s="72" t="s">
        <v>934</v>
      </c>
      <c r="B68" s="75" t="str">
        <f t="shared" si="5"/>
        <v>III-0006.0008</v>
      </c>
      <c r="C68" s="76" t="s">
        <v>962</v>
      </c>
      <c r="D68" s="70" t="s">
        <v>6</v>
      </c>
    </row>
    <row r="69" spans="1:4">
      <c r="A69" s="72"/>
      <c r="B69" s="70"/>
      <c r="C69" s="76"/>
      <c r="D69" s="70"/>
    </row>
    <row r="70" spans="1:4">
      <c r="B70" s="70"/>
      <c r="C70" s="76"/>
      <c r="D70" s="70"/>
    </row>
    <row r="71" spans="1:4">
      <c r="A71" s="72" t="s">
        <v>938</v>
      </c>
      <c r="B71" s="75" t="str">
        <f t="shared" ref="B71:B72" si="6">CONCATENATE($B$60,".",A71)</f>
        <v>III-0006.0010</v>
      </c>
      <c r="C71" s="76" t="s">
        <v>963</v>
      </c>
      <c r="D71" s="70" t="s">
        <v>6</v>
      </c>
    </row>
    <row r="72" spans="1:4">
      <c r="A72" s="72" t="s">
        <v>939</v>
      </c>
      <c r="B72" s="75" t="str">
        <f t="shared" si="6"/>
        <v>III-0006.0011</v>
      </c>
      <c r="C72" s="76" t="s">
        <v>964</v>
      </c>
      <c r="D72" s="70" t="s">
        <v>6</v>
      </c>
    </row>
    <row r="73" spans="1:4">
      <c r="A73" s="72"/>
      <c r="B73" s="70"/>
      <c r="C73" s="76"/>
      <c r="D73" s="70"/>
    </row>
    <row r="74" spans="1:4">
      <c r="A74" s="72" t="s">
        <v>965</v>
      </c>
      <c r="B74" s="75" t="str">
        <f t="shared" ref="B74:B75" si="7">CONCATENATE($B$60,".",A74)</f>
        <v>III-0006.0020</v>
      </c>
      <c r="C74" s="76" t="s">
        <v>966</v>
      </c>
      <c r="D74" s="70" t="s">
        <v>6</v>
      </c>
    </row>
    <row r="75" spans="1:4">
      <c r="A75" s="72" t="s">
        <v>950</v>
      </c>
      <c r="B75" s="75" t="str">
        <f t="shared" si="7"/>
        <v>III-0006.0021</v>
      </c>
      <c r="C75" s="76" t="s">
        <v>967</v>
      </c>
      <c r="D75" s="70" t="s">
        <v>6</v>
      </c>
    </row>
    <row r="76" spans="1:4">
      <c r="A76" s="72"/>
      <c r="B76" s="70"/>
      <c r="C76" s="76"/>
      <c r="D76" s="70"/>
    </row>
    <row r="77" spans="1:4">
      <c r="A77" s="72"/>
      <c r="B77" s="70"/>
      <c r="C77" s="76"/>
      <c r="D77" s="70"/>
    </row>
    <row r="78" spans="1:4">
      <c r="A78" s="72" t="s">
        <v>918</v>
      </c>
      <c r="B78" s="73" t="str">
        <f xml:space="preserve"> CONCATENATE("I-",A78)</f>
        <v>I-0007</v>
      </c>
      <c r="C78" s="74" t="s">
        <v>968</v>
      </c>
      <c r="D78" s="70"/>
    </row>
    <row r="79" spans="1:4">
      <c r="A79" s="72" t="s">
        <v>905</v>
      </c>
      <c r="B79" s="75" t="str">
        <f>CONCATENATE($B$78,".",A79)</f>
        <v>I-0007.0001</v>
      </c>
      <c r="C79" s="76" t="s">
        <v>1181</v>
      </c>
      <c r="D79" s="70" t="s">
        <v>6</v>
      </c>
    </row>
    <row r="80" spans="1:4">
      <c r="A80" s="72" t="s">
        <v>908</v>
      </c>
      <c r="B80" s="75" t="str">
        <f t="shared" ref="B80:B82" si="8">CONCATENATE($B$78,".",A80)</f>
        <v>I-0007.0002</v>
      </c>
      <c r="C80" s="76" t="s">
        <v>727</v>
      </c>
      <c r="D80" s="70" t="s">
        <v>6</v>
      </c>
    </row>
    <row r="81" spans="1:4">
      <c r="A81" s="72" t="s">
        <v>910</v>
      </c>
      <c r="B81" s="75" t="str">
        <f t="shared" si="8"/>
        <v>I-0007.0003</v>
      </c>
      <c r="C81" s="76" t="s">
        <v>969</v>
      </c>
      <c r="D81" s="70" t="s">
        <v>6</v>
      </c>
    </row>
    <row r="82" spans="1:4">
      <c r="A82" s="72" t="s">
        <v>912</v>
      </c>
      <c r="B82" s="75" t="str">
        <f t="shared" si="8"/>
        <v>I-0007.0004</v>
      </c>
      <c r="C82" s="76" t="s">
        <v>970</v>
      </c>
      <c r="D82" s="70" t="s">
        <v>6</v>
      </c>
    </row>
    <row r="83" spans="1:4">
      <c r="A83" s="72"/>
      <c r="B83" s="70"/>
      <c r="C83" s="76"/>
      <c r="D83" s="70"/>
    </row>
    <row r="84" spans="1:4">
      <c r="A84" s="72"/>
      <c r="B84" s="70"/>
      <c r="C84" s="76"/>
      <c r="D84" s="70"/>
    </row>
    <row r="85" spans="1:4">
      <c r="A85" s="72" t="s">
        <v>934</v>
      </c>
      <c r="B85" s="73" t="str">
        <f xml:space="preserve"> CONCATENATE("I-",A85)</f>
        <v>I-0008</v>
      </c>
      <c r="C85" s="74" t="s">
        <v>971</v>
      </c>
      <c r="D85" s="70"/>
    </row>
    <row r="86" spans="1:4">
      <c r="A86" s="72" t="s">
        <v>905</v>
      </c>
      <c r="B86" s="75" t="str">
        <f>CONCATENATE($B$85,".",A86)</f>
        <v>I-0008.0001</v>
      </c>
      <c r="C86" s="76" t="s">
        <v>972</v>
      </c>
      <c r="D86" s="70" t="s">
        <v>6</v>
      </c>
    </row>
    <row r="87" spans="1:4">
      <c r="A87" s="72" t="s">
        <v>908</v>
      </c>
      <c r="B87" s="75" t="str">
        <f t="shared" ref="B87:B89" si="9">CONCATENATE($B$85,".",A87)</f>
        <v>I-0008.0002</v>
      </c>
      <c r="C87" s="76" t="s">
        <v>973</v>
      </c>
      <c r="D87" s="70" t="s">
        <v>6</v>
      </c>
    </row>
    <row r="88" spans="1:4">
      <c r="A88" s="72" t="s">
        <v>910</v>
      </c>
      <c r="B88" s="75" t="str">
        <f t="shared" si="9"/>
        <v>I-0008.0003</v>
      </c>
      <c r="C88" s="76" t="s">
        <v>974</v>
      </c>
      <c r="D88" s="70" t="s">
        <v>6</v>
      </c>
    </row>
    <row r="89" spans="1:4">
      <c r="A89" s="72" t="s">
        <v>912</v>
      </c>
      <c r="B89" s="75" t="str">
        <f t="shared" si="9"/>
        <v>I-0008.0004</v>
      </c>
      <c r="C89" s="76" t="s">
        <v>975</v>
      </c>
      <c r="D89" s="70" t="s">
        <v>6</v>
      </c>
    </row>
    <row r="90" spans="1:4">
      <c r="B90" s="70"/>
      <c r="C90" s="76"/>
      <c r="D90" s="70"/>
    </row>
    <row r="91" spans="1:4">
      <c r="B91" s="70"/>
      <c r="C91" s="76"/>
      <c r="D91" s="70"/>
    </row>
    <row r="92" spans="1:4">
      <c r="A92" s="72" t="s">
        <v>936</v>
      </c>
      <c r="B92" s="73" t="str">
        <f xml:space="preserve"> CONCATENATE("I-",A92)</f>
        <v>I-0009</v>
      </c>
      <c r="C92" s="74" t="s">
        <v>976</v>
      </c>
      <c r="D92" s="70"/>
    </row>
    <row r="93" spans="1:4">
      <c r="A93" s="72" t="s">
        <v>905</v>
      </c>
      <c r="B93" s="75" t="str">
        <f>CONCATENATE($B$92,".",A93)</f>
        <v>I-0009.0001</v>
      </c>
      <c r="C93" s="76" t="s">
        <v>1182</v>
      </c>
      <c r="D93" s="70" t="s">
        <v>6</v>
      </c>
    </row>
    <row r="94" spans="1:4">
      <c r="A94" s="72" t="s">
        <v>908</v>
      </c>
      <c r="B94" s="75" t="str">
        <f>CONCATENATE($B$92,".",A94)</f>
        <v>I-0009.0002</v>
      </c>
      <c r="C94" s="76" t="s">
        <v>1183</v>
      </c>
      <c r="D94" s="70" t="s">
        <v>6</v>
      </c>
    </row>
    <row r="95" spans="1:4">
      <c r="A95" s="72" t="s">
        <v>910</v>
      </c>
      <c r="B95" s="75" t="str">
        <f>CONCATENATE($B$92,".",A95)</f>
        <v>I-0009.0003</v>
      </c>
      <c r="C95" s="76" t="s">
        <v>977</v>
      </c>
      <c r="D95" s="70" t="s">
        <v>6</v>
      </c>
    </row>
    <row r="96" spans="1:4">
      <c r="A96" s="72" t="s">
        <v>912</v>
      </c>
      <c r="B96" s="75" t="str">
        <f>CONCATENATE($B$92,".",A96)</f>
        <v>I-0009.0004</v>
      </c>
      <c r="C96" s="76" t="s">
        <v>978</v>
      </c>
      <c r="D96" s="70" t="s">
        <v>6</v>
      </c>
    </row>
    <row r="97" spans="1:4">
      <c r="B97" s="70"/>
      <c r="C97" s="76"/>
      <c r="D97" s="70"/>
    </row>
    <row r="98" spans="1:4">
      <c r="B98" s="70"/>
      <c r="C98" s="76"/>
      <c r="D98" s="70"/>
    </row>
    <row r="99" spans="1:4">
      <c r="A99" s="72" t="s">
        <v>938</v>
      </c>
      <c r="B99" s="73" t="str">
        <f xml:space="preserve"> CONCATENATE("I-",A99)</f>
        <v>I-0010</v>
      </c>
      <c r="C99" s="74" t="s">
        <v>979</v>
      </c>
      <c r="D99" s="70"/>
    </row>
    <row r="100" spans="1:4">
      <c r="A100" s="72" t="s">
        <v>905</v>
      </c>
      <c r="B100" s="75" t="str">
        <f>CONCATENATE($B$99,".",A100)</f>
        <v>I-0010.0001</v>
      </c>
      <c r="C100" s="76" t="s">
        <v>980</v>
      </c>
      <c r="D100" s="70" t="s">
        <v>6</v>
      </c>
    </row>
    <row r="101" spans="1:4">
      <c r="A101" s="72" t="s">
        <v>908</v>
      </c>
      <c r="B101" s="75" t="str">
        <f t="shared" ref="B101:B106" si="10">CONCATENATE($B$99,".",A101)</f>
        <v>I-0010.0002</v>
      </c>
      <c r="C101" s="76" t="s">
        <v>981</v>
      </c>
      <c r="D101" s="70" t="s">
        <v>6</v>
      </c>
    </row>
    <row r="102" spans="1:4">
      <c r="A102" s="72" t="s">
        <v>910</v>
      </c>
      <c r="B102" s="75" t="str">
        <f t="shared" si="10"/>
        <v>I-0010.0003</v>
      </c>
      <c r="C102" s="76" t="s">
        <v>982</v>
      </c>
      <c r="D102" s="70" t="s">
        <v>6</v>
      </c>
    </row>
    <row r="103" spans="1:4">
      <c r="A103" s="72" t="s">
        <v>912</v>
      </c>
      <c r="B103" s="75" t="str">
        <f t="shared" si="10"/>
        <v>I-0010.0004</v>
      </c>
      <c r="C103" s="76" t="s">
        <v>983</v>
      </c>
      <c r="D103" s="70" t="s">
        <v>6</v>
      </c>
    </row>
    <row r="104" spans="1:4">
      <c r="A104" s="72" t="s">
        <v>914</v>
      </c>
      <c r="B104" s="75" t="str">
        <f t="shared" si="10"/>
        <v>I-0010.0005</v>
      </c>
      <c r="C104" s="76" t="s">
        <v>984</v>
      </c>
      <c r="D104" s="70" t="s">
        <v>6</v>
      </c>
    </row>
    <row r="105" spans="1:4">
      <c r="A105" s="72" t="s">
        <v>916</v>
      </c>
      <c r="B105" s="75" t="str">
        <f t="shared" si="10"/>
        <v>I-0010.0006</v>
      </c>
      <c r="C105" s="76" t="s">
        <v>985</v>
      </c>
      <c r="D105" s="70" t="s">
        <v>6</v>
      </c>
    </row>
    <row r="106" spans="1:4">
      <c r="A106" s="72" t="s">
        <v>918</v>
      </c>
      <c r="B106" s="75" t="str">
        <f t="shared" si="10"/>
        <v>I-0010.0007</v>
      </c>
      <c r="C106" s="76" t="s">
        <v>986</v>
      </c>
      <c r="D106" s="70" t="s">
        <v>6</v>
      </c>
    </row>
    <row r="107" spans="1:4">
      <c r="B107" s="70"/>
      <c r="C107" s="76"/>
      <c r="D107" s="70"/>
    </row>
    <row r="108" spans="1:4">
      <c r="B108" s="70"/>
      <c r="C108" s="76"/>
      <c r="D108" s="70"/>
    </row>
    <row r="109" spans="1:4">
      <c r="A109" s="72" t="s">
        <v>939</v>
      </c>
      <c r="B109" s="73" t="str">
        <f xml:space="preserve"> CONCATENATE("I-",A109)</f>
        <v>I-0011</v>
      </c>
      <c r="C109" s="74" t="s">
        <v>7</v>
      </c>
      <c r="D109" s="70"/>
    </row>
    <row r="110" spans="1:4">
      <c r="A110" s="72" t="s">
        <v>905</v>
      </c>
      <c r="B110" s="75" t="str">
        <f>CONCATENATE($B$109,".",A110)</f>
        <v>I-0011.0001</v>
      </c>
      <c r="C110" s="76" t="s">
        <v>987</v>
      </c>
      <c r="D110" s="70" t="s">
        <v>6</v>
      </c>
    </row>
    <row r="111" spans="1:4">
      <c r="A111" s="72" t="s">
        <v>908</v>
      </c>
      <c r="B111" s="75" t="str">
        <f t="shared" ref="B111:B114" si="11">CONCATENATE($B$109,".",A111)</f>
        <v>I-0011.0002</v>
      </c>
      <c r="C111" s="76" t="s">
        <v>988</v>
      </c>
      <c r="D111" s="70" t="s">
        <v>6</v>
      </c>
    </row>
    <row r="112" spans="1:4">
      <c r="A112" s="72" t="s">
        <v>910</v>
      </c>
      <c r="B112" s="75" t="str">
        <f t="shared" si="11"/>
        <v>I-0011.0003</v>
      </c>
      <c r="C112" s="76" t="s">
        <v>989</v>
      </c>
      <c r="D112" s="70" t="s">
        <v>6</v>
      </c>
    </row>
    <row r="113" spans="1:4">
      <c r="A113" s="72" t="s">
        <v>912</v>
      </c>
      <c r="B113" s="75" t="str">
        <f t="shared" si="11"/>
        <v>I-0011.0004</v>
      </c>
      <c r="C113" s="76" t="s">
        <v>990</v>
      </c>
      <c r="D113" s="70" t="s">
        <v>6</v>
      </c>
    </row>
    <row r="114" spans="1:4">
      <c r="A114" s="72" t="s">
        <v>914</v>
      </c>
      <c r="B114" s="75" t="str">
        <f t="shared" si="11"/>
        <v>I-0011.0005</v>
      </c>
      <c r="C114" s="76" t="s">
        <v>991</v>
      </c>
      <c r="D114" s="70" t="s">
        <v>6</v>
      </c>
    </row>
    <row r="115" spans="1:4">
      <c r="B115" s="70"/>
      <c r="C115" s="76"/>
      <c r="D115" s="70"/>
    </row>
    <row r="116" spans="1:4">
      <c r="B116" s="70"/>
      <c r="C116" s="76"/>
      <c r="D116" s="70"/>
    </row>
    <row r="117" spans="1:4">
      <c r="A117" s="72" t="s">
        <v>941</v>
      </c>
      <c r="B117" s="73" t="str">
        <f xml:space="preserve"> CONCATENATE("I-",A117)</f>
        <v>I-0012</v>
      </c>
      <c r="C117" s="74" t="s">
        <v>992</v>
      </c>
      <c r="D117" s="70"/>
    </row>
    <row r="118" spans="1:4">
      <c r="A118" s="72" t="s">
        <v>905</v>
      </c>
      <c r="B118" s="75" t="str">
        <f>CONCATENATE($B$117,".",A118)</f>
        <v>I-0012.0001</v>
      </c>
      <c r="C118" s="76" t="s">
        <v>993</v>
      </c>
      <c r="D118" s="70" t="s">
        <v>6</v>
      </c>
    </row>
    <row r="119" spans="1:4">
      <c r="A119" s="72" t="s">
        <v>908</v>
      </c>
      <c r="B119" s="75" t="str">
        <f t="shared" ref="B119:B123" si="12">CONCATENATE($B$117,".",A119)</f>
        <v>I-0012.0002</v>
      </c>
      <c r="C119" s="76" t="s">
        <v>994</v>
      </c>
      <c r="D119" s="70" t="s">
        <v>6</v>
      </c>
    </row>
    <row r="120" spans="1:4">
      <c r="A120" s="72" t="s">
        <v>910</v>
      </c>
      <c r="B120" s="75" t="str">
        <f t="shared" si="12"/>
        <v>I-0012.0003</v>
      </c>
      <c r="C120" s="76" t="s">
        <v>995</v>
      </c>
      <c r="D120" s="70" t="s">
        <v>6</v>
      </c>
    </row>
    <row r="121" spans="1:4">
      <c r="A121" s="72" t="s">
        <v>912</v>
      </c>
      <c r="B121" s="75" t="str">
        <f t="shared" si="12"/>
        <v>I-0012.0004</v>
      </c>
      <c r="C121" s="76" t="s">
        <v>996</v>
      </c>
      <c r="D121" s="70" t="s">
        <v>6</v>
      </c>
    </row>
    <row r="122" spans="1:4">
      <c r="A122" s="72" t="s">
        <v>914</v>
      </c>
      <c r="B122" s="75" t="str">
        <f t="shared" si="12"/>
        <v>I-0012.0005</v>
      </c>
      <c r="C122" s="76" t="s">
        <v>997</v>
      </c>
      <c r="D122" s="70" t="s">
        <v>6</v>
      </c>
    </row>
    <row r="123" spans="1:4">
      <c r="A123" s="72" t="s">
        <v>916</v>
      </c>
      <c r="B123" s="75" t="str">
        <f t="shared" si="12"/>
        <v>I-0012.0006</v>
      </c>
      <c r="C123" s="76" t="s">
        <v>998</v>
      </c>
      <c r="D123" s="70" t="s">
        <v>6</v>
      </c>
    </row>
    <row r="124" spans="1:4">
      <c r="B124" s="77"/>
      <c r="C124" s="77"/>
      <c r="D124" s="70"/>
    </row>
    <row r="125" spans="1:4">
      <c r="B125" s="70"/>
      <c r="C125" s="76"/>
      <c r="D125" s="70"/>
    </row>
    <row r="126" spans="1:4">
      <c r="A126" s="72" t="s">
        <v>999</v>
      </c>
      <c r="B126" s="73" t="str">
        <f xml:space="preserve"> CONCATENATE("I-",A126)</f>
        <v>I-0013</v>
      </c>
      <c r="C126" s="74" t="s">
        <v>1184</v>
      </c>
      <c r="D126" s="70"/>
    </row>
    <row r="127" spans="1:4">
      <c r="A127" s="72" t="s">
        <v>905</v>
      </c>
      <c r="B127" s="75" t="str">
        <f>CONCATENATE($B$126,".",A127)</f>
        <v>I-0013.0001</v>
      </c>
      <c r="C127" s="76" t="s">
        <v>1000</v>
      </c>
      <c r="D127" s="70" t="s">
        <v>6</v>
      </c>
    </row>
    <row r="128" spans="1:4">
      <c r="A128" s="72" t="s">
        <v>908</v>
      </c>
      <c r="B128" s="75" t="str">
        <f t="shared" ref="B128:B140" si="13">CONCATENATE($B$126,".",A128)</f>
        <v>I-0013.0002</v>
      </c>
      <c r="C128" s="76" t="s">
        <v>1001</v>
      </c>
      <c r="D128" s="70" t="s">
        <v>6</v>
      </c>
    </row>
    <row r="129" spans="1:4">
      <c r="A129" s="72" t="s">
        <v>910</v>
      </c>
      <c r="B129" s="75" t="str">
        <f t="shared" si="13"/>
        <v>I-0013.0003</v>
      </c>
      <c r="C129" s="76" t="s">
        <v>1002</v>
      </c>
      <c r="D129" s="70" t="s">
        <v>6</v>
      </c>
    </row>
    <row r="130" spans="1:4">
      <c r="A130" s="72" t="s">
        <v>912</v>
      </c>
      <c r="B130" s="75" t="str">
        <f t="shared" si="13"/>
        <v>I-0013.0004</v>
      </c>
      <c r="C130" s="76" t="s">
        <v>1003</v>
      </c>
      <c r="D130" s="70" t="s">
        <v>6</v>
      </c>
    </row>
    <row r="131" spans="1:4">
      <c r="A131" s="72" t="s">
        <v>914</v>
      </c>
      <c r="B131" s="75" t="str">
        <f t="shared" si="13"/>
        <v>I-0013.0005</v>
      </c>
      <c r="C131" s="76" t="s">
        <v>1004</v>
      </c>
      <c r="D131" s="70" t="s">
        <v>6</v>
      </c>
    </row>
    <row r="132" spans="1:4">
      <c r="A132" s="72" t="s">
        <v>916</v>
      </c>
      <c r="B132" s="75" t="str">
        <f t="shared" si="13"/>
        <v>I-0013.0006</v>
      </c>
      <c r="C132" s="76" t="s">
        <v>1005</v>
      </c>
      <c r="D132" s="70" t="s">
        <v>6</v>
      </c>
    </row>
    <row r="133" spans="1:4">
      <c r="A133" s="72" t="s">
        <v>918</v>
      </c>
      <c r="B133" s="75" t="str">
        <f t="shared" si="13"/>
        <v>I-0013.0007</v>
      </c>
      <c r="C133" s="76" t="s">
        <v>1006</v>
      </c>
      <c r="D133" s="70" t="s">
        <v>6</v>
      </c>
    </row>
    <row r="134" spans="1:4">
      <c r="A134" s="72" t="s">
        <v>934</v>
      </c>
      <c r="B134" s="75" t="str">
        <f t="shared" si="13"/>
        <v>I-0013.0008</v>
      </c>
      <c r="C134" s="76" t="s">
        <v>1007</v>
      </c>
      <c r="D134" s="70" t="s">
        <v>6</v>
      </c>
    </row>
    <row r="135" spans="1:4">
      <c r="A135" s="72"/>
      <c r="B135" s="75"/>
      <c r="C135" s="76"/>
      <c r="D135" s="70"/>
    </row>
    <row r="136" spans="1:4">
      <c r="A136" s="72" t="s">
        <v>1012</v>
      </c>
      <c r="B136" s="73" t="str">
        <f xml:space="preserve"> CONCATENATE("I-",A136)</f>
        <v>I-0014</v>
      </c>
      <c r="C136" s="74" t="s">
        <v>1185</v>
      </c>
      <c r="D136" s="70"/>
    </row>
    <row r="137" spans="1:4">
      <c r="A137" s="72" t="s">
        <v>938</v>
      </c>
      <c r="B137" s="75" t="str">
        <f t="shared" si="13"/>
        <v>I-0013.0010</v>
      </c>
      <c r="C137" s="76" t="s">
        <v>1008</v>
      </c>
      <c r="D137" s="70" t="s">
        <v>6</v>
      </c>
    </row>
    <row r="138" spans="1:4">
      <c r="A138" s="72" t="s">
        <v>939</v>
      </c>
      <c r="B138" s="75" t="str">
        <f t="shared" si="13"/>
        <v>I-0013.0011</v>
      </c>
      <c r="C138" s="76" t="s">
        <v>1009</v>
      </c>
      <c r="D138" s="70" t="s">
        <v>6</v>
      </c>
    </row>
    <row r="139" spans="1:4">
      <c r="A139" s="72" t="s">
        <v>941</v>
      </c>
      <c r="B139" s="75" t="str">
        <f t="shared" si="13"/>
        <v>I-0013.0012</v>
      </c>
      <c r="C139" s="76" t="s">
        <v>1010</v>
      </c>
      <c r="D139" s="70" t="s">
        <v>6</v>
      </c>
    </row>
    <row r="140" spans="1:4">
      <c r="A140" s="72" t="s">
        <v>999</v>
      </c>
      <c r="B140" s="75" t="str">
        <f t="shared" si="13"/>
        <v>I-0013.0013</v>
      </c>
      <c r="C140" s="76" t="s">
        <v>1011</v>
      </c>
      <c r="D140" s="70" t="s">
        <v>6</v>
      </c>
    </row>
    <row r="141" spans="1:4">
      <c r="B141" s="70"/>
      <c r="C141" s="76"/>
      <c r="D141" s="70"/>
    </row>
    <row r="142" spans="1:4">
      <c r="B142" s="70"/>
      <c r="C142" s="76"/>
      <c r="D142" s="70"/>
    </row>
    <row r="143" spans="1:4">
      <c r="A143" s="72" t="s">
        <v>1016</v>
      </c>
      <c r="B143" s="73" t="str">
        <f xml:space="preserve"> CONCATENATE("I-",A143)</f>
        <v>I-0015</v>
      </c>
      <c r="C143" s="74" t="s">
        <v>1013</v>
      </c>
      <c r="D143" s="70"/>
    </row>
    <row r="144" spans="1:4">
      <c r="A144" s="72" t="s">
        <v>905</v>
      </c>
      <c r="B144" s="75" t="str">
        <f>CONCATENATE($B$143,".",A144)</f>
        <v>I-0015.0001</v>
      </c>
      <c r="C144" s="76" t="s">
        <v>1014</v>
      </c>
      <c r="D144" s="70" t="s">
        <v>6</v>
      </c>
    </row>
    <row r="145" spans="1:4">
      <c r="A145" s="72" t="s">
        <v>908</v>
      </c>
      <c r="B145" s="75" t="str">
        <f>CONCATENATE($B$143,".",A145)</f>
        <v>I-0015.0002</v>
      </c>
      <c r="C145" s="76" t="s">
        <v>1015</v>
      </c>
      <c r="D145" s="70" t="s">
        <v>6</v>
      </c>
    </row>
    <row r="146" spans="1:4">
      <c r="B146" s="78"/>
      <c r="C146" s="76"/>
      <c r="D146" s="70"/>
    </row>
    <row r="147" spans="1:4">
      <c r="B147" s="77"/>
      <c r="C147" s="77"/>
      <c r="D147" s="70"/>
    </row>
    <row r="148" spans="1:4">
      <c r="A148" s="72" t="s">
        <v>1028</v>
      </c>
      <c r="B148" s="73" t="str">
        <f xml:space="preserve"> CONCATENATE("I-",A148)</f>
        <v>I-0016</v>
      </c>
      <c r="C148" s="74" t="s">
        <v>1017</v>
      </c>
      <c r="D148" s="70"/>
    </row>
    <row r="149" spans="1:4">
      <c r="A149" s="72" t="s">
        <v>905</v>
      </c>
      <c r="B149" s="75" t="str">
        <f>CONCATENATE($B$148,".",A149)</f>
        <v>I-0016.0001</v>
      </c>
      <c r="C149" s="76" t="s">
        <v>1018</v>
      </c>
      <c r="D149" s="70" t="s">
        <v>6</v>
      </c>
    </row>
    <row r="150" spans="1:4">
      <c r="A150" s="72" t="s">
        <v>908</v>
      </c>
      <c r="B150" s="75" t="str">
        <f t="shared" ref="B150:B160" si="14">CONCATENATE($B$148,".",A150)</f>
        <v>I-0016.0002</v>
      </c>
      <c r="C150" s="76" t="s">
        <v>1019</v>
      </c>
      <c r="D150" s="70" t="s">
        <v>6</v>
      </c>
    </row>
    <row r="151" spans="1:4">
      <c r="A151" s="72" t="s">
        <v>910</v>
      </c>
      <c r="B151" s="75" t="str">
        <f t="shared" si="14"/>
        <v>I-0016.0003</v>
      </c>
      <c r="C151" s="76" t="s">
        <v>1020</v>
      </c>
      <c r="D151" s="70" t="s">
        <v>6</v>
      </c>
    </row>
    <row r="152" spans="1:4">
      <c r="A152" s="72"/>
      <c r="B152" s="75"/>
      <c r="C152" s="77"/>
      <c r="D152" s="70"/>
    </row>
    <row r="153" spans="1:4">
      <c r="A153" s="72" t="s">
        <v>938</v>
      </c>
      <c r="B153" s="75" t="str">
        <f t="shared" si="14"/>
        <v>I-0016.0010</v>
      </c>
      <c r="C153" s="76" t="s">
        <v>1021</v>
      </c>
      <c r="D153" s="70" t="s">
        <v>6</v>
      </c>
    </row>
    <row r="154" spans="1:4">
      <c r="A154" s="72" t="s">
        <v>939</v>
      </c>
      <c r="B154" s="75" t="str">
        <f t="shared" si="14"/>
        <v>I-0016.0011</v>
      </c>
      <c r="C154" s="76" t="s">
        <v>1022</v>
      </c>
      <c r="D154" s="70" t="s">
        <v>6</v>
      </c>
    </row>
    <row r="155" spans="1:4">
      <c r="B155" s="75"/>
      <c r="C155" s="76"/>
      <c r="D155" s="70"/>
    </row>
    <row r="156" spans="1:4">
      <c r="A156" s="72" t="s">
        <v>965</v>
      </c>
      <c r="B156" s="75" t="str">
        <f t="shared" si="14"/>
        <v>I-0016.0020</v>
      </c>
      <c r="C156" s="76" t="s">
        <v>1023</v>
      </c>
      <c r="D156" s="70" t="s">
        <v>6</v>
      </c>
    </row>
    <row r="157" spans="1:4">
      <c r="A157" s="72" t="s">
        <v>950</v>
      </c>
      <c r="B157" s="75" t="str">
        <f t="shared" si="14"/>
        <v>I-0016.0021</v>
      </c>
      <c r="C157" s="76" t="s">
        <v>1024</v>
      </c>
      <c r="D157" s="70" t="s">
        <v>6</v>
      </c>
    </row>
    <row r="158" spans="1:4">
      <c r="A158" s="72" t="s">
        <v>952</v>
      </c>
      <c r="B158" s="75" t="str">
        <f t="shared" si="14"/>
        <v>I-0016.0022</v>
      </c>
      <c r="C158" s="76" t="s">
        <v>1025</v>
      </c>
      <c r="D158" s="70" t="s">
        <v>6</v>
      </c>
    </row>
    <row r="159" spans="1:4">
      <c r="B159" s="75"/>
      <c r="C159" s="76"/>
      <c r="D159" s="79"/>
    </row>
    <row r="160" spans="1:4">
      <c r="A160" s="72" t="s">
        <v>1026</v>
      </c>
      <c r="B160" s="75" t="str">
        <f t="shared" si="14"/>
        <v>I-0016.0030</v>
      </c>
      <c r="C160" s="76" t="s">
        <v>1027</v>
      </c>
      <c r="D160" s="70" t="s">
        <v>6</v>
      </c>
    </row>
    <row r="161" spans="1:4">
      <c r="B161" s="70"/>
      <c r="C161" s="76"/>
      <c r="D161" s="70"/>
    </row>
    <row r="162" spans="1:4">
      <c r="B162" s="70"/>
      <c r="C162" s="76"/>
      <c r="D162" s="70"/>
    </row>
    <row r="163" spans="1:4">
      <c r="A163" s="72" t="s">
        <v>1038</v>
      </c>
      <c r="B163" s="73" t="str">
        <f xml:space="preserve"> CONCATENATE("I-",A163)</f>
        <v>I-0017</v>
      </c>
      <c r="C163" s="74" t="s">
        <v>1029</v>
      </c>
      <c r="D163" s="70"/>
    </row>
    <row r="164" spans="1:4">
      <c r="A164" s="72" t="s">
        <v>905</v>
      </c>
      <c r="B164" s="75" t="str">
        <f>CONCATENATE($B$163,".",A164)</f>
        <v>I-0017.0001</v>
      </c>
      <c r="C164" s="76" t="s">
        <v>1030</v>
      </c>
      <c r="D164" s="70" t="s">
        <v>6</v>
      </c>
    </row>
    <row r="165" spans="1:4">
      <c r="A165" s="72" t="s">
        <v>908</v>
      </c>
      <c r="B165" s="75" t="str">
        <f t="shared" ref="B165:B172" si="15">CONCATENATE($B$163,".",A165)</f>
        <v>I-0017.0002</v>
      </c>
      <c r="C165" s="76" t="s">
        <v>1031</v>
      </c>
      <c r="D165" s="70" t="s">
        <v>6</v>
      </c>
    </row>
    <row r="166" spans="1:4">
      <c r="A166" s="72" t="s">
        <v>910</v>
      </c>
      <c r="B166" s="75" t="str">
        <f t="shared" si="15"/>
        <v>I-0017.0003</v>
      </c>
      <c r="C166" s="76" t="s">
        <v>1032</v>
      </c>
      <c r="D166" s="70" t="s">
        <v>6</v>
      </c>
    </row>
    <row r="167" spans="1:4">
      <c r="A167" s="72" t="s">
        <v>912</v>
      </c>
      <c r="B167" s="75" t="str">
        <f t="shared" si="15"/>
        <v>I-0017.0004</v>
      </c>
      <c r="C167" s="76" t="s">
        <v>1033</v>
      </c>
      <c r="D167" s="70" t="s">
        <v>6</v>
      </c>
    </row>
    <row r="168" spans="1:4">
      <c r="A168" s="72"/>
      <c r="B168" s="75"/>
      <c r="C168" s="76"/>
      <c r="D168" s="70"/>
    </row>
    <row r="169" spans="1:4">
      <c r="A169" s="72" t="s">
        <v>938</v>
      </c>
      <c r="B169" s="75" t="str">
        <f t="shared" si="15"/>
        <v>I-0017.0010</v>
      </c>
      <c r="C169" s="76" t="s">
        <v>1034</v>
      </c>
      <c r="D169" s="70" t="s">
        <v>6</v>
      </c>
    </row>
    <row r="170" spans="1:4">
      <c r="A170" s="72" t="s">
        <v>939</v>
      </c>
      <c r="B170" s="75" t="str">
        <f t="shared" si="15"/>
        <v>I-0017.0011</v>
      </c>
      <c r="C170" s="76" t="s">
        <v>1035</v>
      </c>
      <c r="D170" s="70" t="s">
        <v>6</v>
      </c>
    </row>
    <row r="171" spans="1:4">
      <c r="A171" s="72" t="s">
        <v>941</v>
      </c>
      <c r="B171" s="75" t="str">
        <f t="shared" si="15"/>
        <v>I-0017.0012</v>
      </c>
      <c r="C171" s="76" t="s">
        <v>1036</v>
      </c>
      <c r="D171" s="70" t="s">
        <v>6</v>
      </c>
    </row>
    <row r="172" spans="1:4">
      <c r="A172" s="72" t="s">
        <v>999</v>
      </c>
      <c r="B172" s="75" t="str">
        <f t="shared" si="15"/>
        <v>I-0017.0013</v>
      </c>
      <c r="C172" s="76" t="s">
        <v>1037</v>
      </c>
      <c r="D172" s="70" t="s">
        <v>6</v>
      </c>
    </row>
    <row r="173" spans="1:4">
      <c r="A173" s="71"/>
      <c r="B173" s="70"/>
      <c r="C173" s="76"/>
      <c r="D173" s="70"/>
    </row>
    <row r="174" spans="1:4">
      <c r="B174" s="70"/>
      <c r="C174" s="76"/>
      <c r="D174" s="70"/>
    </row>
    <row r="175" spans="1:4">
      <c r="A175" s="72" t="s">
        <v>1049</v>
      </c>
      <c r="B175" s="73" t="str">
        <f xml:space="preserve"> CONCATENATE("I-",A175)</f>
        <v>I-0018</v>
      </c>
      <c r="C175" s="74" t="s">
        <v>1039</v>
      </c>
      <c r="D175" s="70"/>
    </row>
    <row r="176" spans="1:4">
      <c r="A176" s="72" t="s">
        <v>905</v>
      </c>
      <c r="B176" s="75" t="str">
        <f>CONCATENATE($B$175,".",A176)</f>
        <v>I-0018.0001</v>
      </c>
      <c r="C176" s="76" t="s">
        <v>1040</v>
      </c>
      <c r="D176" s="70" t="s">
        <v>4</v>
      </c>
    </row>
    <row r="177" spans="1:4">
      <c r="A177" s="72" t="s">
        <v>908</v>
      </c>
      <c r="B177" s="75" t="str">
        <f t="shared" ref="B177:B184" si="16">CONCATENATE($B$175,".",A177)</f>
        <v>I-0018.0002</v>
      </c>
      <c r="C177" s="76" t="s">
        <v>1041</v>
      </c>
      <c r="D177" s="70" t="s">
        <v>4</v>
      </c>
    </row>
    <row r="178" spans="1:4">
      <c r="A178" s="72" t="s">
        <v>910</v>
      </c>
      <c r="B178" s="75" t="str">
        <f t="shared" si="16"/>
        <v>I-0018.0003</v>
      </c>
      <c r="C178" s="76" t="s">
        <v>1042</v>
      </c>
      <c r="D178" s="70" t="s">
        <v>4</v>
      </c>
    </row>
    <row r="179" spans="1:4">
      <c r="A179" s="72" t="s">
        <v>912</v>
      </c>
      <c r="B179" s="75" t="str">
        <f t="shared" si="16"/>
        <v>I-0018.0004</v>
      </c>
      <c r="C179" s="76" t="s">
        <v>1043</v>
      </c>
      <c r="D179" s="70" t="s">
        <v>1102</v>
      </c>
    </row>
    <row r="180" spans="1:4">
      <c r="A180" s="72" t="s">
        <v>914</v>
      </c>
      <c r="B180" s="75" t="str">
        <f t="shared" si="16"/>
        <v>I-0018.0005</v>
      </c>
      <c r="C180" s="76" t="s">
        <v>1044</v>
      </c>
      <c r="D180" s="70" t="s">
        <v>1102</v>
      </c>
    </row>
    <row r="181" spans="1:4">
      <c r="A181" s="72" t="s">
        <v>916</v>
      </c>
      <c r="B181" s="75" t="str">
        <f t="shared" si="16"/>
        <v>I-0018.0006</v>
      </c>
      <c r="C181" s="76" t="s">
        <v>1045</v>
      </c>
      <c r="D181" s="70" t="s">
        <v>6</v>
      </c>
    </row>
    <row r="182" spans="1:4">
      <c r="A182" s="72" t="s">
        <v>918</v>
      </c>
      <c r="B182" s="75" t="str">
        <f t="shared" si="16"/>
        <v>I-0018.0007</v>
      </c>
      <c r="C182" s="76" t="s">
        <v>1046</v>
      </c>
      <c r="D182" s="70" t="s">
        <v>6</v>
      </c>
    </row>
    <row r="183" spans="1:4">
      <c r="A183" s="72" t="s">
        <v>934</v>
      </c>
      <c r="B183" s="75" t="str">
        <f t="shared" si="16"/>
        <v>I-0018.0008</v>
      </c>
      <c r="C183" s="76" t="s">
        <v>1047</v>
      </c>
      <c r="D183" s="70" t="s">
        <v>6</v>
      </c>
    </row>
    <row r="184" spans="1:4">
      <c r="A184" s="72" t="s">
        <v>936</v>
      </c>
      <c r="B184" s="75" t="str">
        <f t="shared" si="16"/>
        <v>I-0018.0009</v>
      </c>
      <c r="C184" s="76" t="s">
        <v>1048</v>
      </c>
      <c r="D184" s="70" t="s">
        <v>4</v>
      </c>
    </row>
    <row r="185" spans="1:4">
      <c r="B185" s="70"/>
      <c r="C185" s="76"/>
      <c r="D185" s="79"/>
    </row>
    <row r="186" spans="1:4">
      <c r="B186" s="70"/>
      <c r="C186" s="76"/>
      <c r="D186" s="70"/>
    </row>
    <row r="187" spans="1:4">
      <c r="A187" s="72" t="s">
        <v>1056</v>
      </c>
      <c r="B187" s="73" t="str">
        <f xml:space="preserve"> CONCATENATE("I-",A187)</f>
        <v>I-0019</v>
      </c>
      <c r="C187" s="74" t="s">
        <v>1057</v>
      </c>
      <c r="D187" s="70"/>
    </row>
    <row r="188" spans="1:4">
      <c r="A188" s="72" t="s">
        <v>905</v>
      </c>
      <c r="B188" s="75" t="str">
        <f>CONCATENATE($B$187,".",A188)</f>
        <v>I-0019.0001</v>
      </c>
      <c r="C188" s="76" t="s">
        <v>344</v>
      </c>
      <c r="D188" s="70" t="s">
        <v>4</v>
      </c>
    </row>
    <row r="189" spans="1:4">
      <c r="A189" s="72" t="s">
        <v>908</v>
      </c>
      <c r="B189" s="75" t="str">
        <f t="shared" ref="B189:B193" si="17">CONCATENATE($B$187,".",A189)</f>
        <v>I-0019.0002</v>
      </c>
      <c r="C189" s="76" t="s">
        <v>1058</v>
      </c>
      <c r="D189" s="70" t="s">
        <v>4</v>
      </c>
    </row>
    <row r="190" spans="1:4">
      <c r="A190" s="72" t="s">
        <v>910</v>
      </c>
      <c r="B190" s="75" t="str">
        <f t="shared" si="17"/>
        <v>I-0019.0003</v>
      </c>
      <c r="C190" s="76" t="s">
        <v>1059</v>
      </c>
      <c r="D190" s="80" t="s">
        <v>4</v>
      </c>
    </row>
    <row r="191" spans="1:4">
      <c r="A191" s="72" t="s">
        <v>912</v>
      </c>
      <c r="B191" s="75" t="str">
        <f t="shared" si="17"/>
        <v>I-0019.0004</v>
      </c>
      <c r="C191" s="76" t="s">
        <v>1060</v>
      </c>
      <c r="D191" s="80" t="s">
        <v>4</v>
      </c>
    </row>
    <row r="192" spans="1:4">
      <c r="A192" s="72" t="s">
        <v>914</v>
      </c>
      <c r="B192" s="75" t="str">
        <f t="shared" si="17"/>
        <v>I-0019.0005</v>
      </c>
      <c r="C192" s="76" t="s">
        <v>1061</v>
      </c>
      <c r="D192" s="80" t="s">
        <v>4</v>
      </c>
    </row>
    <row r="193" spans="1:4">
      <c r="A193" s="72" t="s">
        <v>916</v>
      </c>
      <c r="B193" s="75" t="str">
        <f t="shared" si="17"/>
        <v>I-0019.0006</v>
      </c>
      <c r="C193" s="76" t="s">
        <v>1062</v>
      </c>
      <c r="D193" s="80" t="s">
        <v>4</v>
      </c>
    </row>
    <row r="194" spans="1:4">
      <c r="A194" s="72"/>
      <c r="B194" s="70"/>
      <c r="C194" s="76"/>
      <c r="D194" s="80"/>
    </row>
    <row r="195" spans="1:4">
      <c r="A195" s="72"/>
      <c r="B195" s="70"/>
      <c r="C195" s="76"/>
      <c r="D195" s="80"/>
    </row>
    <row r="196" spans="1:4">
      <c r="A196" s="72"/>
      <c r="B196" s="70"/>
      <c r="D196" s="79"/>
    </row>
    <row r="197" spans="1:4">
      <c r="A197" s="72" t="s">
        <v>938</v>
      </c>
      <c r="B197" s="75" t="str">
        <f t="shared" ref="B197:B201" si="18">CONCATENATE($B$187,".",A197)</f>
        <v>I-0019.0010</v>
      </c>
      <c r="C197" s="76" t="s">
        <v>1063</v>
      </c>
      <c r="D197" s="80" t="s">
        <v>4</v>
      </c>
    </row>
    <row r="198" spans="1:4">
      <c r="A198" s="72" t="s">
        <v>939</v>
      </c>
      <c r="B198" s="75" t="str">
        <f t="shared" si="18"/>
        <v>I-0019.0011</v>
      </c>
      <c r="C198" s="76" t="s">
        <v>1064</v>
      </c>
      <c r="D198" s="80" t="s">
        <v>4</v>
      </c>
    </row>
    <row r="199" spans="1:4">
      <c r="A199" s="72" t="s">
        <v>941</v>
      </c>
      <c r="B199" s="75" t="str">
        <f t="shared" si="18"/>
        <v>I-0019.0012</v>
      </c>
      <c r="C199" s="76" t="s">
        <v>1065</v>
      </c>
      <c r="D199" s="80" t="s">
        <v>4</v>
      </c>
    </row>
    <row r="200" spans="1:4">
      <c r="A200" s="72" t="s">
        <v>999</v>
      </c>
      <c r="B200" s="75" t="str">
        <f t="shared" si="18"/>
        <v>I-0019.0013</v>
      </c>
      <c r="C200" s="76" t="s">
        <v>1066</v>
      </c>
      <c r="D200" s="80" t="s">
        <v>4</v>
      </c>
    </row>
    <row r="201" spans="1:4">
      <c r="A201" s="72" t="s">
        <v>1012</v>
      </c>
      <c r="B201" s="75" t="str">
        <f t="shared" si="18"/>
        <v>I-0019.0014</v>
      </c>
      <c r="C201" s="76" t="s">
        <v>1067</v>
      </c>
      <c r="D201" s="80" t="s">
        <v>4</v>
      </c>
    </row>
    <row r="202" spans="1:4">
      <c r="A202" s="71"/>
      <c r="B202" s="70"/>
      <c r="C202" s="76"/>
      <c r="D202" s="79"/>
    </row>
    <row r="203" spans="1:4">
      <c r="A203" s="72" t="s">
        <v>965</v>
      </c>
      <c r="B203" s="75" t="str">
        <f t="shared" ref="B203:B205" si="19">CONCATENATE($B$187,".",A203)</f>
        <v>I-0019.0020</v>
      </c>
      <c r="C203" s="76" t="s">
        <v>347</v>
      </c>
      <c r="D203" s="80" t="s">
        <v>4</v>
      </c>
    </row>
    <row r="204" spans="1:4">
      <c r="A204" s="72" t="s">
        <v>950</v>
      </c>
      <c r="B204" s="75" t="str">
        <f t="shared" si="19"/>
        <v>I-0019.0021</v>
      </c>
      <c r="C204" s="76" t="s">
        <v>1068</v>
      </c>
      <c r="D204" s="80" t="s">
        <v>4</v>
      </c>
    </row>
    <row r="205" spans="1:4">
      <c r="A205" s="72" t="s">
        <v>952</v>
      </c>
      <c r="B205" s="75" t="str">
        <f t="shared" si="19"/>
        <v>I-0019.0022</v>
      </c>
      <c r="C205" s="76" t="s">
        <v>1069</v>
      </c>
      <c r="D205" s="80" t="s">
        <v>4</v>
      </c>
    </row>
    <row r="206" spans="1:4">
      <c r="A206" s="72"/>
      <c r="B206" s="77"/>
      <c r="C206" s="77"/>
      <c r="D206" s="79"/>
    </row>
    <row r="207" spans="1:4">
      <c r="A207" s="72" t="s">
        <v>1026</v>
      </c>
      <c r="B207" s="75" t="str">
        <f t="shared" ref="B207" si="20">CONCATENATE($B$187,".",A207)</f>
        <v>I-0019.0030</v>
      </c>
      <c r="C207" s="76" t="s">
        <v>1070</v>
      </c>
      <c r="D207" s="80" t="s">
        <v>4</v>
      </c>
    </row>
    <row r="208" spans="1:4">
      <c r="A208" s="72"/>
      <c r="B208" s="77"/>
      <c r="C208" s="77"/>
      <c r="D208" s="70"/>
    </row>
    <row r="209" spans="1:4">
      <c r="A209" s="72" t="s">
        <v>1071</v>
      </c>
      <c r="B209" s="75" t="str">
        <f t="shared" ref="B209" si="21">CONCATENATE($B$187,".",A209)</f>
        <v>I-0019.0040</v>
      </c>
      <c r="C209" s="76" t="s">
        <v>1072</v>
      </c>
      <c r="D209" s="80" t="s">
        <v>4</v>
      </c>
    </row>
    <row r="210" spans="1:4">
      <c r="A210" s="72"/>
      <c r="B210" s="70"/>
      <c r="C210" s="76"/>
      <c r="D210" s="70"/>
    </row>
    <row r="211" spans="1:4">
      <c r="A211" s="72" t="s">
        <v>1073</v>
      </c>
      <c r="B211" s="75" t="str">
        <f t="shared" ref="B211" si="22">CONCATENATE($B$187,".",A211)</f>
        <v>I-0019.0050</v>
      </c>
      <c r="C211" s="76" t="s">
        <v>1074</v>
      </c>
      <c r="D211" s="80" t="s">
        <v>4</v>
      </c>
    </row>
    <row r="212" spans="1:4">
      <c r="A212" s="72"/>
      <c r="B212" s="70"/>
      <c r="C212" s="76"/>
      <c r="D212" s="70"/>
    </row>
    <row r="213" spans="1:4">
      <c r="A213" s="72" t="s">
        <v>1075</v>
      </c>
      <c r="B213" s="75" t="str">
        <f t="shared" ref="B213" si="23">CONCATENATE($B$187,".",A213)</f>
        <v>I-0019.0060</v>
      </c>
      <c r="C213" s="76" t="s">
        <v>1076</v>
      </c>
      <c r="D213" s="80" t="s">
        <v>4</v>
      </c>
    </row>
    <row r="214" spans="1:4">
      <c r="B214" s="70"/>
      <c r="C214" s="76"/>
      <c r="D214" s="70"/>
    </row>
    <row r="215" spans="1:4">
      <c r="B215" s="70"/>
      <c r="C215" s="76"/>
      <c r="D215" s="79"/>
    </row>
    <row r="216" spans="1:4">
      <c r="A216" s="72" t="s">
        <v>965</v>
      </c>
      <c r="B216" s="73" t="str">
        <f xml:space="preserve"> CONCATENATE("I-",A216)</f>
        <v>I-0020</v>
      </c>
      <c r="C216" s="74" t="s">
        <v>1077</v>
      </c>
      <c r="D216" s="70"/>
    </row>
    <row r="217" spans="1:4">
      <c r="A217" s="72" t="s">
        <v>905</v>
      </c>
      <c r="B217" s="75" t="str">
        <f>CONCATENATE($B$216,".",A217)</f>
        <v>I-0020.0001</v>
      </c>
      <c r="C217" s="76" t="s">
        <v>1078</v>
      </c>
      <c r="D217" s="70" t="s">
        <v>6</v>
      </c>
    </row>
    <row r="218" spans="1:4">
      <c r="A218" s="72" t="s">
        <v>908</v>
      </c>
      <c r="B218" s="75" t="str">
        <f t="shared" ref="B218:B221" si="24">CONCATENATE($B$216,".",A218)</f>
        <v>I-0020.0002</v>
      </c>
      <c r="C218" s="76" t="s">
        <v>1079</v>
      </c>
      <c r="D218" s="70" t="s">
        <v>4</v>
      </c>
    </row>
    <row r="219" spans="1:4">
      <c r="A219" s="72" t="s">
        <v>910</v>
      </c>
      <c r="B219" s="75" t="str">
        <f t="shared" si="24"/>
        <v>I-0020.0003</v>
      </c>
      <c r="C219" s="76" t="s">
        <v>1080</v>
      </c>
      <c r="D219" s="70" t="s">
        <v>4</v>
      </c>
    </row>
    <row r="220" spans="1:4">
      <c r="A220" s="72" t="s">
        <v>912</v>
      </c>
      <c r="B220" s="75" t="str">
        <f t="shared" si="24"/>
        <v>I-0020.0004</v>
      </c>
      <c r="C220" s="76" t="s">
        <v>1081</v>
      </c>
      <c r="D220" s="70" t="s">
        <v>6</v>
      </c>
    </row>
    <row r="221" spans="1:4">
      <c r="A221" s="72" t="s">
        <v>914</v>
      </c>
      <c r="B221" s="75" t="str">
        <f t="shared" si="24"/>
        <v>I-0020.0005</v>
      </c>
      <c r="C221" s="76" t="s">
        <v>1082</v>
      </c>
      <c r="D221" s="70" t="s">
        <v>1102</v>
      </c>
    </row>
    <row r="222" spans="1:4">
      <c r="B222" s="70"/>
      <c r="C222" s="76"/>
      <c r="D222" s="70"/>
    </row>
    <row r="223" spans="1:4">
      <c r="A223" s="72"/>
      <c r="B223" s="70"/>
      <c r="C223" s="76"/>
      <c r="D223" s="70"/>
    </row>
    <row r="224" spans="1:4">
      <c r="A224" s="72" t="s">
        <v>952</v>
      </c>
      <c r="B224" s="73" t="str">
        <f xml:space="preserve"> CONCATENATE("I-",A224)</f>
        <v>I-0022</v>
      </c>
      <c r="C224" s="74" t="s">
        <v>1083</v>
      </c>
      <c r="D224" s="79"/>
    </row>
    <row r="225" spans="1:4">
      <c r="A225" s="72" t="s">
        <v>905</v>
      </c>
      <c r="B225" s="75" t="str">
        <f>CONCATENATE($B$224,".",A225)</f>
        <v>I-0022.0001</v>
      </c>
      <c r="C225" s="76" t="s">
        <v>1084</v>
      </c>
      <c r="D225" s="70" t="s">
        <v>4</v>
      </c>
    </row>
    <row r="226" spans="1:4">
      <c r="A226" s="72" t="s">
        <v>908</v>
      </c>
      <c r="B226" s="75" t="str">
        <f t="shared" ref="B226:B232" si="25">CONCATENATE($B$224,".",A226)</f>
        <v>I-0022.0002</v>
      </c>
      <c r="C226" s="76" t="s">
        <v>1085</v>
      </c>
      <c r="D226" s="70" t="s">
        <v>4</v>
      </c>
    </row>
    <row r="227" spans="1:4">
      <c r="A227" s="72" t="s">
        <v>910</v>
      </c>
      <c r="B227" s="75" t="str">
        <f t="shared" si="25"/>
        <v>I-0022.0003</v>
      </c>
      <c r="C227" s="76" t="s">
        <v>1086</v>
      </c>
      <c r="D227" s="70" t="s">
        <v>4</v>
      </c>
    </row>
    <row r="228" spans="1:4">
      <c r="A228" s="72" t="s">
        <v>912</v>
      </c>
      <c r="B228" s="75" t="str">
        <f t="shared" si="25"/>
        <v>I-0022.0004</v>
      </c>
      <c r="C228" s="76" t="s">
        <v>1087</v>
      </c>
      <c r="D228" s="70" t="s">
        <v>4</v>
      </c>
    </row>
    <row r="229" spans="1:4">
      <c r="A229" s="72" t="s">
        <v>914</v>
      </c>
      <c r="B229" s="75" t="str">
        <f t="shared" si="25"/>
        <v>I-0022.0005</v>
      </c>
      <c r="C229" s="76" t="s">
        <v>1088</v>
      </c>
      <c r="D229" s="70" t="s">
        <v>4</v>
      </c>
    </row>
    <row r="230" spans="1:4">
      <c r="A230" s="72" t="s">
        <v>916</v>
      </c>
      <c r="B230" s="75" t="str">
        <f t="shared" si="25"/>
        <v>I-0022.0006</v>
      </c>
      <c r="C230" s="76" t="s">
        <v>1089</v>
      </c>
      <c r="D230" s="70" t="s">
        <v>4</v>
      </c>
    </row>
    <row r="231" spans="1:4">
      <c r="A231" s="72" t="s">
        <v>918</v>
      </c>
      <c r="B231" s="75" t="str">
        <f t="shared" si="25"/>
        <v>I-0022.0007</v>
      </c>
      <c r="C231" s="76" t="s">
        <v>1090</v>
      </c>
      <c r="D231" s="70" t="s">
        <v>4</v>
      </c>
    </row>
    <row r="232" spans="1:4">
      <c r="A232" s="72" t="s">
        <v>934</v>
      </c>
      <c r="B232" s="75" t="str">
        <f t="shared" si="25"/>
        <v>I-0022.0008</v>
      </c>
      <c r="C232" s="76" t="s">
        <v>1090</v>
      </c>
      <c r="D232" s="70" t="s">
        <v>4</v>
      </c>
    </row>
    <row r="233" spans="1:4">
      <c r="B233" s="70"/>
      <c r="C233" s="76"/>
      <c r="D233" s="70"/>
    </row>
    <row r="234" spans="1:4">
      <c r="B234" s="70"/>
      <c r="C234" s="76"/>
      <c r="D234" s="79"/>
    </row>
    <row r="235" spans="1:4">
      <c r="A235" s="72"/>
    </row>
    <row r="236" spans="1:4">
      <c r="A236" s="72"/>
    </row>
    <row r="237" spans="1:4">
      <c r="A237" s="72"/>
    </row>
    <row r="238" spans="1:4">
      <c r="A238" s="72"/>
    </row>
    <row r="239" spans="1:4">
      <c r="A239" s="72" t="s">
        <v>1091</v>
      </c>
      <c r="B239" s="73" t="str">
        <f xml:space="preserve"> CONCATENATE("I-",A239)</f>
        <v>I-0024</v>
      </c>
      <c r="C239" s="74" t="s">
        <v>1092</v>
      </c>
      <c r="D239" s="79"/>
    </row>
    <row r="240" spans="1:4">
      <c r="A240" s="72" t="s">
        <v>905</v>
      </c>
      <c r="B240" s="75" t="str">
        <f>CONCATENATE($B$239,".",A240)</f>
        <v>I-0024.0001</v>
      </c>
      <c r="C240" s="76" t="s">
        <v>1093</v>
      </c>
      <c r="D240" s="70" t="s">
        <v>726</v>
      </c>
    </row>
    <row r="241" spans="1:4">
      <c r="A241" s="72" t="s">
        <v>908</v>
      </c>
      <c r="B241" s="75" t="str">
        <f t="shared" ref="B241:B243" si="26">CONCATENATE($B$239,".",A241)</f>
        <v>I-0024.0002</v>
      </c>
      <c r="C241" s="76" t="s">
        <v>1094</v>
      </c>
      <c r="D241" s="70" t="s">
        <v>726</v>
      </c>
    </row>
    <row r="242" spans="1:4">
      <c r="A242" s="72" t="s">
        <v>910</v>
      </c>
      <c r="B242" s="75" t="str">
        <f t="shared" si="26"/>
        <v>I-0024.0003</v>
      </c>
      <c r="C242" s="76" t="s">
        <v>1095</v>
      </c>
      <c r="D242" s="70" t="s">
        <v>726</v>
      </c>
    </row>
    <row r="243" spans="1:4">
      <c r="A243" s="72" t="s">
        <v>912</v>
      </c>
      <c r="B243" s="75" t="str">
        <f t="shared" si="26"/>
        <v>I-0024.0004</v>
      </c>
      <c r="C243" s="76" t="s">
        <v>1096</v>
      </c>
      <c r="D243" s="70" t="s">
        <v>726</v>
      </c>
    </row>
    <row r="244" spans="1:4">
      <c r="A244" s="72"/>
      <c r="B244" s="70"/>
      <c r="C244" s="76"/>
      <c r="D244" s="70"/>
    </row>
    <row r="245" spans="1:4">
      <c r="B245" s="70"/>
      <c r="C245" s="76"/>
      <c r="D245" s="70"/>
    </row>
    <row r="246" spans="1:4">
      <c r="A246" s="72" t="s">
        <v>1097</v>
      </c>
      <c r="B246" s="73" t="str">
        <f xml:space="preserve"> CONCATENATE("I-",A246)</f>
        <v>I-0025</v>
      </c>
      <c r="C246" s="74" t="s">
        <v>1098</v>
      </c>
      <c r="D246" s="79"/>
    </row>
    <row r="247" spans="1:4">
      <c r="A247" s="72" t="s">
        <v>905</v>
      </c>
      <c r="B247" s="75" t="str">
        <f>CONCATENATE($B$246,".",A247)</f>
        <v>I-0025.0001</v>
      </c>
      <c r="C247" s="76" t="s">
        <v>1099</v>
      </c>
      <c r="D247" s="70" t="s">
        <v>726</v>
      </c>
    </row>
    <row r="248" spans="1:4">
      <c r="A248" s="72" t="s">
        <v>908</v>
      </c>
      <c r="B248" s="75" t="str">
        <f t="shared" ref="B248:B250" si="27">CONCATENATE($B$246,".",A248)</f>
        <v>I-0025.0002</v>
      </c>
      <c r="C248" s="76" t="s">
        <v>1100</v>
      </c>
      <c r="D248" s="70" t="s">
        <v>6</v>
      </c>
    </row>
    <row r="249" spans="1:4">
      <c r="A249" s="72" t="s">
        <v>910</v>
      </c>
      <c r="B249" s="75" t="str">
        <f t="shared" si="27"/>
        <v>I-0025.0003</v>
      </c>
      <c r="C249" s="76" t="s">
        <v>1045</v>
      </c>
      <c r="D249" s="70" t="s">
        <v>6</v>
      </c>
    </row>
    <row r="250" spans="1:4" s="67" customFormat="1">
      <c r="A250" s="72" t="s">
        <v>912</v>
      </c>
      <c r="B250" s="75" t="str">
        <f t="shared" si="27"/>
        <v>I-0025.0004</v>
      </c>
      <c r="C250" s="76" t="s">
        <v>1101</v>
      </c>
      <c r="D250" s="70" t="s">
        <v>4</v>
      </c>
    </row>
    <row r="251" spans="1:4">
      <c r="A251" s="72"/>
      <c r="C251" s="67"/>
      <c r="D251" s="67"/>
    </row>
    <row r="253" spans="1:4">
      <c r="A253" s="72" t="s">
        <v>1097</v>
      </c>
      <c r="B253" s="73" t="str">
        <f xml:space="preserve"> CONCATENATE("I-",A253)</f>
        <v>I-0025</v>
      </c>
      <c r="C253" s="74" t="s">
        <v>1186</v>
      </c>
      <c r="D253" s="79"/>
    </row>
    <row r="254" spans="1:4">
      <c r="A254" s="72" t="s">
        <v>905</v>
      </c>
      <c r="B254" s="75" t="str">
        <f>CONCATENATE($B$253,".",A254)</f>
        <v>I-0025.0001</v>
      </c>
      <c r="C254" s="76" t="s">
        <v>1187</v>
      </c>
      <c r="D254" s="70" t="s">
        <v>6</v>
      </c>
    </row>
    <row r="258" spans="1:4">
      <c r="A258" s="72" t="s">
        <v>1188</v>
      </c>
      <c r="B258" s="73" t="str">
        <f xml:space="preserve"> CONCATENATE("I-",A258)</f>
        <v>I-0026</v>
      </c>
      <c r="C258" s="74" t="s">
        <v>1050</v>
      </c>
      <c r="D258" s="79"/>
    </row>
    <row r="259" spans="1:4">
      <c r="A259" s="72" t="s">
        <v>905</v>
      </c>
      <c r="B259" s="75" t="str">
        <f>CONCATENATE($B$258,".",A259)</f>
        <v>I-0026.0001</v>
      </c>
      <c r="C259" s="76" t="s">
        <v>1051</v>
      </c>
      <c r="D259" s="70" t="s">
        <v>4</v>
      </c>
    </row>
    <row r="260" spans="1:4">
      <c r="A260" s="72" t="s">
        <v>908</v>
      </c>
      <c r="B260" s="75" t="str">
        <f>CONCATENATE($B$258,".",A260)</f>
        <v>I-0026.0002</v>
      </c>
      <c r="C260" s="76" t="s">
        <v>1052</v>
      </c>
      <c r="D260" s="70" t="s">
        <v>4</v>
      </c>
    </row>
    <row r="261" spans="1:4">
      <c r="A261" s="72" t="s">
        <v>910</v>
      </c>
      <c r="B261" s="75" t="str">
        <f>CONCATENATE($B$258,".",A261)</f>
        <v>I-0026.0003</v>
      </c>
      <c r="C261" s="76" t="s">
        <v>1053</v>
      </c>
      <c r="D261" s="70" t="s">
        <v>4</v>
      </c>
    </row>
    <row r="262" spans="1:4">
      <c r="A262" s="72" t="s">
        <v>912</v>
      </c>
      <c r="B262" s="75" t="str">
        <f>CONCATENATE($B$258,".",A262)</f>
        <v>I-0026.0004</v>
      </c>
      <c r="C262" s="76" t="s">
        <v>1054</v>
      </c>
      <c r="D262" s="70" t="s">
        <v>4</v>
      </c>
    </row>
    <row r="263" spans="1:4">
      <c r="A263" s="72" t="s">
        <v>914</v>
      </c>
      <c r="B263" s="75" t="str">
        <f>CONCATENATE($B$258,".",A263)</f>
        <v>I-0026.0005</v>
      </c>
      <c r="C263" s="76" t="s">
        <v>1055</v>
      </c>
      <c r="D263" s="70" t="s">
        <v>726</v>
      </c>
    </row>
    <row r="267" spans="1:4">
      <c r="A267" s="72" t="s">
        <v>1073</v>
      </c>
      <c r="B267" s="73" t="str">
        <f xml:space="preserve"> CONCATENATE("I-",A267)</f>
        <v>I-0050</v>
      </c>
      <c r="C267" s="74" t="s">
        <v>1189</v>
      </c>
      <c r="D267" s="79"/>
    </row>
    <row r="268" spans="1:4">
      <c r="A268" s="72" t="s">
        <v>905</v>
      </c>
      <c r="B268" s="75" t="str">
        <f>CONCATENATE($B$267,".",A268)</f>
        <v>I-0050.0001</v>
      </c>
      <c r="C268" s="76" t="s">
        <v>1190</v>
      </c>
      <c r="D268" s="70" t="s">
        <v>726</v>
      </c>
    </row>
    <row r="269" spans="1:4">
      <c r="A269" s="72" t="s">
        <v>908</v>
      </c>
      <c r="B269" s="75" t="str">
        <f t="shared" ref="B269:B271" si="28">CONCATENATE($B$267,".",A269)</f>
        <v>I-0050.0002</v>
      </c>
      <c r="C269" s="76" t="s">
        <v>1191</v>
      </c>
      <c r="D269" s="70" t="s">
        <v>1102</v>
      </c>
    </row>
    <row r="270" spans="1:4">
      <c r="A270" s="72" t="s">
        <v>910</v>
      </c>
      <c r="B270" s="75" t="str">
        <f t="shared" si="28"/>
        <v>I-0050.0003</v>
      </c>
      <c r="C270" s="76" t="s">
        <v>1192</v>
      </c>
      <c r="D270" s="70" t="s">
        <v>1102</v>
      </c>
    </row>
    <row r="271" spans="1:4">
      <c r="A271" s="72" t="s">
        <v>912</v>
      </c>
      <c r="B271" s="75" t="str">
        <f t="shared" si="28"/>
        <v>I-0050.0004</v>
      </c>
      <c r="C271" s="76" t="s">
        <v>1193</v>
      </c>
      <c r="D271" s="70" t="s">
        <v>1102</v>
      </c>
    </row>
    <row r="275" spans="1:4">
      <c r="A275" s="72" t="s">
        <v>1194</v>
      </c>
      <c r="B275" s="73" t="str">
        <f xml:space="preserve"> CONCATENATE("I-",A275)</f>
        <v>I-0051</v>
      </c>
      <c r="C275" s="74" t="s">
        <v>1195</v>
      </c>
      <c r="D275" s="79"/>
    </row>
    <row r="276" spans="1:4">
      <c r="A276" s="72" t="s">
        <v>905</v>
      </c>
      <c r="B276" s="75" t="str">
        <f>CONCATENATE($B$275,".",A276)</f>
        <v>I-0051.0001</v>
      </c>
      <c r="C276" s="76" t="s">
        <v>1196</v>
      </c>
      <c r="D276" s="70" t="s">
        <v>726</v>
      </c>
    </row>
    <row r="277" spans="1:4">
      <c r="A277" s="72" t="s">
        <v>908</v>
      </c>
      <c r="B277" s="75" t="str">
        <f t="shared" ref="B277:B279" si="29">CONCATENATE($B$275,".",A277)</f>
        <v>I-0051.0002</v>
      </c>
      <c r="C277" s="76" t="s">
        <v>1197</v>
      </c>
      <c r="D277" s="70" t="s">
        <v>1102</v>
      </c>
    </row>
    <row r="278" spans="1:4">
      <c r="A278" s="72" t="s">
        <v>910</v>
      </c>
      <c r="B278" s="75" t="str">
        <f t="shared" si="29"/>
        <v>I-0051.0003</v>
      </c>
      <c r="C278" s="76" t="s">
        <v>1198</v>
      </c>
      <c r="D278" s="70" t="s">
        <v>1102</v>
      </c>
    </row>
    <row r="279" spans="1:4">
      <c r="A279" s="72" t="s">
        <v>912</v>
      </c>
      <c r="B279" s="75" t="str">
        <f t="shared" si="29"/>
        <v>I-0051.0004</v>
      </c>
      <c r="C279" s="76"/>
      <c r="D279" s="70"/>
    </row>
    <row r="282" spans="1:4">
      <c r="A282" s="72" t="s">
        <v>1199</v>
      </c>
      <c r="B282" s="73" t="str">
        <f xml:space="preserve"> CONCATENATE("I-",A282)</f>
        <v>I-0052</v>
      </c>
      <c r="C282" s="74" t="s">
        <v>1200</v>
      </c>
      <c r="D282" s="79"/>
    </row>
    <row r="283" spans="1:4">
      <c r="A283" s="72" t="s">
        <v>905</v>
      </c>
      <c r="B283" s="75" t="str">
        <f>CONCATENATE($B$282,".",A283)</f>
        <v>I-0052.0001</v>
      </c>
      <c r="C283" s="76" t="s">
        <v>1201</v>
      </c>
      <c r="D283" s="70" t="s">
        <v>726</v>
      </c>
    </row>
    <row r="284" spans="1:4">
      <c r="A284" s="72" t="s">
        <v>908</v>
      </c>
      <c r="B284" s="75" t="str">
        <f t="shared" ref="B284:B286" si="30">CONCATENATE($B$282,".",A284)</f>
        <v>I-0052.0002</v>
      </c>
      <c r="C284" s="76" t="s">
        <v>1202</v>
      </c>
      <c r="D284" s="70" t="s">
        <v>726</v>
      </c>
    </row>
    <row r="285" spans="1:4">
      <c r="A285" s="72" t="s">
        <v>910</v>
      </c>
      <c r="B285" s="75" t="str">
        <f t="shared" si="30"/>
        <v>I-0052.0003</v>
      </c>
      <c r="C285" s="76" t="s">
        <v>1203</v>
      </c>
      <c r="D285" s="70" t="s">
        <v>1102</v>
      </c>
    </row>
    <row r="286" spans="1:4">
      <c r="A286" s="72" t="s">
        <v>912</v>
      </c>
      <c r="B286" s="75" t="str">
        <f t="shared" si="30"/>
        <v>I-0052.0004</v>
      </c>
      <c r="C286" s="76" t="s">
        <v>1204</v>
      </c>
      <c r="D286" s="70" t="s">
        <v>4</v>
      </c>
    </row>
    <row r="289" spans="1:4">
      <c r="A289" s="72" t="s">
        <v>1205</v>
      </c>
      <c r="B289" s="73" t="str">
        <f xml:space="preserve"> CONCATENATE("I-",A289)</f>
        <v>I-0053</v>
      </c>
      <c r="C289" s="74" t="s">
        <v>1206</v>
      </c>
      <c r="D289" s="79"/>
    </row>
    <row r="290" spans="1:4">
      <c r="A290" s="72" t="s">
        <v>905</v>
      </c>
      <c r="B290" s="75" t="str">
        <f>CONCATENATE($B$289,".",A290)</f>
        <v>I-0053.0001</v>
      </c>
      <c r="C290" s="76" t="s">
        <v>1207</v>
      </c>
      <c r="D290" s="70" t="s">
        <v>4</v>
      </c>
    </row>
    <row r="291" spans="1:4">
      <c r="A291" s="72" t="s">
        <v>908</v>
      </c>
      <c r="B291" s="75" t="str">
        <f t="shared" ref="B291:B293" si="31">CONCATENATE($B$289,".",A291)</f>
        <v>I-0053.0002</v>
      </c>
      <c r="C291" s="76" t="s">
        <v>1208</v>
      </c>
      <c r="D291" s="70" t="s">
        <v>4</v>
      </c>
    </row>
    <row r="292" spans="1:4">
      <c r="A292" s="72" t="s">
        <v>910</v>
      </c>
      <c r="B292" s="75" t="str">
        <f t="shared" si="31"/>
        <v>I-0053.0003</v>
      </c>
      <c r="C292" s="76" t="s">
        <v>1209</v>
      </c>
      <c r="D292" s="70" t="s">
        <v>1102</v>
      </c>
    </row>
    <row r="293" spans="1:4">
      <c r="A293" s="72" t="s">
        <v>912</v>
      </c>
      <c r="B293" s="75" t="str">
        <f t="shared" si="31"/>
        <v>I-0053.0004</v>
      </c>
      <c r="C293" s="76"/>
      <c r="D293" s="70"/>
    </row>
    <row r="295" spans="1:4">
      <c r="A295" s="72" t="s">
        <v>1210</v>
      </c>
      <c r="B295" s="73" t="str">
        <f xml:space="preserve"> CONCATENATE("I-",A295)</f>
        <v>I-0054</v>
      </c>
      <c r="C295" s="74" t="s">
        <v>1211</v>
      </c>
      <c r="D295" s="79"/>
    </row>
    <row r="296" spans="1:4">
      <c r="A296" s="72" t="s">
        <v>905</v>
      </c>
      <c r="B296" s="75" t="str">
        <f>CONCATENATE($B$295,".",A296)</f>
        <v>I-0054.0001</v>
      </c>
      <c r="C296" s="76" t="s">
        <v>1212</v>
      </c>
      <c r="D296" s="70" t="s">
        <v>4</v>
      </c>
    </row>
    <row r="297" spans="1:4">
      <c r="A297" s="72" t="s">
        <v>908</v>
      </c>
      <c r="B297" s="75" t="str">
        <f t="shared" ref="B297:B312" si="32">CONCATENATE($B$295,".",A297)</f>
        <v>I-0054.0002</v>
      </c>
      <c r="C297" s="76" t="s">
        <v>1151</v>
      </c>
      <c r="D297" s="70" t="s">
        <v>5</v>
      </c>
    </row>
    <row r="298" spans="1:4">
      <c r="A298" s="72" t="s">
        <v>910</v>
      </c>
      <c r="B298" s="75" t="str">
        <f t="shared" si="32"/>
        <v>I-0054.0003</v>
      </c>
      <c r="C298" s="76" t="s">
        <v>1213</v>
      </c>
      <c r="D298" s="70" t="s">
        <v>5</v>
      </c>
    </row>
    <row r="299" spans="1:4">
      <c r="A299" s="72" t="s">
        <v>912</v>
      </c>
      <c r="B299" s="75" t="str">
        <f t="shared" si="32"/>
        <v>I-0054.0004</v>
      </c>
      <c r="C299" s="76" t="s">
        <v>1214</v>
      </c>
      <c r="D299" s="70" t="s">
        <v>726</v>
      </c>
    </row>
    <row r="300" spans="1:4">
      <c r="A300" s="72" t="s">
        <v>914</v>
      </c>
      <c r="B300" s="75" t="str">
        <f t="shared" si="32"/>
        <v>I-0054.0005</v>
      </c>
      <c r="C300" s="76" t="s">
        <v>1215</v>
      </c>
      <c r="D300" s="70" t="s">
        <v>726</v>
      </c>
    </row>
    <row r="301" spans="1:4">
      <c r="A301" s="72" t="s">
        <v>916</v>
      </c>
      <c r="B301" s="75" t="str">
        <f t="shared" si="32"/>
        <v>I-0054.0006</v>
      </c>
      <c r="C301" s="76" t="s">
        <v>1152</v>
      </c>
      <c r="D301" s="70" t="s">
        <v>1102</v>
      </c>
    </row>
    <row r="302" spans="1:4">
      <c r="A302" s="72" t="s">
        <v>918</v>
      </c>
      <c r="B302" s="75" t="str">
        <f t="shared" si="32"/>
        <v>I-0054.0007</v>
      </c>
      <c r="C302" s="76" t="s">
        <v>1216</v>
      </c>
      <c r="D302" s="70" t="s">
        <v>1102</v>
      </c>
    </row>
    <row r="303" spans="1:4">
      <c r="A303" s="72" t="s">
        <v>934</v>
      </c>
      <c r="B303" s="75" t="str">
        <f t="shared" si="32"/>
        <v>I-0054.0008</v>
      </c>
      <c r="C303" s="76" t="s">
        <v>1217</v>
      </c>
      <c r="D303" s="70" t="s">
        <v>1102</v>
      </c>
    </row>
    <row r="304" spans="1:4">
      <c r="A304" s="72" t="s">
        <v>936</v>
      </c>
      <c r="B304" s="75" t="str">
        <f t="shared" si="32"/>
        <v>I-0054.0009</v>
      </c>
      <c r="C304" s="76" t="s">
        <v>1218</v>
      </c>
      <c r="D304" s="70" t="s">
        <v>1150</v>
      </c>
    </row>
    <row r="305" spans="1:4">
      <c r="A305" s="72" t="s">
        <v>938</v>
      </c>
      <c r="B305" s="75" t="str">
        <f t="shared" si="32"/>
        <v>I-0054.0010</v>
      </c>
      <c r="C305" s="76" t="s">
        <v>1219</v>
      </c>
      <c r="D305" s="70" t="s">
        <v>5</v>
      </c>
    </row>
    <row r="306" spans="1:4">
      <c r="A306" s="72" t="s">
        <v>939</v>
      </c>
      <c r="B306" s="75" t="str">
        <f t="shared" si="32"/>
        <v>I-0054.0011</v>
      </c>
      <c r="C306" s="76" t="s">
        <v>1220</v>
      </c>
      <c r="D306" s="70" t="s">
        <v>5</v>
      </c>
    </row>
    <row r="307" spans="1:4">
      <c r="A307" s="72" t="s">
        <v>941</v>
      </c>
      <c r="B307" s="75" t="str">
        <f t="shared" si="32"/>
        <v>I-0054.0012</v>
      </c>
      <c r="C307" s="76" t="s">
        <v>1221</v>
      </c>
      <c r="D307" s="70" t="s">
        <v>5</v>
      </c>
    </row>
    <row r="308" spans="1:4">
      <c r="A308" s="72" t="s">
        <v>999</v>
      </c>
      <c r="B308" s="75" t="str">
        <f t="shared" si="32"/>
        <v>I-0054.0013</v>
      </c>
      <c r="C308" s="76" t="s">
        <v>1222</v>
      </c>
      <c r="D308" s="70" t="s">
        <v>1102</v>
      </c>
    </row>
    <row r="309" spans="1:4">
      <c r="A309" s="72" t="s">
        <v>1012</v>
      </c>
      <c r="B309" s="75" t="str">
        <f t="shared" si="32"/>
        <v>I-0054.0014</v>
      </c>
      <c r="C309" s="76" t="s">
        <v>1223</v>
      </c>
      <c r="D309" s="70" t="s">
        <v>1102</v>
      </c>
    </row>
    <row r="310" spans="1:4">
      <c r="A310" s="72" t="s">
        <v>1016</v>
      </c>
      <c r="B310" s="75" t="str">
        <f t="shared" si="32"/>
        <v>I-0054.0015</v>
      </c>
      <c r="C310" s="76" t="s">
        <v>1224</v>
      </c>
      <c r="D310" s="70" t="s">
        <v>6</v>
      </c>
    </row>
    <row r="311" spans="1:4">
      <c r="A311" s="72" t="s">
        <v>1028</v>
      </c>
      <c r="B311" s="75" t="str">
        <f t="shared" si="32"/>
        <v>I-0054.0016</v>
      </c>
      <c r="C311" s="76" t="s">
        <v>1225</v>
      </c>
      <c r="D311" s="70" t="s">
        <v>5</v>
      </c>
    </row>
    <row r="312" spans="1:4">
      <c r="A312" s="72" t="s">
        <v>1038</v>
      </c>
      <c r="B312" s="75" t="str">
        <f t="shared" si="32"/>
        <v>I-0054.0017</v>
      </c>
      <c r="C312" s="76" t="s">
        <v>1226</v>
      </c>
      <c r="D312" s="70" t="s">
        <v>4</v>
      </c>
    </row>
    <row r="314" spans="1:4">
      <c r="A314" s="72" t="s">
        <v>1227</v>
      </c>
      <c r="B314" s="73" t="str">
        <f xml:space="preserve"> CONCATENATE("I-",A314)</f>
        <v>I-0055</v>
      </c>
      <c r="C314" s="74" t="s">
        <v>1228</v>
      </c>
      <c r="D314" s="79"/>
    </row>
    <row r="315" spans="1:4">
      <c r="A315" s="72" t="s">
        <v>905</v>
      </c>
      <c r="B315" s="75" t="str">
        <f>CONCATENATE($B$314,".",A315)</f>
        <v>I-0055.0001</v>
      </c>
      <c r="C315" s="76" t="s">
        <v>1229</v>
      </c>
      <c r="D315" s="70" t="s">
        <v>4</v>
      </c>
    </row>
    <row r="316" spans="1:4">
      <c r="A316" s="72" t="s">
        <v>908</v>
      </c>
      <c r="B316" s="75" t="str">
        <f t="shared" ref="B316:B318" si="33">CONCATENATE($B$314,".",A316)</f>
        <v>I-0055.0002</v>
      </c>
      <c r="C316" s="76" t="s">
        <v>1230</v>
      </c>
      <c r="D316" s="70" t="s">
        <v>1231</v>
      </c>
    </row>
    <row r="317" spans="1:4">
      <c r="A317" s="72" t="s">
        <v>910</v>
      </c>
      <c r="B317" s="75" t="str">
        <f t="shared" si="33"/>
        <v>I-0055.0003</v>
      </c>
      <c r="C317" s="76" t="s">
        <v>1232</v>
      </c>
      <c r="D317" s="70" t="s">
        <v>726</v>
      </c>
    </row>
    <row r="318" spans="1:4">
      <c r="A318" s="72" t="s">
        <v>912</v>
      </c>
      <c r="B318" s="75" t="str">
        <f t="shared" si="33"/>
        <v>I-0055.0004</v>
      </c>
      <c r="C318" s="76"/>
      <c r="D318" s="70"/>
    </row>
    <row r="321" spans="1:4">
      <c r="A321" s="72" t="s">
        <v>1233</v>
      </c>
      <c r="B321" s="73" t="str">
        <f xml:space="preserve"> CONCATENATE("I-",A321)</f>
        <v>I-0056</v>
      </c>
      <c r="C321" s="74" t="s">
        <v>1234</v>
      </c>
      <c r="D321" s="79"/>
    </row>
    <row r="322" spans="1:4">
      <c r="A322" s="72" t="s">
        <v>905</v>
      </c>
      <c r="B322" s="75" t="str">
        <f>CONCATENATE($B$321,".",A322)</f>
        <v>I-0056.0001</v>
      </c>
      <c r="C322" s="76" t="s">
        <v>1235</v>
      </c>
      <c r="D322" s="70" t="s">
        <v>4</v>
      </c>
    </row>
    <row r="323" spans="1:4">
      <c r="A323" s="72" t="s">
        <v>908</v>
      </c>
      <c r="B323" s="75" t="str">
        <f t="shared" ref="B323:B325" si="34">CONCATENATE($B$321,".",A323)</f>
        <v>I-0056.0002</v>
      </c>
      <c r="C323" s="76" t="s">
        <v>1236</v>
      </c>
      <c r="D323" s="70" t="s">
        <v>4</v>
      </c>
    </row>
    <row r="324" spans="1:4">
      <c r="A324" s="72" t="s">
        <v>910</v>
      </c>
      <c r="B324" s="75" t="str">
        <f t="shared" si="34"/>
        <v>I-0056.0003</v>
      </c>
      <c r="C324" s="76"/>
      <c r="D324" s="70"/>
    </row>
    <row r="325" spans="1:4">
      <c r="A325" s="72" t="s">
        <v>912</v>
      </c>
      <c r="B325" s="75" t="str">
        <f t="shared" si="34"/>
        <v>I-0056.0004</v>
      </c>
      <c r="C325" s="76"/>
      <c r="D325" s="70"/>
    </row>
  </sheetData>
  <conditionalFormatting sqref="C3">
    <cfRule type="expression" dxfId="112" priority="100" stopIfTrue="1">
      <formula>#REF!&gt;0</formula>
    </cfRule>
    <cfRule type="expression" dxfId="111" priority="101" stopIfTrue="1">
      <formula>#REF!&gt;0</formula>
    </cfRule>
    <cfRule type="expression" dxfId="110" priority="102" stopIfTrue="1">
      <formula>#REF!&gt;0</formula>
    </cfRule>
  </conditionalFormatting>
  <conditionalFormatting sqref="C19 C262:C263">
    <cfRule type="expression" dxfId="109" priority="97" stopIfTrue="1">
      <formula>#REF!&gt;0</formula>
    </cfRule>
    <cfRule type="expression" dxfId="108" priority="98" stopIfTrue="1">
      <formula>#REF!&gt;0</formula>
    </cfRule>
    <cfRule type="expression" dxfId="107" priority="99" stopIfTrue="1">
      <formula>#REF!&gt;0</formula>
    </cfRule>
  </conditionalFormatting>
  <conditionalFormatting sqref="C31">
    <cfRule type="expression" dxfId="106" priority="94" stopIfTrue="1">
      <formula>#REF!&gt;0</formula>
    </cfRule>
    <cfRule type="expression" dxfId="105" priority="95" stopIfTrue="1">
      <formula>#REF!&gt;0</formula>
    </cfRule>
    <cfRule type="expression" dxfId="104" priority="96" stopIfTrue="1">
      <formula>#REF!&gt;0</formula>
    </cfRule>
  </conditionalFormatting>
  <conditionalFormatting sqref="C258">
    <cfRule type="expression" dxfId="103" priority="91" stopIfTrue="1">
      <formula>#REF!&gt;0</formula>
    </cfRule>
    <cfRule type="expression" dxfId="102" priority="92" stopIfTrue="1">
      <formula>#REF!&gt;0</formula>
    </cfRule>
    <cfRule type="expression" dxfId="101" priority="93" stopIfTrue="1">
      <formula>#REF!&gt;0</formula>
    </cfRule>
  </conditionalFormatting>
  <conditionalFormatting sqref="C109">
    <cfRule type="expression" dxfId="100" priority="88" stopIfTrue="1">
      <formula>#REF!&gt;0</formula>
    </cfRule>
    <cfRule type="expression" dxfId="99" priority="89" stopIfTrue="1">
      <formula>#REF!&gt;0</formula>
    </cfRule>
    <cfRule type="expression" dxfId="98" priority="90" stopIfTrue="1">
      <formula>#REF!&gt;0</formula>
    </cfRule>
  </conditionalFormatting>
  <conditionalFormatting sqref="C117">
    <cfRule type="expression" dxfId="97" priority="85" stopIfTrue="1">
      <formula>#REF!&gt;0</formula>
    </cfRule>
    <cfRule type="expression" dxfId="96" priority="86" stopIfTrue="1">
      <formula>#REF!&gt;0</formula>
    </cfRule>
    <cfRule type="expression" dxfId="95" priority="87" stopIfTrue="1">
      <formula>#REF!&gt;0</formula>
    </cfRule>
  </conditionalFormatting>
  <conditionalFormatting sqref="C126">
    <cfRule type="expression" dxfId="94" priority="82" stopIfTrue="1">
      <formula>#REF!&gt;0</formula>
    </cfRule>
    <cfRule type="expression" dxfId="93" priority="83" stopIfTrue="1">
      <formula>#REF!&gt;0</formula>
    </cfRule>
    <cfRule type="expression" dxfId="92" priority="84" stopIfTrue="1">
      <formula>#REF!&gt;0</formula>
    </cfRule>
  </conditionalFormatting>
  <conditionalFormatting sqref="C143">
    <cfRule type="expression" dxfId="91" priority="79" stopIfTrue="1">
      <formula>#REF!&gt;0</formula>
    </cfRule>
    <cfRule type="expression" dxfId="90" priority="80" stopIfTrue="1">
      <formula>#REF!&gt;0</formula>
    </cfRule>
    <cfRule type="expression" dxfId="89" priority="81" stopIfTrue="1">
      <formula>#REF!&gt;0</formula>
    </cfRule>
  </conditionalFormatting>
  <conditionalFormatting sqref="C148">
    <cfRule type="expression" dxfId="88" priority="76" stopIfTrue="1">
      <formula>#REF!&gt;0</formula>
    </cfRule>
    <cfRule type="expression" dxfId="87" priority="77" stopIfTrue="1">
      <formula>#REF!&gt;0</formula>
    </cfRule>
    <cfRule type="expression" dxfId="86" priority="78" stopIfTrue="1">
      <formula>#REF!&gt;0</formula>
    </cfRule>
  </conditionalFormatting>
  <conditionalFormatting sqref="C163">
    <cfRule type="expression" dxfId="85" priority="73" stopIfTrue="1">
      <formula>#REF!&gt;0</formula>
    </cfRule>
    <cfRule type="expression" dxfId="84" priority="74" stopIfTrue="1">
      <formula>#REF!&gt;0</formula>
    </cfRule>
    <cfRule type="expression" dxfId="83" priority="75" stopIfTrue="1">
      <formula>#REF!&gt;0</formula>
    </cfRule>
  </conditionalFormatting>
  <conditionalFormatting sqref="C175">
    <cfRule type="expression" dxfId="82" priority="70" stopIfTrue="1">
      <formula>#REF!&gt;0</formula>
    </cfRule>
    <cfRule type="expression" dxfId="81" priority="71" stopIfTrue="1">
      <formula>#REF!&gt;0</formula>
    </cfRule>
    <cfRule type="expression" dxfId="80" priority="72" stopIfTrue="1">
      <formula>#REF!&gt;0</formula>
    </cfRule>
  </conditionalFormatting>
  <conditionalFormatting sqref="C187">
    <cfRule type="expression" dxfId="79" priority="64" stopIfTrue="1">
      <formula>#REF!&gt;0</formula>
    </cfRule>
    <cfRule type="expression" dxfId="78" priority="65" stopIfTrue="1">
      <formula>#REF!&gt;0</formula>
    </cfRule>
    <cfRule type="expression" dxfId="77" priority="66" stopIfTrue="1">
      <formula>#REF!&gt;0</formula>
    </cfRule>
  </conditionalFormatting>
  <conditionalFormatting sqref="C216">
    <cfRule type="expression" dxfId="76" priority="61" stopIfTrue="1">
      <formula>#REF!&gt;0</formula>
    </cfRule>
    <cfRule type="expression" dxfId="75" priority="62" stopIfTrue="1">
      <formula>#REF!&gt;0</formula>
    </cfRule>
    <cfRule type="expression" dxfId="74" priority="63" stopIfTrue="1">
      <formula>#REF!&gt;0</formula>
    </cfRule>
  </conditionalFormatting>
  <conditionalFormatting sqref="C224">
    <cfRule type="expression" dxfId="73" priority="58" stopIfTrue="1">
      <formula>#REF!&gt;0</formula>
    </cfRule>
    <cfRule type="expression" dxfId="72" priority="59" stopIfTrue="1">
      <formula>#REF!&gt;0</formula>
    </cfRule>
    <cfRule type="expression" dxfId="71" priority="60" stopIfTrue="1">
      <formula>#REF!&gt;0</formula>
    </cfRule>
  </conditionalFormatting>
  <conditionalFormatting sqref="C13">
    <cfRule type="expression" dxfId="70" priority="55" stopIfTrue="1">
      <formula>#REF!&gt;0</formula>
    </cfRule>
    <cfRule type="expression" dxfId="69" priority="56" stopIfTrue="1">
      <formula>#REF!&gt;0</formula>
    </cfRule>
    <cfRule type="expression" dxfId="68" priority="57" stopIfTrue="1">
      <formula>#REF!&gt;0</formula>
    </cfRule>
  </conditionalFormatting>
  <conditionalFormatting sqref="C47">
    <cfRule type="expression" dxfId="67" priority="52" stopIfTrue="1">
      <formula>#REF!&gt;0</formula>
    </cfRule>
    <cfRule type="expression" dxfId="66" priority="53" stopIfTrue="1">
      <formula>#REF!&gt;0</formula>
    </cfRule>
    <cfRule type="expression" dxfId="65" priority="54" stopIfTrue="1">
      <formula>#REF!&gt;0</formula>
    </cfRule>
  </conditionalFormatting>
  <conditionalFormatting sqref="C60">
    <cfRule type="expression" dxfId="64" priority="49" stopIfTrue="1">
      <formula>#REF!&gt;0</formula>
    </cfRule>
    <cfRule type="expression" dxfId="63" priority="50" stopIfTrue="1">
      <formula>#REF!&gt;0</formula>
    </cfRule>
    <cfRule type="expression" dxfId="62" priority="51" stopIfTrue="1">
      <formula>#REF!&gt;0</formula>
    </cfRule>
  </conditionalFormatting>
  <conditionalFormatting sqref="C85">
    <cfRule type="expression" dxfId="61" priority="46" stopIfTrue="1">
      <formula>#REF!&gt;0</formula>
    </cfRule>
    <cfRule type="expression" dxfId="60" priority="47" stopIfTrue="1">
      <formula>#REF!&gt;0</formula>
    </cfRule>
    <cfRule type="expression" dxfId="59" priority="48" stopIfTrue="1">
      <formula>#REF!&gt;0</formula>
    </cfRule>
  </conditionalFormatting>
  <conditionalFormatting sqref="C78">
    <cfRule type="expression" dxfId="58" priority="43" stopIfTrue="1">
      <formula>#REF!&gt;0</formula>
    </cfRule>
    <cfRule type="expression" dxfId="57" priority="44" stopIfTrue="1">
      <formula>#REF!&gt;0</formula>
    </cfRule>
    <cfRule type="expression" dxfId="56" priority="45" stopIfTrue="1">
      <formula>#REF!&gt;0</formula>
    </cfRule>
  </conditionalFormatting>
  <conditionalFormatting sqref="C92">
    <cfRule type="expression" dxfId="55" priority="40" stopIfTrue="1">
      <formula>#REF!&gt;0</formula>
    </cfRule>
    <cfRule type="expression" dxfId="54" priority="41" stopIfTrue="1">
      <formula>#REF!&gt;0</formula>
    </cfRule>
    <cfRule type="expression" dxfId="53" priority="42" stopIfTrue="1">
      <formula>#REF!&gt;0</formula>
    </cfRule>
  </conditionalFormatting>
  <conditionalFormatting sqref="C99">
    <cfRule type="expression" dxfId="52" priority="37" stopIfTrue="1">
      <formula>#REF!&gt;0</formula>
    </cfRule>
    <cfRule type="expression" dxfId="51" priority="38" stopIfTrue="1">
      <formula>#REF!&gt;0</formula>
    </cfRule>
    <cfRule type="expression" dxfId="50" priority="39" stopIfTrue="1">
      <formula>#REF!&gt;0</formula>
    </cfRule>
  </conditionalFormatting>
  <conditionalFormatting sqref="C239">
    <cfRule type="expression" dxfId="49" priority="34" stopIfTrue="1">
      <formula>#REF!&gt;0</formula>
    </cfRule>
    <cfRule type="expression" dxfId="48" priority="35" stopIfTrue="1">
      <formula>#REF!&gt;0</formula>
    </cfRule>
    <cfRule type="expression" dxfId="47" priority="36" stopIfTrue="1">
      <formula>#REF!&gt;0</formula>
    </cfRule>
  </conditionalFormatting>
  <conditionalFormatting sqref="C246">
    <cfRule type="expression" dxfId="46" priority="31" stopIfTrue="1">
      <formula>#REF!&gt;0</formula>
    </cfRule>
    <cfRule type="expression" dxfId="45" priority="32" stopIfTrue="1">
      <formula>#REF!&gt;0</formula>
    </cfRule>
    <cfRule type="expression" dxfId="44" priority="33" stopIfTrue="1">
      <formula>#REF!&gt;0</formula>
    </cfRule>
  </conditionalFormatting>
  <conditionalFormatting sqref="C253">
    <cfRule type="expression" dxfId="43" priority="25" stopIfTrue="1">
      <formula>#REF!&gt;0</formula>
    </cfRule>
    <cfRule type="expression" dxfId="42" priority="26" stopIfTrue="1">
      <formula>#REF!&gt;0</formula>
    </cfRule>
    <cfRule type="expression" dxfId="41" priority="27" stopIfTrue="1">
      <formula>#REF!&gt;0</formula>
    </cfRule>
  </conditionalFormatting>
  <conditionalFormatting sqref="C136">
    <cfRule type="expression" dxfId="40" priority="22" stopIfTrue="1">
      <formula>#REF!&gt;0</formula>
    </cfRule>
    <cfRule type="expression" dxfId="39" priority="23" stopIfTrue="1">
      <formula>#REF!&gt;0</formula>
    </cfRule>
    <cfRule type="expression" dxfId="38" priority="24" stopIfTrue="1">
      <formula>#REF!&gt;0</formula>
    </cfRule>
  </conditionalFormatting>
  <conditionalFormatting sqref="C267">
    <cfRule type="expression" dxfId="37" priority="19" stopIfTrue="1">
      <formula>#REF!&gt;0</formula>
    </cfRule>
    <cfRule type="expression" dxfId="36" priority="20" stopIfTrue="1">
      <formula>#REF!&gt;0</formula>
    </cfRule>
    <cfRule type="expression" dxfId="35" priority="21" stopIfTrue="1">
      <formula>#REF!&gt;0</formula>
    </cfRule>
  </conditionalFormatting>
  <conditionalFormatting sqref="C275">
    <cfRule type="expression" dxfId="34" priority="16" stopIfTrue="1">
      <formula>#REF!&gt;0</formula>
    </cfRule>
    <cfRule type="expression" dxfId="33" priority="17" stopIfTrue="1">
      <formula>#REF!&gt;0</formula>
    </cfRule>
    <cfRule type="expression" dxfId="32" priority="18" stopIfTrue="1">
      <formula>#REF!&gt;0</formula>
    </cfRule>
  </conditionalFormatting>
  <conditionalFormatting sqref="C282">
    <cfRule type="expression" dxfId="31" priority="13" stopIfTrue="1">
      <formula>#REF!&gt;0</formula>
    </cfRule>
    <cfRule type="expression" dxfId="30" priority="14" stopIfTrue="1">
      <formula>#REF!&gt;0</formula>
    </cfRule>
    <cfRule type="expression" dxfId="29" priority="15" stopIfTrue="1">
      <formula>#REF!&gt;0</formula>
    </cfRule>
  </conditionalFormatting>
  <conditionalFormatting sqref="C289">
    <cfRule type="expression" dxfId="28" priority="10" stopIfTrue="1">
      <formula>#REF!&gt;0</formula>
    </cfRule>
    <cfRule type="expression" dxfId="27" priority="11" stopIfTrue="1">
      <formula>#REF!&gt;0</formula>
    </cfRule>
    <cfRule type="expression" dxfId="26" priority="12" stopIfTrue="1">
      <formula>#REF!&gt;0</formula>
    </cfRule>
  </conditionalFormatting>
  <conditionalFormatting sqref="C295">
    <cfRule type="expression" dxfId="25" priority="7" stopIfTrue="1">
      <formula>#REF!&gt;0</formula>
    </cfRule>
    <cfRule type="expression" dxfId="24" priority="8" stopIfTrue="1">
      <formula>#REF!&gt;0</formula>
    </cfRule>
    <cfRule type="expression" dxfId="23" priority="9" stopIfTrue="1">
      <formula>#REF!&gt;0</formula>
    </cfRule>
  </conditionalFormatting>
  <conditionalFormatting sqref="C314">
    <cfRule type="expression" dxfId="22" priority="4" stopIfTrue="1">
      <formula>#REF!&gt;0</formula>
    </cfRule>
    <cfRule type="expression" dxfId="21" priority="5" stopIfTrue="1">
      <formula>#REF!&gt;0</formula>
    </cfRule>
    <cfRule type="expression" dxfId="20" priority="6" stopIfTrue="1">
      <formula>#REF!&gt;0</formula>
    </cfRule>
  </conditionalFormatting>
  <conditionalFormatting sqref="C321">
    <cfRule type="expression" dxfId="19" priority="1" stopIfTrue="1">
      <formula>#REF!&gt;0</formula>
    </cfRule>
    <cfRule type="expression" dxfId="18" priority="2" stopIfTrue="1">
      <formula>#REF!&gt;0</formula>
    </cfRule>
    <cfRule type="expression" dxfId="17" priority="3" stopIfTrue="1">
      <formula>#REF!&gt;0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Hoja8"/>
  <dimension ref="A1:F55"/>
  <sheetViews>
    <sheetView showGridLines="0" showZeros="0" workbookViewId="0">
      <selection activeCell="H15" sqref="H15"/>
    </sheetView>
  </sheetViews>
  <sheetFormatPr baseColWidth="10" defaultColWidth="11.42578125" defaultRowHeight="20.100000000000001" customHeight="1"/>
  <cols>
    <col min="1" max="1" width="30.140625" style="118" customWidth="1"/>
    <col min="2" max="2" width="55.7109375" style="118" customWidth="1"/>
    <col min="3" max="3" width="20.7109375" style="118" customWidth="1"/>
    <col min="4" max="5" width="15.7109375" style="118" customWidth="1"/>
    <col min="6" max="16384" width="11.42578125" style="118"/>
  </cols>
  <sheetData>
    <row r="1" spans="1:6" s="283" customFormat="1" ht="20.100000000000001" customHeight="1">
      <c r="A1" s="112" t="s">
        <v>9</v>
      </c>
      <c r="B1" s="113" t="str">
        <f>Comitente</f>
        <v>INSTITUTO PROVINCIAL DE LA VIVIENDA</v>
      </c>
      <c r="E1" s="112"/>
    </row>
    <row r="2" spans="1:6" s="63" customFormat="1" ht="20.100000000000001" customHeight="1">
      <c r="A2" s="285" t="s">
        <v>10</v>
      </c>
      <c r="B2" s="565" t="str">
        <f>Obra</f>
        <v>CUESTA DEL VIENTO - IGLESIA</v>
      </c>
    </row>
    <row r="3" spans="1:6" s="63" customFormat="1" ht="20.100000000000001" customHeight="1">
      <c r="A3" s="285" t="s">
        <v>14</v>
      </c>
      <c r="B3" s="565" t="str">
        <f>Ubicación</f>
        <v>DEPTO. IGLESIA</v>
      </c>
    </row>
    <row r="4" spans="1:6" s="63" customFormat="1" ht="20.100000000000001" customHeight="1">
      <c r="A4" s="285" t="s">
        <v>13</v>
      </c>
      <c r="B4" s="566" t="str">
        <f>Número_Licitación</f>
        <v>01/2019</v>
      </c>
    </row>
    <row r="5" spans="1:6" s="63" customFormat="1" ht="20.100000000000001" customHeight="1">
      <c r="A5" s="285" t="s">
        <v>11</v>
      </c>
      <c r="B5" s="113" t="str">
        <f>Contratista</f>
        <v>xxxxxx</v>
      </c>
    </row>
    <row r="6" spans="1:6" s="283" customFormat="1" ht="20.100000000000001" customHeight="1">
      <c r="A6" s="112"/>
      <c r="B6" s="112"/>
      <c r="C6" s="112"/>
      <c r="D6" s="112"/>
      <c r="E6" s="112"/>
      <c r="F6" s="112"/>
    </row>
    <row r="7" spans="1:6" ht="20.100000000000001" customHeight="1">
      <c r="A7" s="617" t="s">
        <v>37</v>
      </c>
      <c r="B7" s="645"/>
      <c r="C7" s="645"/>
      <c r="D7" s="645"/>
      <c r="E7" s="618"/>
    </row>
    <row r="8" spans="1:6" ht="20.100000000000001" customHeight="1">
      <c r="A8" s="646" t="s">
        <v>718</v>
      </c>
      <c r="B8" s="647"/>
      <c r="C8" s="647"/>
      <c r="D8" s="647"/>
      <c r="E8" s="648"/>
    </row>
    <row r="10" spans="1:6" ht="20.100000000000001" customHeight="1">
      <c r="A10" s="643"/>
      <c r="B10" s="644"/>
      <c r="C10" s="89" t="s">
        <v>41</v>
      </c>
      <c r="D10" s="89" t="s">
        <v>38</v>
      </c>
      <c r="E10" s="89" t="s">
        <v>39</v>
      </c>
    </row>
    <row r="11" spans="1:6" ht="20.100000000000001" customHeight="1">
      <c r="A11" s="641" t="s">
        <v>1124</v>
      </c>
      <c r="B11" s="642"/>
      <c r="C11" s="119">
        <f>SUBTOTAL(9,C12:C34)</f>
        <v>0</v>
      </c>
      <c r="D11" s="6">
        <f>SUBTOTAL(9,D12:D34)</f>
        <v>0</v>
      </c>
      <c r="E11" s="295"/>
    </row>
    <row r="12" spans="1:6" ht="20.100000000000001" customHeight="1">
      <c r="A12" s="364"/>
      <c r="B12" s="365"/>
      <c r="C12" s="120"/>
      <c r="D12" s="5">
        <f t="shared" ref="D12:D34" si="0">IFERROR(C12/GG_Obra,0)</f>
        <v>0</v>
      </c>
      <c r="E12" s="5">
        <f t="shared" ref="E12:E34" si="1">IFERROR(C12/GG_Pesos,0)</f>
        <v>0</v>
      </c>
    </row>
    <row r="13" spans="1:6" ht="20.100000000000001" customHeight="1">
      <c r="A13" s="301"/>
      <c r="B13" s="302"/>
      <c r="C13" s="120"/>
      <c r="D13" s="5">
        <f t="shared" si="0"/>
        <v>0</v>
      </c>
      <c r="E13" s="5">
        <f t="shared" si="1"/>
        <v>0</v>
      </c>
    </row>
    <row r="14" spans="1:6" ht="20.100000000000001" customHeight="1">
      <c r="A14" s="301"/>
      <c r="B14" s="302"/>
      <c r="C14" s="120"/>
      <c r="D14" s="5">
        <f t="shared" si="0"/>
        <v>0</v>
      </c>
      <c r="E14" s="5">
        <f t="shared" si="1"/>
        <v>0</v>
      </c>
    </row>
    <row r="15" spans="1:6" ht="20.100000000000001" customHeight="1">
      <c r="A15" s="301"/>
      <c r="B15" s="302"/>
      <c r="C15" s="120"/>
      <c r="D15" s="5">
        <f t="shared" si="0"/>
        <v>0</v>
      </c>
      <c r="E15" s="5">
        <f t="shared" si="1"/>
        <v>0</v>
      </c>
    </row>
    <row r="16" spans="1:6" ht="20.100000000000001" customHeight="1">
      <c r="A16" s="301"/>
      <c r="B16" s="302"/>
      <c r="C16" s="120"/>
      <c r="D16" s="5">
        <f t="shared" si="0"/>
        <v>0</v>
      </c>
      <c r="E16" s="5">
        <f t="shared" si="1"/>
        <v>0</v>
      </c>
    </row>
    <row r="17" spans="1:5" ht="20.100000000000001" customHeight="1">
      <c r="A17" s="301"/>
      <c r="B17" s="302"/>
      <c r="C17" s="120"/>
      <c r="D17" s="5">
        <f t="shared" si="0"/>
        <v>0</v>
      </c>
      <c r="E17" s="5">
        <f t="shared" si="1"/>
        <v>0</v>
      </c>
    </row>
    <row r="18" spans="1:5" ht="20.100000000000001" customHeight="1">
      <c r="A18" s="301"/>
      <c r="B18" s="302"/>
      <c r="C18" s="120"/>
      <c r="D18" s="5">
        <f t="shared" si="0"/>
        <v>0</v>
      </c>
      <c r="E18" s="5">
        <f t="shared" si="1"/>
        <v>0</v>
      </c>
    </row>
    <row r="19" spans="1:5" ht="20.100000000000001" customHeight="1">
      <c r="A19" s="301"/>
      <c r="B19" s="302"/>
      <c r="C19" s="120"/>
      <c r="D19" s="5">
        <f t="shared" si="0"/>
        <v>0</v>
      </c>
      <c r="E19" s="5">
        <f t="shared" si="1"/>
        <v>0</v>
      </c>
    </row>
    <row r="20" spans="1:5" ht="20.100000000000001" customHeight="1">
      <c r="A20" s="301"/>
      <c r="B20" s="302"/>
      <c r="C20" s="120"/>
      <c r="D20" s="5">
        <f t="shared" si="0"/>
        <v>0</v>
      </c>
      <c r="E20" s="5">
        <f t="shared" si="1"/>
        <v>0</v>
      </c>
    </row>
    <row r="21" spans="1:5" ht="20.100000000000001" customHeight="1">
      <c r="A21" s="301"/>
      <c r="B21" s="302"/>
      <c r="C21" s="120"/>
      <c r="D21" s="5">
        <f t="shared" si="0"/>
        <v>0</v>
      </c>
      <c r="E21" s="5">
        <f t="shared" si="1"/>
        <v>0</v>
      </c>
    </row>
    <row r="22" spans="1:5" ht="20.100000000000001" customHeight="1">
      <c r="A22" s="301"/>
      <c r="B22" s="302"/>
      <c r="C22" s="120"/>
      <c r="D22" s="5">
        <f t="shared" si="0"/>
        <v>0</v>
      </c>
      <c r="E22" s="5">
        <f t="shared" si="1"/>
        <v>0</v>
      </c>
    </row>
    <row r="23" spans="1:5" ht="20.100000000000001" customHeight="1">
      <c r="A23" s="301"/>
      <c r="B23" s="302"/>
      <c r="C23" s="120"/>
      <c r="D23" s="5">
        <f t="shared" si="0"/>
        <v>0</v>
      </c>
      <c r="E23" s="5">
        <f t="shared" si="1"/>
        <v>0</v>
      </c>
    </row>
    <row r="24" spans="1:5" ht="20.100000000000001" customHeight="1">
      <c r="A24" s="301"/>
      <c r="B24" s="302"/>
      <c r="C24" s="120"/>
      <c r="D24" s="5">
        <f t="shared" si="0"/>
        <v>0</v>
      </c>
      <c r="E24" s="5">
        <f t="shared" si="1"/>
        <v>0</v>
      </c>
    </row>
    <row r="25" spans="1:5" ht="20.100000000000001" customHeight="1">
      <c r="A25" s="301"/>
      <c r="B25" s="302"/>
      <c r="C25" s="120"/>
      <c r="D25" s="5">
        <f t="shared" ref="D25:D28" si="2">IFERROR(C25/GG_Obra,0)</f>
        <v>0</v>
      </c>
      <c r="E25" s="5">
        <f t="shared" ref="E25:E28" si="3">IFERROR(C25/GG_Pesos,0)</f>
        <v>0</v>
      </c>
    </row>
    <row r="26" spans="1:5" ht="20.100000000000001" customHeight="1">
      <c r="A26" s="301"/>
      <c r="B26" s="302"/>
      <c r="C26" s="120"/>
      <c r="D26" s="5">
        <f t="shared" si="2"/>
        <v>0</v>
      </c>
      <c r="E26" s="5">
        <f t="shared" si="3"/>
        <v>0</v>
      </c>
    </row>
    <row r="27" spans="1:5" ht="20.100000000000001" customHeight="1">
      <c r="A27" s="301"/>
      <c r="B27" s="302"/>
      <c r="C27" s="120"/>
      <c r="D27" s="5">
        <f t="shared" si="2"/>
        <v>0</v>
      </c>
      <c r="E27" s="5">
        <f t="shared" si="3"/>
        <v>0</v>
      </c>
    </row>
    <row r="28" spans="1:5" ht="20.100000000000001" customHeight="1">
      <c r="A28" s="301"/>
      <c r="B28" s="302"/>
      <c r="C28" s="120"/>
      <c r="D28" s="5">
        <f t="shared" si="2"/>
        <v>0</v>
      </c>
      <c r="E28" s="5">
        <f t="shared" si="3"/>
        <v>0</v>
      </c>
    </row>
    <row r="29" spans="1:5" ht="20.100000000000001" customHeight="1">
      <c r="A29" s="301"/>
      <c r="B29" s="302"/>
      <c r="C29" s="120"/>
      <c r="D29" s="5">
        <f t="shared" si="0"/>
        <v>0</v>
      </c>
      <c r="E29" s="5">
        <f t="shared" si="1"/>
        <v>0</v>
      </c>
    </row>
    <row r="30" spans="1:5" ht="20.100000000000001" customHeight="1">
      <c r="A30" s="301"/>
      <c r="B30" s="302"/>
      <c r="C30" s="120"/>
      <c r="D30" s="5">
        <f t="shared" si="0"/>
        <v>0</v>
      </c>
      <c r="E30" s="5">
        <f t="shared" si="1"/>
        <v>0</v>
      </c>
    </row>
    <row r="31" spans="1:5" ht="20.100000000000001" customHeight="1">
      <c r="A31" s="301"/>
      <c r="B31" s="302"/>
      <c r="C31" s="120"/>
      <c r="D31" s="5">
        <f t="shared" si="0"/>
        <v>0</v>
      </c>
      <c r="E31" s="5">
        <f t="shared" si="1"/>
        <v>0</v>
      </c>
    </row>
    <row r="32" spans="1:5" ht="20.100000000000001" customHeight="1">
      <c r="A32" s="301"/>
      <c r="B32" s="302"/>
      <c r="C32" s="120"/>
      <c r="D32" s="5">
        <f t="shared" si="0"/>
        <v>0</v>
      </c>
      <c r="E32" s="5">
        <f t="shared" si="1"/>
        <v>0</v>
      </c>
    </row>
    <row r="33" spans="1:5" ht="20.100000000000001" customHeight="1">
      <c r="A33" s="301"/>
      <c r="B33" s="302"/>
      <c r="C33" s="120"/>
      <c r="D33" s="5">
        <f t="shared" si="0"/>
        <v>0</v>
      </c>
      <c r="E33" s="5">
        <f t="shared" si="1"/>
        <v>0</v>
      </c>
    </row>
    <row r="34" spans="1:5" ht="20.100000000000001" customHeight="1">
      <c r="A34" s="301"/>
      <c r="B34" s="302"/>
      <c r="C34" s="120"/>
      <c r="D34" s="5">
        <f t="shared" si="0"/>
        <v>0</v>
      </c>
      <c r="E34" s="5">
        <f t="shared" si="1"/>
        <v>0</v>
      </c>
    </row>
    <row r="35" spans="1:5" ht="20.100000000000001" customHeight="1">
      <c r="A35" s="296"/>
      <c r="B35" s="283"/>
      <c r="C35" s="283"/>
      <c r="D35" s="283"/>
      <c r="E35" s="297"/>
    </row>
    <row r="36" spans="1:5" ht="20.100000000000001" customHeight="1">
      <c r="A36" s="641" t="s">
        <v>40</v>
      </c>
      <c r="B36" s="642"/>
      <c r="C36" s="119">
        <f>SUBTOTAL(9,C37:C50)</f>
        <v>0</v>
      </c>
      <c r="D36" s="88">
        <f>SUBTOTAL(9,D37:D57)</f>
        <v>0</v>
      </c>
      <c r="E36" s="297"/>
    </row>
    <row r="37" spans="1:5" ht="20.100000000000001" customHeight="1">
      <c r="A37" s="301"/>
      <c r="B37" s="302"/>
      <c r="C37" s="120"/>
      <c r="D37" s="5">
        <f t="shared" ref="D37:D50" si="4">IFERROR(C37/GG_Empresa,0)</f>
        <v>0</v>
      </c>
      <c r="E37" s="5">
        <f t="shared" ref="E37:E50" si="5">IFERROR(C37/GG_Pesos,0)</f>
        <v>0</v>
      </c>
    </row>
    <row r="38" spans="1:5" ht="20.100000000000001" customHeight="1">
      <c r="A38" s="301"/>
      <c r="B38" s="302"/>
      <c r="C38" s="120"/>
      <c r="D38" s="5">
        <f t="shared" si="4"/>
        <v>0</v>
      </c>
      <c r="E38" s="5">
        <f t="shared" si="5"/>
        <v>0</v>
      </c>
    </row>
    <row r="39" spans="1:5" ht="20.100000000000001" customHeight="1">
      <c r="A39" s="301"/>
      <c r="B39" s="302"/>
      <c r="C39" s="120"/>
      <c r="D39" s="5">
        <f t="shared" si="4"/>
        <v>0</v>
      </c>
      <c r="E39" s="5">
        <f t="shared" si="5"/>
        <v>0</v>
      </c>
    </row>
    <row r="40" spans="1:5" ht="20.100000000000001" customHeight="1">
      <c r="A40" s="301"/>
      <c r="B40" s="302"/>
      <c r="C40" s="120"/>
      <c r="D40" s="5">
        <f t="shared" si="4"/>
        <v>0</v>
      </c>
      <c r="E40" s="5">
        <f t="shared" si="5"/>
        <v>0</v>
      </c>
    </row>
    <row r="41" spans="1:5" ht="20.100000000000001" customHeight="1">
      <c r="A41" s="301"/>
      <c r="B41" s="302"/>
      <c r="C41" s="120"/>
      <c r="D41" s="5">
        <f t="shared" si="4"/>
        <v>0</v>
      </c>
      <c r="E41" s="5">
        <f t="shared" si="5"/>
        <v>0</v>
      </c>
    </row>
    <row r="42" spans="1:5" ht="20.100000000000001" customHeight="1">
      <c r="A42" s="301"/>
      <c r="B42" s="302"/>
      <c r="C42" s="120"/>
      <c r="D42" s="5">
        <f t="shared" si="4"/>
        <v>0</v>
      </c>
      <c r="E42" s="5">
        <f t="shared" si="5"/>
        <v>0</v>
      </c>
    </row>
    <row r="43" spans="1:5" ht="20.100000000000001" customHeight="1">
      <c r="A43" s="301"/>
      <c r="B43" s="302"/>
      <c r="C43" s="120"/>
      <c r="D43" s="5">
        <f t="shared" si="4"/>
        <v>0</v>
      </c>
      <c r="E43" s="5">
        <f t="shared" si="5"/>
        <v>0</v>
      </c>
    </row>
    <row r="44" spans="1:5" ht="20.100000000000001" customHeight="1">
      <c r="A44" s="301"/>
      <c r="B44" s="302"/>
      <c r="C44" s="120"/>
      <c r="D44" s="5">
        <f t="shared" si="4"/>
        <v>0</v>
      </c>
      <c r="E44" s="5">
        <f t="shared" si="5"/>
        <v>0</v>
      </c>
    </row>
    <row r="45" spans="1:5" ht="20.100000000000001" customHeight="1">
      <c r="A45" s="301"/>
      <c r="B45" s="302"/>
      <c r="C45" s="120"/>
      <c r="D45" s="5">
        <f t="shared" si="4"/>
        <v>0</v>
      </c>
      <c r="E45" s="5">
        <f t="shared" si="5"/>
        <v>0</v>
      </c>
    </row>
    <row r="46" spans="1:5" ht="20.100000000000001" customHeight="1">
      <c r="A46" s="301"/>
      <c r="B46" s="302"/>
      <c r="C46" s="120"/>
      <c r="D46" s="5">
        <f t="shared" si="4"/>
        <v>0</v>
      </c>
      <c r="E46" s="5">
        <f t="shared" si="5"/>
        <v>0</v>
      </c>
    </row>
    <row r="47" spans="1:5" ht="20.100000000000001" customHeight="1">
      <c r="A47" s="301"/>
      <c r="B47" s="302"/>
      <c r="C47" s="120"/>
      <c r="D47" s="5">
        <f t="shared" si="4"/>
        <v>0</v>
      </c>
      <c r="E47" s="5">
        <f t="shared" si="5"/>
        <v>0</v>
      </c>
    </row>
    <row r="48" spans="1:5" ht="20.100000000000001" customHeight="1">
      <c r="A48" s="301"/>
      <c r="B48" s="302"/>
      <c r="C48" s="120"/>
      <c r="D48" s="5">
        <f t="shared" si="4"/>
        <v>0</v>
      </c>
      <c r="E48" s="5">
        <f t="shared" si="5"/>
        <v>0</v>
      </c>
    </row>
    <row r="49" spans="1:5" ht="20.100000000000001" customHeight="1">
      <c r="A49" s="301"/>
      <c r="B49" s="302"/>
      <c r="C49" s="120"/>
      <c r="D49" s="5">
        <f t="shared" si="4"/>
        <v>0</v>
      </c>
      <c r="E49" s="5">
        <f t="shared" si="5"/>
        <v>0</v>
      </c>
    </row>
    <row r="50" spans="1:5" ht="20.100000000000001" customHeight="1">
      <c r="A50" s="301"/>
      <c r="B50" s="302"/>
      <c r="C50" s="120"/>
      <c r="D50" s="5">
        <f t="shared" si="4"/>
        <v>0</v>
      </c>
      <c r="E50" s="5">
        <f t="shared" si="5"/>
        <v>0</v>
      </c>
    </row>
    <row r="51" spans="1:5" ht="20.100000000000001" customHeight="1">
      <c r="A51" s="296"/>
      <c r="B51" s="283"/>
      <c r="C51" s="283"/>
      <c r="D51" s="283"/>
      <c r="E51" s="297"/>
    </row>
    <row r="52" spans="1:5" ht="20.100000000000001" customHeight="1">
      <c r="A52" s="641" t="s">
        <v>719</v>
      </c>
      <c r="B52" s="642"/>
      <c r="C52" s="119">
        <f>SUBTOTAL(9,C11:C50)</f>
        <v>0</v>
      </c>
      <c r="D52" s="298"/>
      <c r="E52" s="90">
        <f>SUBTOTAL(9,E11:E50)</f>
        <v>0</v>
      </c>
    </row>
    <row r="53" spans="1:5" ht="20.100000000000001" customHeight="1">
      <c r="E53" s="299"/>
    </row>
    <row r="54" spans="1:5" ht="20.100000000000001" customHeight="1">
      <c r="D54" s="300"/>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sheetPr>
    <pageSetUpPr fitToPage="1"/>
  </sheetPr>
  <dimension ref="A1:K70"/>
  <sheetViews>
    <sheetView view="pageBreakPreview" zoomScale="80" zoomScaleNormal="90" zoomScaleSheetLayoutView="80" workbookViewId="0">
      <selection activeCell="C56" sqref="C56"/>
    </sheetView>
  </sheetViews>
  <sheetFormatPr baseColWidth="10" defaultRowHeight="12.75"/>
  <cols>
    <col min="1" max="1" width="29.85546875" customWidth="1"/>
    <col min="2" max="2" width="16.85546875" customWidth="1"/>
    <col min="6" max="6" width="19.85546875" customWidth="1"/>
    <col min="8" max="8" width="16.140625" customWidth="1"/>
    <col min="10" max="10" width="22.28515625" bestFit="1" customWidth="1"/>
    <col min="11" max="11" width="19.5703125" customWidth="1"/>
  </cols>
  <sheetData>
    <row r="1" spans="1:10">
      <c r="A1" s="488" t="s">
        <v>9</v>
      </c>
      <c r="B1" s="488" t="s">
        <v>1125</v>
      </c>
    </row>
    <row r="2" spans="1:10" ht="20.25">
      <c r="A2" s="488" t="s">
        <v>10</v>
      </c>
      <c r="B2" s="488" t="str">
        <f>+Obra</f>
        <v>CUESTA DEL VIENTO - IGLESIA</v>
      </c>
      <c r="J2" s="653" t="s">
        <v>1377</v>
      </c>
    </row>
    <row r="3" spans="1:10">
      <c r="A3" s="488" t="s">
        <v>14</v>
      </c>
      <c r="B3" s="488" t="str">
        <f>+Ubicación</f>
        <v>DEPTO. IGLESIA</v>
      </c>
    </row>
    <row r="4" spans="1:10">
      <c r="A4" s="488" t="s">
        <v>13</v>
      </c>
      <c r="B4" t="str">
        <f>+Número_Licitación</f>
        <v>01/2019</v>
      </c>
    </row>
    <row r="5" spans="1:10">
      <c r="A5" s="488" t="s">
        <v>34</v>
      </c>
      <c r="B5" t="str">
        <f>+Número_Expediente</f>
        <v>501-004962-2018</v>
      </c>
    </row>
    <row r="6" spans="1:10">
      <c r="A6" s="488" t="s">
        <v>16</v>
      </c>
      <c r="B6" s="489">
        <f>+Presupuesto_Oficial</f>
        <v>280823997.46999997</v>
      </c>
    </row>
    <row r="7" spans="1:10">
      <c r="A7" s="488" t="s">
        <v>1106</v>
      </c>
      <c r="B7" s="589">
        <v>0.1</v>
      </c>
    </row>
    <row r="8" spans="1:10">
      <c r="A8" s="488" t="s">
        <v>1104</v>
      </c>
      <c r="B8" s="591" t="str">
        <f>+Fecha_Apertura</f>
        <v>00/00/0000</v>
      </c>
    </row>
    <row r="9" spans="1:10">
      <c r="A9" s="488" t="s">
        <v>15</v>
      </c>
      <c r="B9" s="590">
        <f>+Plazo_Obra</f>
        <v>540</v>
      </c>
    </row>
    <row r="10" spans="1:10">
      <c r="A10" s="488" t="s">
        <v>11</v>
      </c>
      <c r="B10" s="491" t="s">
        <v>1262</v>
      </c>
    </row>
    <row r="11" spans="1:10">
      <c r="A11" s="488" t="s">
        <v>44</v>
      </c>
      <c r="B11" s="489">
        <f ca="1">+CyP!C11</f>
        <v>0</v>
      </c>
    </row>
    <row r="14" spans="1:10">
      <c r="A14" t="s">
        <v>1263</v>
      </c>
      <c r="B14" s="488" t="s">
        <v>1264</v>
      </c>
    </row>
    <row r="16" spans="1:10">
      <c r="C16" s="491" t="s">
        <v>1285</v>
      </c>
      <c r="F16" s="492">
        <f>CyP!H71</f>
        <v>0</v>
      </c>
      <c r="J16" s="493">
        <f>F16</f>
        <v>0</v>
      </c>
    </row>
    <row r="18" spans="1:8">
      <c r="B18" s="488" t="s">
        <v>1265</v>
      </c>
    </row>
    <row r="21" spans="1:8">
      <c r="A21" t="s">
        <v>1266</v>
      </c>
      <c r="B21" s="488" t="s">
        <v>1267</v>
      </c>
      <c r="C21" s="488"/>
      <c r="D21" s="488"/>
      <c r="E21" s="488"/>
      <c r="F21" s="488"/>
      <c r="G21" s="488"/>
      <c r="H21" s="488"/>
    </row>
    <row r="23" spans="1:8">
      <c r="C23" t="s">
        <v>1268</v>
      </c>
      <c r="H23" s="492">
        <f ca="1">ROUND((SUM(CyP!H86:H100)/Coef_Paso_Infraestructura),2)</f>
        <v>0</v>
      </c>
    </row>
    <row r="24" spans="1:8">
      <c r="H24" s="492"/>
    </row>
    <row r="25" spans="1:8">
      <c r="C25" t="s">
        <v>1370</v>
      </c>
      <c r="H25" s="492">
        <f ca="1">ROUND((SUM(CyP!H101)/Coef_Paso_Infraestructura),2)</f>
        <v>0</v>
      </c>
    </row>
    <row r="26" spans="1:8">
      <c r="H26" s="492"/>
    </row>
    <row r="27" spans="1:8">
      <c r="C27" t="s">
        <v>1246</v>
      </c>
      <c r="H27" s="492">
        <f ca="1">ROUND((SUM(CyP!H102)/Coef_Paso_Infraestructura),2)</f>
        <v>0</v>
      </c>
    </row>
    <row r="28" spans="1:8">
      <c r="H28" s="492"/>
    </row>
    <row r="29" spans="1:8">
      <c r="C29" t="s">
        <v>1371</v>
      </c>
      <c r="H29" s="492">
        <f ca="1">ROUND((SUM(CyP!H103)/Coef_Paso_Infraestructura),2)</f>
        <v>0</v>
      </c>
    </row>
    <row r="30" spans="1:8">
      <c r="H30" s="492"/>
    </row>
    <row r="31" spans="1:8">
      <c r="C31" t="s">
        <v>1269</v>
      </c>
      <c r="H31" s="492">
        <f ca="1">ROUND((SUM(CyP!H104:H109)/Coef_Paso_Infraestructura),2)</f>
        <v>0</v>
      </c>
    </row>
    <row r="32" spans="1:8">
      <c r="H32" s="492"/>
    </row>
    <row r="33" spans="2:10">
      <c r="C33" t="s">
        <v>1270</v>
      </c>
      <c r="H33" s="492">
        <f ca="1">ROUND((SUM(CyP!H110:H118)/Coef_Paso_Infraestructura),2)</f>
        <v>0</v>
      </c>
    </row>
    <row r="34" spans="2:10">
      <c r="H34" s="492"/>
    </row>
    <row r="35" spans="2:10">
      <c r="C35" t="s">
        <v>1235</v>
      </c>
      <c r="H35" s="492">
        <f ca="1">ROUND((SUM(CyP!H119)/Coef_Paso_Infraestructura),2)</f>
        <v>0</v>
      </c>
    </row>
    <row r="36" spans="2:10">
      <c r="H36" s="492"/>
    </row>
    <row r="37" spans="2:10">
      <c r="C37" t="s">
        <v>1346</v>
      </c>
      <c r="H37" s="492">
        <f ca="1">ROUND((SUM(CyP!H121)/Coef_Paso_Infraestructura),2)</f>
        <v>0</v>
      </c>
    </row>
    <row r="38" spans="2:10">
      <c r="H38" s="492"/>
    </row>
    <row r="39" spans="2:10">
      <c r="B39" s="488" t="s">
        <v>1287</v>
      </c>
      <c r="H39" s="489">
        <f ca="1">SUM(H23:H37)</f>
        <v>0</v>
      </c>
    </row>
    <row r="40" spans="2:10">
      <c r="B40" s="488"/>
      <c r="H40" s="492"/>
    </row>
    <row r="41" spans="2:10">
      <c r="B41" s="488" t="s">
        <v>1271</v>
      </c>
      <c r="H41" s="489">
        <f ca="1">H39</f>
        <v>0</v>
      </c>
      <c r="J41" s="493">
        <f>+J16</f>
        <v>0</v>
      </c>
    </row>
    <row r="42" spans="2:10">
      <c r="H42" s="492"/>
      <c r="J42" s="493"/>
    </row>
    <row r="43" spans="2:10">
      <c r="C43" t="s">
        <v>1119</v>
      </c>
      <c r="F43" s="490">
        <v>0</v>
      </c>
      <c r="H43" s="492">
        <f ca="1">ROUND(H41*F43,2)</f>
        <v>0</v>
      </c>
      <c r="J43" s="494">
        <f>ROUND(+J41*F43,2)</f>
        <v>0</v>
      </c>
    </row>
    <row r="44" spans="2:10">
      <c r="C44" t="s">
        <v>1272</v>
      </c>
      <c r="H44" s="489">
        <f ca="1">H41+H43</f>
        <v>0</v>
      </c>
      <c r="J44" s="493">
        <f>+J41+J43</f>
        <v>0</v>
      </c>
    </row>
    <row r="45" spans="2:10">
      <c r="H45" s="492"/>
      <c r="J45" s="494"/>
    </row>
    <row r="46" spans="2:10">
      <c r="C46" t="s">
        <v>1273</v>
      </c>
      <c r="F46" s="490">
        <v>0.1</v>
      </c>
      <c r="H46" s="492">
        <f ca="1">ROUND(H41*F46,2)</f>
        <v>0</v>
      </c>
      <c r="J46" s="494">
        <f>ROUND(+J41*F46,2)</f>
        <v>0</v>
      </c>
    </row>
    <row r="47" spans="2:10">
      <c r="C47" t="s">
        <v>1272</v>
      </c>
      <c r="F47" s="490"/>
      <c r="H47" s="489">
        <f ca="1">H44+H46</f>
        <v>0</v>
      </c>
      <c r="J47" s="493">
        <f>+J44+J46</f>
        <v>0</v>
      </c>
    </row>
    <row r="48" spans="2:10">
      <c r="F48" s="490"/>
      <c r="H48" s="492"/>
      <c r="J48" s="494"/>
    </row>
    <row r="49" spans="1:11">
      <c r="C49" t="s">
        <v>1274</v>
      </c>
      <c r="F49" s="490"/>
      <c r="H49" s="492"/>
      <c r="J49" s="494"/>
    </row>
    <row r="50" spans="1:11">
      <c r="C50" t="s">
        <v>1275</v>
      </c>
      <c r="F50" s="490">
        <v>0.105</v>
      </c>
      <c r="H50" s="492"/>
      <c r="J50" s="494">
        <f>ROUND(+J47*F50,2)</f>
        <v>0</v>
      </c>
    </row>
    <row r="51" spans="1:11">
      <c r="C51" t="s">
        <v>1276</v>
      </c>
      <c r="F51" s="490">
        <v>2.4E-2</v>
      </c>
      <c r="H51" s="492"/>
      <c r="J51" s="494">
        <f>ROUND(+J47*F51,2)</f>
        <v>0</v>
      </c>
    </row>
    <row r="52" spans="1:11">
      <c r="F52" s="490"/>
      <c r="H52" s="492"/>
    </row>
    <row r="53" spans="1:11">
      <c r="C53" t="s">
        <v>1277</v>
      </c>
      <c r="F53" s="490">
        <v>0.21</v>
      </c>
      <c r="H53" s="492">
        <f ca="1">ROUND(H47*F53,2)</f>
        <v>0</v>
      </c>
    </row>
    <row r="54" spans="1:11">
      <c r="C54" t="s">
        <v>1278</v>
      </c>
      <c r="F54" s="490">
        <v>2.4E-2</v>
      </c>
      <c r="H54" s="492">
        <f ca="1">ROUND(H47*F54,2)</f>
        <v>0</v>
      </c>
    </row>
    <row r="55" spans="1:11">
      <c r="H55" s="492"/>
    </row>
    <row r="56" spans="1:11">
      <c r="H56" s="492"/>
    </row>
    <row r="57" spans="1:11">
      <c r="H57" s="492"/>
    </row>
    <row r="58" spans="1:11">
      <c r="A58" s="488" t="s">
        <v>1279</v>
      </c>
      <c r="H58" s="489">
        <f ca="1">H47+H53+H54</f>
        <v>0</v>
      </c>
    </row>
    <row r="60" spans="1:11">
      <c r="H60" s="492"/>
    </row>
    <row r="61" spans="1:11">
      <c r="A61" s="488" t="s">
        <v>1280</v>
      </c>
      <c r="J61" s="493">
        <f>+J47+J50+J51</f>
        <v>0</v>
      </c>
      <c r="K61" s="492"/>
    </row>
    <row r="62" spans="1:11">
      <c r="H62" s="492"/>
    </row>
    <row r="64" spans="1:11">
      <c r="A64" s="488" t="s">
        <v>1281</v>
      </c>
      <c r="J64" s="493">
        <f ca="1">+H58+J61</f>
        <v>0</v>
      </c>
      <c r="K64" s="492"/>
    </row>
    <row r="66" spans="1:11">
      <c r="A66" t="str">
        <f ca="1">+CyP!A138</f>
        <v>SON PESOS: CERO PESOS CON 00/100</v>
      </c>
    </row>
    <row r="67" spans="1:11">
      <c r="K67" s="544"/>
    </row>
    <row r="68" spans="1:11">
      <c r="A68" t="s">
        <v>1282</v>
      </c>
    </row>
    <row r="69" spans="1:11">
      <c r="A69" t="s">
        <v>1283</v>
      </c>
      <c r="J69" s="544"/>
    </row>
    <row r="70" spans="1:11">
      <c r="A70" t="s">
        <v>1284</v>
      </c>
    </row>
  </sheetData>
  <printOptions horizontalCentered="1"/>
  <pageMargins left="0.59055118110236227" right="0.19685039370078741" top="1.3385826771653544" bottom="0.74803149606299213" header="0.39370078740157483" footer="0.31496062992125984"/>
  <pageSetup paperSize="5" scale="61"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sheetPr codeName="Hoja11">
    <pageSetUpPr fitToPage="1"/>
  </sheetPr>
  <dimension ref="A1:L64"/>
  <sheetViews>
    <sheetView showGridLines="0" showZeros="0" zoomScaleNormal="100" zoomScaleSheetLayoutView="90" workbookViewId="0">
      <selection activeCell="G3" sqref="G3"/>
    </sheetView>
  </sheetViews>
  <sheetFormatPr baseColWidth="10" defaultColWidth="11.42578125" defaultRowHeight="20.100000000000001" customHeight="1"/>
  <cols>
    <col min="1" max="1" width="12.7109375" style="94" customWidth="1"/>
    <col min="2" max="2" width="60.7109375" style="94" customWidth="1"/>
    <col min="3" max="3" width="10.7109375" style="95" customWidth="1"/>
    <col min="4" max="4" width="14.7109375" style="94" customWidth="1"/>
    <col min="5" max="6" width="16.7109375" style="94" customWidth="1"/>
    <col min="7" max="7" width="19.140625" style="94" customWidth="1"/>
    <col min="8" max="16384" width="11.42578125" style="94"/>
  </cols>
  <sheetData>
    <row r="1" spans="1:11" ht="20.100000000000001" customHeight="1">
      <c r="A1" s="610" t="s">
        <v>1163</v>
      </c>
      <c r="B1" s="610"/>
      <c r="C1" s="610"/>
      <c r="D1" s="610"/>
      <c r="E1" s="610"/>
      <c r="F1" s="610"/>
    </row>
    <row r="2" spans="1:11" s="123" customFormat="1" ht="20.100000000000001" customHeight="1">
      <c r="A2" s="123" t="s">
        <v>1238</v>
      </c>
      <c r="B2" s="122" t="str">
        <f>Obra</f>
        <v>CUESTA DEL VIENTO - IGLESIA</v>
      </c>
      <c r="C2" s="215"/>
      <c r="D2" s="124"/>
      <c r="E2" s="124"/>
      <c r="F2" s="124"/>
    </row>
    <row r="3" spans="1:11" s="123" customFormat="1" ht="20.100000000000001" customHeight="1">
      <c r="A3" s="123" t="s">
        <v>1241</v>
      </c>
      <c r="B3" s="122" t="str">
        <f>Ubicación</f>
        <v>DEPTO. IGLESIA</v>
      </c>
      <c r="C3" s="124"/>
      <c r="D3" s="124"/>
      <c r="E3" s="124"/>
      <c r="F3" s="124"/>
    </row>
    <row r="4" spans="1:11" s="123" customFormat="1" ht="20.100000000000001" customHeight="1">
      <c r="A4" s="123" t="s">
        <v>1130</v>
      </c>
      <c r="B4" s="133" t="s">
        <v>1244</v>
      </c>
      <c r="D4" s="124"/>
      <c r="E4" s="124"/>
      <c r="F4" s="124"/>
    </row>
    <row r="5" spans="1:11" s="123" customFormat="1" ht="20.100000000000001" customHeight="1">
      <c r="A5" s="123" t="s">
        <v>1162</v>
      </c>
      <c r="B5" s="309">
        <v>123</v>
      </c>
      <c r="D5" s="124"/>
      <c r="E5" s="124"/>
      <c r="F5" s="124"/>
    </row>
    <row r="6" spans="1:11" ht="20.100000000000001" customHeight="1">
      <c r="A6" s="195"/>
      <c r="B6" s="261"/>
      <c r="C6" s="195"/>
      <c r="D6" s="195"/>
      <c r="E6" s="195"/>
      <c r="F6" s="195"/>
    </row>
    <row r="7" spans="1:11" ht="20.100000000000001" customHeight="1">
      <c r="A7" s="611" t="s">
        <v>1107</v>
      </c>
      <c r="B7" s="613" t="s">
        <v>0</v>
      </c>
      <c r="C7" s="611" t="s">
        <v>1</v>
      </c>
      <c r="D7" s="611" t="s">
        <v>2</v>
      </c>
      <c r="E7" s="611" t="s">
        <v>1154</v>
      </c>
      <c r="F7" s="611" t="s">
        <v>1164</v>
      </c>
    </row>
    <row r="8" spans="1:11" ht="20.100000000000001" customHeight="1">
      <c r="A8" s="612"/>
      <c r="B8" s="614"/>
      <c r="C8" s="612"/>
      <c r="D8" s="612"/>
      <c r="E8" s="612"/>
      <c r="F8" s="612"/>
    </row>
    <row r="9" spans="1:11" ht="20.100000000000001" customHeight="1">
      <c r="A9" s="275"/>
      <c r="B9" s="260"/>
      <c r="C9" s="204"/>
      <c r="D9" s="204"/>
      <c r="E9" s="277"/>
      <c r="F9" s="278"/>
    </row>
    <row r="10" spans="1:11" ht="20.100000000000001" customHeight="1">
      <c r="A10" s="317" t="s">
        <v>1127</v>
      </c>
      <c r="B10" s="318" t="str">
        <f t="shared" ref="B10:B52" si="0">IFERROR(VLOOKUP(A10,Tabla_Datos,2,FALSE),0)</f>
        <v>VIVIENDA</v>
      </c>
      <c r="C10" s="319">
        <f t="shared" ref="C10:C32" si="1">IFERROR(VLOOKUP(A10,Tabla_Datos,3,FALSE),0)</f>
        <v>0</v>
      </c>
      <c r="D10" s="320"/>
      <c r="E10" s="321">
        <f t="shared" ref="E10:E32" si="2">IFERROR(VLOOKUP(A10,Tabla_Comp_Presup,7,FALSE),0)</f>
        <v>0</v>
      </c>
      <c r="F10" s="321">
        <f t="shared" ref="F10:F32" si="3">ROUND(D10*E10,15)</f>
        <v>0</v>
      </c>
    </row>
    <row r="11" spans="1:11" ht="20.100000000000001" customHeight="1">
      <c r="A11" s="311">
        <v>1</v>
      </c>
      <c r="B11" s="313" t="str">
        <f t="shared" si="0"/>
        <v>Limpieza de terreno y replanteo</v>
      </c>
      <c r="C11" s="314" t="str">
        <f t="shared" si="1"/>
        <v>gl</v>
      </c>
      <c r="D11" s="322">
        <v>1</v>
      </c>
      <c r="E11" s="324">
        <f t="shared" si="2"/>
        <v>0</v>
      </c>
      <c r="F11" s="324">
        <f t="shared" si="3"/>
        <v>0</v>
      </c>
      <c r="G11" s="125"/>
      <c r="J11" s="126"/>
      <c r="K11" s="126"/>
    </row>
    <row r="12" spans="1:11" ht="20.100000000000001" customHeight="1">
      <c r="A12" s="312">
        <v>2</v>
      </c>
      <c r="B12" s="315" t="str">
        <f t="shared" si="0"/>
        <v>Excavación no clasificada bajo Vivienda</v>
      </c>
      <c r="C12" s="316" t="str">
        <f t="shared" si="1"/>
        <v>m3</v>
      </c>
      <c r="D12" s="323">
        <v>107.14</v>
      </c>
      <c r="E12" s="325">
        <f t="shared" si="2"/>
        <v>0</v>
      </c>
      <c r="F12" s="325">
        <f t="shared" si="3"/>
        <v>0</v>
      </c>
      <c r="G12" s="125"/>
      <c r="J12" s="126"/>
      <c r="K12" s="126"/>
    </row>
    <row r="13" spans="1:11" ht="20.100000000000001" customHeight="1">
      <c r="A13" s="311">
        <v>3</v>
      </c>
      <c r="B13" s="315" t="str">
        <f t="shared" si="0"/>
        <v>Pedraplén bajo vivienda - Espesor: 0,25 m</v>
      </c>
      <c r="C13" s="316" t="str">
        <f t="shared" si="1"/>
        <v>m3</v>
      </c>
      <c r="D13" s="323">
        <v>40.700000000000003</v>
      </c>
      <c r="E13" s="325">
        <f t="shared" si="2"/>
        <v>0</v>
      </c>
      <c r="F13" s="325">
        <f t="shared" si="3"/>
        <v>0</v>
      </c>
      <c r="G13" s="125"/>
      <c r="J13" s="126"/>
      <c r="K13" s="126"/>
    </row>
    <row r="14" spans="1:11" ht="20.100000000000001" customHeight="1">
      <c r="A14" s="312">
        <v>4</v>
      </c>
      <c r="B14" s="315" t="str">
        <f t="shared" si="0"/>
        <v>Terraplén bajo vivienda - Espesor: 0,25 m</v>
      </c>
      <c r="C14" s="316" t="str">
        <f t="shared" si="1"/>
        <v>m3</v>
      </c>
      <c r="D14" s="323">
        <v>40.700000000000003</v>
      </c>
      <c r="E14" s="325">
        <f t="shared" si="2"/>
        <v>0</v>
      </c>
      <c r="F14" s="325">
        <f t="shared" si="3"/>
        <v>0</v>
      </c>
      <c r="G14" s="125"/>
      <c r="J14" s="126"/>
      <c r="K14" s="126"/>
    </row>
    <row r="15" spans="1:11" ht="20.100000000000001" customHeight="1">
      <c r="A15" s="311">
        <v>5</v>
      </c>
      <c r="B15" s="315" t="str">
        <f t="shared" si="0"/>
        <v>Hormigón de limpieza (aislación contra salitre) (Tipo H 8)</v>
      </c>
      <c r="C15" s="316" t="str">
        <f t="shared" si="1"/>
        <v>m2</v>
      </c>
      <c r="D15" s="368">
        <v>73.88</v>
      </c>
      <c r="E15" s="325">
        <f t="shared" si="2"/>
        <v>0</v>
      </c>
      <c r="F15" s="325">
        <f t="shared" si="3"/>
        <v>0</v>
      </c>
      <c r="G15" s="125"/>
      <c r="J15" s="126"/>
      <c r="K15" s="126"/>
    </row>
    <row r="16" spans="1:11" ht="20.100000000000001" customHeight="1">
      <c r="A16" s="312">
        <v>6</v>
      </c>
      <c r="B16" s="315" t="str">
        <f t="shared" si="0"/>
        <v>Relleno bajo Platea de Fundación - Hormigón Ciclopeo (H8)</v>
      </c>
      <c r="C16" s="316" t="str">
        <f t="shared" si="1"/>
        <v>m3</v>
      </c>
      <c r="D16" s="323">
        <v>15.6</v>
      </c>
      <c r="E16" s="325">
        <f t="shared" si="2"/>
        <v>0</v>
      </c>
      <c r="F16" s="325">
        <f t="shared" si="3"/>
        <v>0</v>
      </c>
      <c r="G16" s="125"/>
      <c r="J16" s="126"/>
      <c r="K16" s="126"/>
    </row>
    <row r="17" spans="1:11" ht="20.100000000000001" customHeight="1">
      <c r="A17" s="311">
        <v>7</v>
      </c>
      <c r="B17" s="315" t="str">
        <f t="shared" si="0"/>
        <v>Platea de fundación (Tipo H 17; incluye veredín perimetral de 0,40x0,08m) s/ Res. 087/2017/DPDU</v>
      </c>
      <c r="C17" s="316" t="str">
        <f t="shared" si="1"/>
        <v>m3</v>
      </c>
      <c r="D17" s="368">
        <v>14.19</v>
      </c>
      <c r="E17" s="325">
        <f t="shared" si="2"/>
        <v>0</v>
      </c>
      <c r="F17" s="325">
        <f t="shared" si="3"/>
        <v>0</v>
      </c>
      <c r="G17" s="125"/>
      <c r="J17" s="126"/>
      <c r="K17" s="126"/>
    </row>
    <row r="18" spans="1:11" ht="20.100000000000001" customHeight="1">
      <c r="A18" s="312">
        <v>8</v>
      </c>
      <c r="B18" s="315" t="str">
        <f t="shared" si="0"/>
        <v>Columnas de Encadenado, Enmarcado y de Carga (Tipo H 17)</v>
      </c>
      <c r="C18" s="316" t="str">
        <f t="shared" si="1"/>
        <v>m3</v>
      </c>
      <c r="D18" s="368">
        <v>2.41</v>
      </c>
      <c r="E18" s="325">
        <f t="shared" si="2"/>
        <v>0</v>
      </c>
      <c r="F18" s="325">
        <f t="shared" si="3"/>
        <v>0</v>
      </c>
      <c r="G18" s="125"/>
      <c r="J18" s="126"/>
      <c r="K18" s="126"/>
    </row>
    <row r="19" spans="1:11" ht="20.100000000000001" customHeight="1">
      <c r="A19" s="311">
        <v>9</v>
      </c>
      <c r="B19" s="315" t="str">
        <f t="shared" si="0"/>
        <v>Vigas de Encadenado Superior, Dintel y de Carga (Tipo H 17)</v>
      </c>
      <c r="C19" s="316" t="str">
        <f t="shared" si="1"/>
        <v>m3</v>
      </c>
      <c r="D19" s="368">
        <v>2.31</v>
      </c>
      <c r="E19" s="325">
        <f t="shared" si="2"/>
        <v>0</v>
      </c>
      <c r="F19" s="325">
        <f t="shared" si="3"/>
        <v>0</v>
      </c>
      <c r="G19" s="125"/>
      <c r="J19" s="126"/>
      <c r="K19" s="126"/>
    </row>
    <row r="20" spans="1:11" ht="20.100000000000001" customHeight="1">
      <c r="A20" s="312">
        <v>10</v>
      </c>
      <c r="B20" s="315" t="str">
        <f t="shared" si="0"/>
        <v>Losas de Hormigón Armado (Tipo H 17)</v>
      </c>
      <c r="C20" s="316" t="str">
        <f t="shared" si="1"/>
        <v>m3</v>
      </c>
      <c r="D20" s="368">
        <v>2.88</v>
      </c>
      <c r="E20" s="325">
        <f t="shared" si="2"/>
        <v>0</v>
      </c>
      <c r="F20" s="325">
        <f t="shared" si="3"/>
        <v>0</v>
      </c>
      <c r="G20" s="125"/>
      <c r="J20" s="126"/>
      <c r="K20" s="126"/>
    </row>
    <row r="21" spans="1:11" ht="20.100000000000001" customHeight="1">
      <c r="A21" s="311">
        <v>11</v>
      </c>
      <c r="B21" s="315" t="str">
        <f t="shared" si="0"/>
        <v>Base de Tanque de Reserva (Tipo H 17)</v>
      </c>
      <c r="C21" s="316" t="str">
        <f t="shared" si="1"/>
        <v>gl</v>
      </c>
      <c r="D21" s="368">
        <v>1</v>
      </c>
      <c r="E21" s="325">
        <f t="shared" si="2"/>
        <v>0</v>
      </c>
      <c r="F21" s="325">
        <f t="shared" si="3"/>
        <v>0</v>
      </c>
      <c r="G21" s="125"/>
      <c r="J21" s="126"/>
      <c r="K21" s="126"/>
    </row>
    <row r="22" spans="1:11" ht="20.100000000000001" customHeight="1">
      <c r="A22" s="312">
        <v>12</v>
      </c>
      <c r="B22" s="315" t="str">
        <f t="shared" si="0"/>
        <v>Capa aisladora horizontal y vertical</v>
      </c>
      <c r="C22" s="316" t="str">
        <f t="shared" si="1"/>
        <v>m2</v>
      </c>
      <c r="D22" s="323">
        <v>32.64</v>
      </c>
      <c r="E22" s="325">
        <f t="shared" si="2"/>
        <v>0</v>
      </c>
      <c r="F22" s="325">
        <f t="shared" si="3"/>
        <v>0</v>
      </c>
      <c r="G22" s="125"/>
      <c r="J22" s="126"/>
      <c r="K22" s="126"/>
    </row>
    <row r="23" spans="1:11" ht="20.100000000000001" customHeight="1">
      <c r="A23" s="311">
        <v>13</v>
      </c>
      <c r="B23" s="315" t="str">
        <f t="shared" si="0"/>
        <v>Mampostería Ladrillón Cerámico Macizo (soga) Armada  2Ø6 c/50cm,  c/gancho Ø6 c/20cm</v>
      </c>
      <c r="C23" s="316" t="str">
        <f t="shared" si="1"/>
        <v>m2</v>
      </c>
      <c r="D23" s="368">
        <v>93.06</v>
      </c>
      <c r="E23" s="325">
        <f t="shared" si="2"/>
        <v>0</v>
      </c>
      <c r="F23" s="325">
        <f t="shared" si="3"/>
        <v>0</v>
      </c>
      <c r="G23" s="125"/>
      <c r="J23" s="126"/>
      <c r="K23" s="126"/>
    </row>
    <row r="24" spans="1:11" ht="20.100000000000001" customHeight="1">
      <c r="A24" s="312">
        <v>14</v>
      </c>
      <c r="B24" s="315" t="str">
        <f t="shared" si="0"/>
        <v>Tabique liviano tipo Durlock (c/placa yeso 12,5mm para sectores húmedos)</v>
      </c>
      <c r="C24" s="316" t="str">
        <f t="shared" si="1"/>
        <v>m2</v>
      </c>
      <c r="D24" s="368">
        <v>4.83</v>
      </c>
      <c r="E24" s="325">
        <f t="shared" si="2"/>
        <v>0</v>
      </c>
      <c r="F24" s="325">
        <f t="shared" si="3"/>
        <v>0</v>
      </c>
      <c r="G24" s="125"/>
      <c r="J24" s="126"/>
      <c r="K24" s="126"/>
    </row>
    <row r="25" spans="1:11" ht="20.100000000000001" customHeight="1">
      <c r="A25" s="311">
        <v>15</v>
      </c>
      <c r="B25" s="315" t="str">
        <f t="shared" si="0"/>
        <v>Techo de Madera (rollizo Ø 16cm, machimbre 3/4", pintura asfaltica, polietileno de 200 micrones, barniz protector insecticida )</v>
      </c>
      <c r="C25" s="316" t="str">
        <f t="shared" si="1"/>
        <v>m2</v>
      </c>
      <c r="D25" s="323">
        <v>23.43</v>
      </c>
      <c r="E25" s="325">
        <f t="shared" si="2"/>
        <v>0</v>
      </c>
      <c r="F25" s="325">
        <f t="shared" si="3"/>
        <v>0</v>
      </c>
      <c r="G25" s="125"/>
      <c r="J25" s="126"/>
      <c r="K25" s="126"/>
    </row>
    <row r="26" spans="1:11" ht="20.100000000000001" customHeight="1">
      <c r="A26" s="312">
        <v>16</v>
      </c>
      <c r="B26" s="315" t="str">
        <f t="shared" si="0"/>
        <v>Cubierta de Techo Aislación Térmica e Hidráulica</v>
      </c>
      <c r="C26" s="316" t="str">
        <f t="shared" si="1"/>
        <v>m2</v>
      </c>
      <c r="D26" s="323">
        <v>61.92</v>
      </c>
      <c r="E26" s="325">
        <f t="shared" si="2"/>
        <v>0</v>
      </c>
      <c r="F26" s="325">
        <f t="shared" si="3"/>
        <v>0</v>
      </c>
      <c r="G26" s="125"/>
      <c r="J26" s="126"/>
      <c r="K26" s="126"/>
    </row>
    <row r="27" spans="1:11" ht="20.100000000000001" customHeight="1">
      <c r="A27" s="311">
        <v>17</v>
      </c>
      <c r="B27" s="315" t="str">
        <f t="shared" si="0"/>
        <v>Carpeta Bajo Cerámico e=4cm</v>
      </c>
      <c r="C27" s="316" t="str">
        <f t="shared" si="1"/>
        <v>m2</v>
      </c>
      <c r="D27" s="323">
        <v>54.01</v>
      </c>
      <c r="E27" s="325">
        <f t="shared" si="2"/>
        <v>0</v>
      </c>
      <c r="F27" s="325">
        <f t="shared" si="3"/>
        <v>0</v>
      </c>
      <c r="G27" s="125"/>
      <c r="J27" s="126"/>
      <c r="K27" s="126"/>
    </row>
    <row r="28" spans="1:11" ht="20.100000000000001" customHeight="1">
      <c r="A28" s="312">
        <v>18</v>
      </c>
      <c r="B28" s="315" t="str">
        <f t="shared" si="0"/>
        <v>Piso baldosa cerámica (incluido umbrales)</v>
      </c>
      <c r="C28" s="316" t="str">
        <f t="shared" si="1"/>
        <v>m2</v>
      </c>
      <c r="D28" s="323">
        <v>51.38</v>
      </c>
      <c r="E28" s="325">
        <f t="shared" si="2"/>
        <v>0</v>
      </c>
      <c r="F28" s="325">
        <f t="shared" si="3"/>
        <v>0</v>
      </c>
      <c r="G28" s="125"/>
      <c r="J28" s="126"/>
      <c r="K28" s="126"/>
    </row>
    <row r="29" spans="1:11" ht="20.100000000000001" customHeight="1">
      <c r="A29" s="311">
        <v>19</v>
      </c>
      <c r="B29" s="315" t="str">
        <f t="shared" si="0"/>
        <v>Contrapiso H° Simple (Tipo H 13; incluye vereda de acceso y expansión galeriás)</v>
      </c>
      <c r="C29" s="316" t="str">
        <f t="shared" si="1"/>
        <v>m2</v>
      </c>
      <c r="D29" s="323">
        <v>42.63</v>
      </c>
      <c r="E29" s="325">
        <f t="shared" si="2"/>
        <v>0</v>
      </c>
      <c r="F29" s="325">
        <f t="shared" si="3"/>
        <v>0</v>
      </c>
      <c r="G29" s="125"/>
      <c r="J29" s="126"/>
      <c r="K29" s="126"/>
    </row>
    <row r="30" spans="1:11" ht="20.100000000000001" customHeight="1">
      <c r="A30" s="312">
        <v>20</v>
      </c>
      <c r="B30" s="315" t="str">
        <f t="shared" si="0"/>
        <v>Zócalo cerámico - esp.= 7cm</v>
      </c>
      <c r="C30" s="316" t="str">
        <f t="shared" si="1"/>
        <v>ml</v>
      </c>
      <c r="D30" s="323">
        <v>45.34</v>
      </c>
      <c r="E30" s="325">
        <f t="shared" si="2"/>
        <v>0</v>
      </c>
      <c r="F30" s="325">
        <f t="shared" si="3"/>
        <v>0</v>
      </c>
      <c r="G30" s="125"/>
      <c r="J30" s="126"/>
      <c r="K30" s="126"/>
    </row>
    <row r="31" spans="1:11" ht="20.100000000000001" customHeight="1">
      <c r="A31" s="311">
        <v>21</v>
      </c>
      <c r="B31" s="315" t="str">
        <f t="shared" si="0"/>
        <v>Carpinterías metálica, aluminio y madera (incluido carpintería de cierre bajo T.R.)</v>
      </c>
      <c r="C31" s="316" t="str">
        <f t="shared" si="1"/>
        <v>gl</v>
      </c>
      <c r="D31" s="368">
        <v>1</v>
      </c>
      <c r="E31" s="325">
        <f t="shared" si="2"/>
        <v>0</v>
      </c>
      <c r="F31" s="325">
        <f t="shared" si="3"/>
        <v>0</v>
      </c>
      <c r="G31" s="125"/>
      <c r="J31" s="126"/>
      <c r="K31" s="126"/>
    </row>
    <row r="32" spans="1:11" ht="20.100000000000001" customHeight="1">
      <c r="A32" s="312">
        <v>22</v>
      </c>
      <c r="B32" s="315" t="str">
        <f t="shared" si="0"/>
        <v>Jaharro b/ revestimiento cerámico</v>
      </c>
      <c r="C32" s="316" t="str">
        <f t="shared" si="1"/>
        <v>m2</v>
      </c>
      <c r="D32" s="323">
        <v>15.3</v>
      </c>
      <c r="E32" s="325">
        <f t="shared" si="2"/>
        <v>0</v>
      </c>
      <c r="F32" s="325">
        <f t="shared" si="3"/>
        <v>0</v>
      </c>
      <c r="G32" s="125"/>
      <c r="J32" s="126"/>
      <c r="K32" s="126"/>
    </row>
    <row r="33" spans="1:11" ht="20.100000000000001" customHeight="1">
      <c r="A33" s="311">
        <v>23</v>
      </c>
      <c r="B33" s="315" t="str">
        <f t="shared" si="0"/>
        <v>Jaharro y Enlucido a la cal (interior)</v>
      </c>
      <c r="C33" s="316" t="str">
        <f t="shared" ref="C33:C52" si="4">IFERROR(VLOOKUP(A33,Tabla_Datos,3,FALSE),0)</f>
        <v>m2</v>
      </c>
      <c r="D33" s="323">
        <v>114.56</v>
      </c>
      <c r="E33" s="325">
        <f t="shared" ref="E33:E52" si="5">IFERROR(VLOOKUP(A33,Tabla_Comp_Presup,7,FALSE),0)</f>
        <v>0</v>
      </c>
      <c r="F33" s="325">
        <f t="shared" ref="F33:F52" si="6">ROUND(D33*E33,15)</f>
        <v>0</v>
      </c>
      <c r="G33" s="125"/>
      <c r="J33" s="126"/>
      <c r="K33" s="126"/>
    </row>
    <row r="34" spans="1:11" ht="20.100000000000001" customHeight="1">
      <c r="A34" s="312">
        <v>24</v>
      </c>
      <c r="B34" s="315" t="str">
        <f t="shared" si="0"/>
        <v>Revestimiento cerámico</v>
      </c>
      <c r="C34" s="316" t="str">
        <f t="shared" si="4"/>
        <v>m2</v>
      </c>
      <c r="D34" s="323">
        <v>15.3</v>
      </c>
      <c r="E34" s="325">
        <f t="shared" si="5"/>
        <v>0</v>
      </c>
      <c r="F34" s="325">
        <f t="shared" si="6"/>
        <v>0</v>
      </c>
      <c r="G34" s="125"/>
      <c r="J34" s="126"/>
      <c r="K34" s="126"/>
    </row>
    <row r="35" spans="1:11" ht="20.100000000000001" customHeight="1">
      <c r="A35" s="311">
        <v>25</v>
      </c>
      <c r="B35" s="315" t="str">
        <f t="shared" si="0"/>
        <v>Salpicado Plástico Incluido Jaharro</v>
      </c>
      <c r="C35" s="316" t="str">
        <f t="shared" si="4"/>
        <v>m2</v>
      </c>
      <c r="D35" s="323">
        <v>124.3</v>
      </c>
      <c r="E35" s="325">
        <f t="shared" si="5"/>
        <v>0</v>
      </c>
      <c r="F35" s="325">
        <f t="shared" si="6"/>
        <v>0</v>
      </c>
      <c r="G35" s="125"/>
      <c r="J35" s="126"/>
      <c r="K35" s="126"/>
    </row>
    <row r="36" spans="1:11" ht="20.100000000000001" customHeight="1">
      <c r="A36" s="312">
        <v>26</v>
      </c>
      <c r="B36" s="315" t="str">
        <f t="shared" si="0"/>
        <v>Cielorraso aplicado a la cal</v>
      </c>
      <c r="C36" s="316" t="str">
        <f t="shared" si="4"/>
        <v>m2</v>
      </c>
      <c r="D36" s="323">
        <v>29.34</v>
      </c>
      <c r="E36" s="325">
        <f t="shared" si="5"/>
        <v>0</v>
      </c>
      <c r="F36" s="325">
        <f t="shared" si="6"/>
        <v>0</v>
      </c>
      <c r="G36" s="125"/>
      <c r="J36" s="126"/>
      <c r="K36" s="126"/>
    </row>
    <row r="37" spans="1:11" ht="20.100000000000001" customHeight="1">
      <c r="A37" s="311">
        <v>27</v>
      </c>
      <c r="B37" s="315" t="str">
        <f t="shared" si="0"/>
        <v>Mesadas, campana y ventilaciones (incluida mesada exterior)</v>
      </c>
      <c r="C37" s="316" t="str">
        <f t="shared" si="4"/>
        <v>gl</v>
      </c>
      <c r="D37" s="368">
        <v>1</v>
      </c>
      <c r="E37" s="325">
        <f t="shared" si="5"/>
        <v>0</v>
      </c>
      <c r="F37" s="325">
        <f t="shared" si="6"/>
        <v>0</v>
      </c>
      <c r="G37" s="125"/>
      <c r="J37" s="126"/>
      <c r="K37" s="126"/>
    </row>
    <row r="38" spans="1:11" ht="20.100000000000001" customHeight="1">
      <c r="A38" s="312">
        <v>28</v>
      </c>
      <c r="B38" s="315" t="str">
        <f t="shared" si="0"/>
        <v>Antepechos de H° Armado con goterón bajo nariz de 2cm</v>
      </c>
      <c r="C38" s="316" t="str">
        <f t="shared" si="4"/>
        <v>ml</v>
      </c>
      <c r="D38" s="323">
        <v>4.5</v>
      </c>
      <c r="E38" s="325">
        <f t="shared" si="5"/>
        <v>0</v>
      </c>
      <c r="F38" s="325">
        <f t="shared" si="6"/>
        <v>0</v>
      </c>
      <c r="G38" s="125"/>
      <c r="J38" s="126"/>
      <c r="K38" s="126"/>
    </row>
    <row r="39" spans="1:11" ht="20.100000000000001" customHeight="1">
      <c r="A39" s="312">
        <v>29</v>
      </c>
      <c r="B39" s="315" t="str">
        <f t="shared" si="0"/>
        <v>Esmalte sintético sobre carpintería metálica</v>
      </c>
      <c r="C39" s="316" t="str">
        <f t="shared" si="4"/>
        <v>m2</v>
      </c>
      <c r="D39" s="323">
        <v>16.170000000000002</v>
      </c>
      <c r="E39" s="325">
        <f t="shared" si="5"/>
        <v>0</v>
      </c>
      <c r="F39" s="325">
        <f t="shared" si="6"/>
        <v>0</v>
      </c>
      <c r="G39" s="125"/>
      <c r="J39" s="126"/>
      <c r="K39" s="126"/>
    </row>
    <row r="40" spans="1:11" ht="20.100000000000001" customHeight="1">
      <c r="A40" s="311">
        <v>30</v>
      </c>
      <c r="B40" s="315" t="str">
        <f t="shared" si="0"/>
        <v>Esmalte sintético sobre carpintería madera</v>
      </c>
      <c r="C40" s="316" t="str">
        <f t="shared" si="4"/>
        <v>m2</v>
      </c>
      <c r="D40" s="323">
        <v>13.36</v>
      </c>
      <c r="E40" s="325">
        <f t="shared" si="5"/>
        <v>0</v>
      </c>
      <c r="F40" s="325">
        <f t="shared" si="6"/>
        <v>0</v>
      </c>
      <c r="G40" s="125"/>
      <c r="J40" s="126"/>
      <c r="K40" s="126"/>
    </row>
    <row r="41" spans="1:11" ht="20.100000000000001" customHeight="1">
      <c r="A41" s="312">
        <v>31</v>
      </c>
      <c r="B41" s="315" t="str">
        <f t="shared" si="0"/>
        <v>Látex muro interior/exterior</v>
      </c>
      <c r="C41" s="316" t="str">
        <f t="shared" si="4"/>
        <v>m2</v>
      </c>
      <c r="D41" s="323">
        <v>128.55000000000001</v>
      </c>
      <c r="E41" s="325">
        <f t="shared" si="5"/>
        <v>0</v>
      </c>
      <c r="F41" s="325">
        <f t="shared" si="6"/>
        <v>0</v>
      </c>
      <c r="G41" s="125"/>
      <c r="J41" s="126"/>
      <c r="K41" s="126"/>
    </row>
    <row r="42" spans="1:11" ht="20.100000000000001" customHeight="1">
      <c r="A42" s="311">
        <v>32</v>
      </c>
      <c r="B42" s="315" t="str">
        <f t="shared" si="0"/>
        <v>Pintura látex interior en cielorrasos</v>
      </c>
      <c r="C42" s="316" t="str">
        <f t="shared" si="4"/>
        <v>m2</v>
      </c>
      <c r="D42" s="323">
        <v>29.34</v>
      </c>
      <c r="E42" s="325">
        <f t="shared" si="5"/>
        <v>0</v>
      </c>
      <c r="F42" s="325">
        <f t="shared" si="6"/>
        <v>0</v>
      </c>
      <c r="G42" s="125"/>
      <c r="J42" s="126"/>
      <c r="K42" s="126"/>
    </row>
    <row r="43" spans="1:11" ht="20.100000000000001" customHeight="1">
      <c r="A43" s="312">
        <v>33</v>
      </c>
      <c r="B43" s="315" t="str">
        <f t="shared" si="0"/>
        <v>Provisión y colocación de cristal float 3mm</v>
      </c>
      <c r="C43" s="316" t="str">
        <f t="shared" si="4"/>
        <v>m2</v>
      </c>
      <c r="D43" s="323">
        <v>5.69</v>
      </c>
      <c r="E43" s="325">
        <f t="shared" si="5"/>
        <v>0</v>
      </c>
      <c r="F43" s="325">
        <f t="shared" si="6"/>
        <v>0</v>
      </c>
      <c r="G43" s="125"/>
      <c r="J43" s="126"/>
      <c r="K43" s="126"/>
    </row>
    <row r="44" spans="1:11" ht="20.100000000000001" customHeight="1">
      <c r="A44" s="311">
        <v>34</v>
      </c>
      <c r="B44" s="315" t="str">
        <f t="shared" si="0"/>
        <v>Provisión y colocación de cristal float 4mm</v>
      </c>
      <c r="C44" s="316" t="str">
        <f t="shared" si="4"/>
        <v>m2</v>
      </c>
      <c r="D44" s="323">
        <v>3.59</v>
      </c>
      <c r="E44" s="325">
        <f t="shared" si="5"/>
        <v>0</v>
      </c>
      <c r="F44" s="325">
        <f t="shared" si="6"/>
        <v>0</v>
      </c>
      <c r="G44" s="125"/>
      <c r="J44" s="126"/>
      <c r="K44" s="126"/>
    </row>
    <row r="45" spans="1:11" ht="20.100000000000001" customHeight="1">
      <c r="A45" s="312">
        <v>35</v>
      </c>
      <c r="B45" s="315" t="str">
        <f t="shared" si="0"/>
        <v>Pérgolas (Frente y Fondo)  - Incluye bases de Hormigón Tipo H 13</v>
      </c>
      <c r="C45" s="316" t="str">
        <f t="shared" si="4"/>
        <v>gl</v>
      </c>
      <c r="D45" s="368">
        <v>1</v>
      </c>
      <c r="E45" s="325">
        <f t="shared" si="5"/>
        <v>0</v>
      </c>
      <c r="F45" s="325">
        <f t="shared" si="6"/>
        <v>0</v>
      </c>
      <c r="G45" s="125"/>
      <c r="J45" s="126"/>
      <c r="K45" s="126"/>
    </row>
    <row r="46" spans="1:11" ht="20.100000000000001" customHeight="1">
      <c r="A46" s="311">
        <v>36</v>
      </c>
      <c r="B46" s="315" t="str">
        <f t="shared" si="0"/>
        <v xml:space="preserve">Instalación sanitaria (incl. cañería base, distrib. AF-AC, artefactos y griferia) </v>
      </c>
      <c r="C46" s="316" t="str">
        <f t="shared" si="4"/>
        <v>gl</v>
      </c>
      <c r="D46" s="368">
        <v>1</v>
      </c>
      <c r="E46" s="325">
        <f t="shared" si="5"/>
        <v>0</v>
      </c>
      <c r="F46" s="325">
        <f t="shared" si="6"/>
        <v>0</v>
      </c>
      <c r="G46" s="125"/>
      <c r="J46" s="126"/>
      <c r="K46" s="126"/>
    </row>
    <row r="47" spans="1:11" ht="20.100000000000001" customHeight="1">
      <c r="A47" s="312">
        <v>37</v>
      </c>
      <c r="B47" s="315" t="str">
        <f t="shared" si="0"/>
        <v>Calefón Solar - Termosifónico - Captador por tubo de vacío</v>
      </c>
      <c r="C47" s="316" t="str">
        <f t="shared" si="4"/>
        <v>u</v>
      </c>
      <c r="D47" s="368">
        <v>1</v>
      </c>
      <c r="E47" s="325">
        <f t="shared" si="5"/>
        <v>0</v>
      </c>
      <c r="F47" s="325">
        <f t="shared" si="6"/>
        <v>0</v>
      </c>
      <c r="G47" s="125"/>
      <c r="J47" s="126"/>
      <c r="K47" s="126"/>
    </row>
    <row r="48" spans="1:11" ht="20.100000000000001" customHeight="1">
      <c r="A48" s="312">
        <v>38</v>
      </c>
      <c r="B48" s="315" t="str">
        <f t="shared" si="0"/>
        <v>Instalación de Gas (Incl. Cocina 4 hornallas c/horno)</v>
      </c>
      <c r="C48" s="316" t="str">
        <f t="shared" si="4"/>
        <v>gl</v>
      </c>
      <c r="D48" s="368">
        <v>1</v>
      </c>
      <c r="E48" s="325">
        <f t="shared" si="5"/>
        <v>0</v>
      </c>
      <c r="F48" s="325">
        <f t="shared" si="6"/>
        <v>0</v>
      </c>
      <c r="G48" s="125"/>
      <c r="J48" s="126"/>
      <c r="K48" s="126"/>
    </row>
    <row r="49" spans="1:12" ht="20.100000000000001" customHeight="1">
      <c r="A49" s="311">
        <v>39</v>
      </c>
      <c r="B49" s="315" t="str">
        <f t="shared" si="0"/>
        <v>Instalación de gas - Gabinete para tubos</v>
      </c>
      <c r="C49" s="316" t="str">
        <f t="shared" si="4"/>
        <v>u</v>
      </c>
      <c r="D49" s="368">
        <v>1</v>
      </c>
      <c r="E49" s="325">
        <f t="shared" si="5"/>
        <v>0</v>
      </c>
      <c r="F49" s="325">
        <f t="shared" si="6"/>
        <v>0</v>
      </c>
      <c r="G49" s="125"/>
      <c r="J49" s="126"/>
      <c r="K49" s="126"/>
    </row>
    <row r="50" spans="1:12" ht="20.100000000000001" customHeight="1">
      <c r="A50" s="312">
        <v>40</v>
      </c>
      <c r="B50" s="315" t="str">
        <f t="shared" si="0"/>
        <v>Instalación eléctrica (incl.pilastra,proc.cañerias p/3AA,y preveer espacios en tablero gral. p/llaves termomagneticas corresp. Portalamparas 3 cuerpos)</v>
      </c>
      <c r="C50" s="316" t="str">
        <f t="shared" si="4"/>
        <v>gl</v>
      </c>
      <c r="D50" s="368">
        <v>1</v>
      </c>
      <c r="E50" s="325">
        <f t="shared" si="5"/>
        <v>0</v>
      </c>
      <c r="F50" s="325">
        <f t="shared" si="6"/>
        <v>0</v>
      </c>
      <c r="G50" s="125"/>
      <c r="J50" s="126"/>
      <c r="K50" s="126"/>
    </row>
    <row r="51" spans="1:12" ht="20.100000000000001" customHeight="1">
      <c r="A51" s="311">
        <v>41</v>
      </c>
      <c r="B51" s="315" t="str">
        <f t="shared" si="0"/>
        <v>Terminacion y limpieza de obra</v>
      </c>
      <c r="C51" s="316" t="str">
        <f t="shared" si="4"/>
        <v>gl</v>
      </c>
      <c r="D51" s="323">
        <v>1</v>
      </c>
      <c r="E51" s="325">
        <f t="shared" si="5"/>
        <v>0</v>
      </c>
      <c r="F51" s="325">
        <f t="shared" si="6"/>
        <v>0</v>
      </c>
      <c r="G51" s="125"/>
      <c r="J51" s="126"/>
      <c r="K51" s="126"/>
    </row>
    <row r="52" spans="1:12" ht="20.100000000000001" customHeight="1">
      <c r="A52" s="312">
        <v>42</v>
      </c>
      <c r="B52" s="315" t="str">
        <f t="shared" si="0"/>
        <v>Flete</v>
      </c>
      <c r="C52" s="316" t="str">
        <f t="shared" si="4"/>
        <v>gl</v>
      </c>
      <c r="D52" s="323">
        <v>1</v>
      </c>
      <c r="E52" s="325">
        <f t="shared" si="5"/>
        <v>0</v>
      </c>
      <c r="F52" s="325">
        <f t="shared" si="6"/>
        <v>0</v>
      </c>
      <c r="G52" s="125"/>
      <c r="J52" s="126"/>
      <c r="K52" s="126"/>
    </row>
    <row r="53" spans="1:12" s="121" customFormat="1" ht="20.100000000000001" customHeight="1">
      <c r="A53" s="270"/>
      <c r="B53" s="271">
        <f t="shared" ref="B53" si="7">IFERROR(VLOOKUP(A53,Tabla_Datos,2,FALSE),0)</f>
        <v>0</v>
      </c>
      <c r="C53" s="272">
        <f t="shared" ref="C53" si="8">IFERROR(VLOOKUP(A53,Tabla_Datos,3,FALSE),0)</f>
        <v>0</v>
      </c>
      <c r="D53" s="273"/>
      <c r="E53" s="274"/>
      <c r="F53" s="274">
        <f t="shared" ref="F53" si="9">ROUND(D53*E53,15)</f>
        <v>0</v>
      </c>
      <c r="G53" s="208"/>
      <c r="J53" s="269"/>
      <c r="K53" s="269"/>
    </row>
    <row r="54" spans="1:12" s="225" customFormat="1" ht="20.100000000000001" customHeight="1">
      <c r="A54" s="326" t="s">
        <v>1108</v>
      </c>
      <c r="B54" s="327" t="s">
        <v>1169</v>
      </c>
      <c r="C54" s="328"/>
      <c r="D54" s="329"/>
      <c r="E54" s="330"/>
      <c r="F54" s="331">
        <f>ROUND(F63/Coef_Paso_Vivienda,2)</f>
        <v>0</v>
      </c>
      <c r="G54" s="231"/>
      <c r="I54" s="224"/>
    </row>
    <row r="55" spans="1:12" s="225" customFormat="1" ht="20.100000000000001" customHeight="1">
      <c r="A55" s="332" t="s">
        <v>1109</v>
      </c>
      <c r="B55" s="333" t="str">
        <f>"COSTO FINANCIERO  "&amp;ROUND(Costo_Financiero*100,2)&amp;" % de ( 1 )"</f>
        <v>COSTO FINANCIERO  0 % de ( 1 )</v>
      </c>
      <c r="C55" s="334">
        <f>Costo_Financiero</f>
        <v>0</v>
      </c>
      <c r="D55" s="335"/>
      <c r="E55" s="336">
        <f>Costo_Financiero</f>
        <v>0</v>
      </c>
      <c r="F55" s="337">
        <f>ROUND(F54*Costo_Financiero,2)</f>
        <v>0</v>
      </c>
      <c r="G55" s="231"/>
      <c r="I55" s="224"/>
    </row>
    <row r="56" spans="1:12" s="225" customFormat="1" ht="20.100000000000001" customHeight="1">
      <c r="A56" s="332" t="s">
        <v>1110</v>
      </c>
      <c r="B56" s="333" t="s">
        <v>1165</v>
      </c>
      <c r="C56" s="334"/>
      <c r="D56" s="335"/>
      <c r="E56" s="338"/>
      <c r="F56" s="337">
        <f>F54+F55</f>
        <v>0</v>
      </c>
      <c r="G56" s="231"/>
      <c r="I56" s="224"/>
    </row>
    <row r="57" spans="1:12" s="225" customFormat="1" ht="20.100000000000001" customHeight="1">
      <c r="A57" s="332" t="s">
        <v>1111</v>
      </c>
      <c r="B57" s="339" t="str">
        <f>CONCATENATE("GASTOS GENERALES  ",ROUND(Gastos_Generales*100,3)," % de ( 3 )")</f>
        <v>GASTOS GENERALES  0 % de ( 3 )</v>
      </c>
      <c r="C57" s="336">
        <f>Gastos_Generales</f>
        <v>0</v>
      </c>
      <c r="D57" s="340"/>
      <c r="E57" s="338"/>
      <c r="F57" s="337">
        <f>ROUND(F56*Gastos_Generales,2)</f>
        <v>0</v>
      </c>
      <c r="G57" s="231"/>
      <c r="I57" s="234"/>
    </row>
    <row r="58" spans="1:12" s="225" customFormat="1" ht="20.100000000000001" customHeight="1">
      <c r="A58" s="332" t="s">
        <v>1112</v>
      </c>
      <c r="B58" s="339" t="str">
        <f>CONCATENATE("BENEFICIOS  ",ROUND(Beneficio*100,2)," % de ( 3 )")</f>
        <v>BENEFICIOS  10 % de ( 3 )</v>
      </c>
      <c r="C58" s="336">
        <f>Beneficio</f>
        <v>0.1</v>
      </c>
      <c r="D58" s="340"/>
      <c r="E58" s="338"/>
      <c r="F58" s="337">
        <f>ROUND(F56*Beneficio,2)</f>
        <v>0</v>
      </c>
      <c r="G58" s="231"/>
      <c r="I58" s="234"/>
    </row>
    <row r="59" spans="1:12" s="225" customFormat="1" ht="20.100000000000001" customHeight="1">
      <c r="A59" s="332">
        <v>6</v>
      </c>
      <c r="B59" s="333" t="s">
        <v>1166</v>
      </c>
      <c r="C59" s="338"/>
      <c r="D59" s="340"/>
      <c r="E59" s="338"/>
      <c r="F59" s="337">
        <f>F56+F57+F58</f>
        <v>0</v>
      </c>
      <c r="G59" s="231"/>
      <c r="I59" s="234"/>
    </row>
    <row r="60" spans="1:12" s="225" customFormat="1" ht="20.100000000000001" customHeight="1">
      <c r="A60" s="332" t="s">
        <v>1167</v>
      </c>
      <c r="B60" s="339" t="str">
        <f>CONCATENATE("INGRESOS BRUTOS Y LOTE HOGAR  ",ROUND(Ingresos_Brutos*100,2)," % de ( 6 )")</f>
        <v>INGRESOS BRUTOS Y LOTE HOGAR  2,4 % de ( 6 )</v>
      </c>
      <c r="C60" s="336">
        <f>Ingresos_Brutos</f>
        <v>2.4E-2</v>
      </c>
      <c r="D60" s="340"/>
      <c r="E60" s="338"/>
      <c r="F60" s="337">
        <f>IF(Ingresos_Brutos=0,,ROUND(Ingresos_Brutos*F59,2))</f>
        <v>0</v>
      </c>
      <c r="G60" s="231"/>
      <c r="I60" s="234"/>
    </row>
    <row r="61" spans="1:12" s="225" customFormat="1" ht="20.100000000000001" customHeight="1">
      <c r="A61" s="341" t="s">
        <v>1168</v>
      </c>
      <c r="B61" s="342" t="str">
        <f>CONCATENATE("IMPUESTO AL VALOR AGREGADO ",IVA_Vivienda*100," % de ( 6 )")</f>
        <v>IMPUESTO AL VALOR AGREGADO 10,5 % de ( 6 )</v>
      </c>
      <c r="C61" s="343">
        <f>IVA_Vivienda</f>
        <v>0.105</v>
      </c>
      <c r="D61" s="344"/>
      <c r="E61" s="345"/>
      <c r="F61" s="346">
        <f>IF(IVA_Vivienda=0,,ROUND(IVA_Vivienda*F59,2))</f>
        <v>0</v>
      </c>
      <c r="G61" s="231"/>
      <c r="I61" s="234"/>
    </row>
    <row r="62" spans="1:12" s="2" customFormat="1" ht="20.100000000000001" customHeight="1">
      <c r="A62" s="114"/>
      <c r="B62" s="109"/>
      <c r="C62" s="109"/>
      <c r="D62" s="110"/>
      <c r="E62" s="111"/>
      <c r="G62" s="115"/>
      <c r="I62" s="110"/>
    </row>
    <row r="63" spans="1:12" s="2" customFormat="1" ht="20.100000000000001" customHeight="1">
      <c r="A63" s="347"/>
      <c r="B63" s="348" t="str">
        <f>"PRECIO TOTAL VIVENDA"</f>
        <v>PRECIO TOTAL VIVENDA</v>
      </c>
      <c r="C63" s="348"/>
      <c r="D63" s="349"/>
      <c r="E63" s="350"/>
      <c r="F63" s="351">
        <f>SUM(F11:F52)</f>
        <v>0</v>
      </c>
      <c r="G63" s="115"/>
      <c r="I63" s="139"/>
      <c r="L63" s="268"/>
    </row>
    <row r="64" spans="1:12" ht="20.100000000000001" customHeight="1">
      <c r="E64" s="196"/>
      <c r="F64" s="196"/>
    </row>
  </sheetData>
  <sheetProtection formatCells="0" selectLockedCells="1"/>
  <mergeCells count="7">
    <mergeCell ref="A1:F1"/>
    <mergeCell ref="A7:A8"/>
    <mergeCell ref="B7:B8"/>
    <mergeCell ref="C7:C8"/>
    <mergeCell ref="D7:D8"/>
    <mergeCell ref="E7:E8"/>
    <mergeCell ref="F7:F8"/>
  </mergeCells>
  <conditionalFormatting sqref="B10:B53 A11:A53">
    <cfRule type="expression" dxfId="144" priority="31" stopIfTrue="1">
      <formula>$C10=0</formula>
    </cfRule>
  </conditionalFormatting>
  <conditionalFormatting sqref="A10">
    <cfRule type="expression" dxfId="143" priority="30" stopIfTrue="1">
      <formula>$C10=0</formula>
    </cfRule>
  </conditionalFormatting>
  <conditionalFormatting sqref="F54">
    <cfRule type="expression" dxfId="142" priority="1" stopIfTrue="1">
      <formula>#REF!=1</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stopIfTrue="1" id="{D1A863B5-2D4E-4887-8019-2495F10C2E1D}">
            <xm:f>CyP!#REF!=1</xm:f>
            <x14:dxf>
              <font>
                <condense val="0"/>
                <extend val="0"/>
                <color indexed="9"/>
              </font>
            </x14:dxf>
          </x14:cfRule>
          <xm:sqref>B63:D63 I62:I63 A62:D62</xm:sqref>
        </x14:conditionalFormatting>
        <x14:conditionalFormatting xmlns:xm="http://schemas.microsoft.com/office/excel/2006/main">
          <x14:cfRule type="expression" priority="27" stopIfTrue="1" id="{7D071BC9-D164-4C04-BFBC-E39F4559AE08}">
            <xm:f>CyP!#REF!=1</xm:f>
            <x14:dxf>
              <font>
                <b val="0"/>
                <i val="0"/>
                <condense val="0"/>
                <extend val="0"/>
                <color indexed="9"/>
              </font>
            </x14:dxf>
          </x14:cfRule>
          <xm:sqref>A62 B62:C63</xm:sqref>
        </x14:conditionalFormatting>
        <x14:conditionalFormatting xmlns:xm="http://schemas.microsoft.com/office/excel/2006/main">
          <x14:cfRule type="expression" priority="28" stopIfTrue="1" id="{2F6AAFF3-8785-4C55-8F73-F066293A05E8}">
            <xm:f>CyP!#REF!=1</xm:f>
            <x14:dxf>
              <font>
                <condense val="0"/>
                <extend val="0"/>
                <color indexed="9"/>
              </font>
              <border>
                <left/>
                <right/>
                <top/>
                <bottom/>
              </border>
            </x14:dxf>
          </x14:cfRule>
          <xm:sqref>B63:D63 A62:D62 G62:G63 I57:I58 F57:F58 I60:I62 F60:F61</xm:sqref>
        </x14:conditionalFormatting>
        <x14:conditionalFormatting xmlns:xm="http://schemas.microsoft.com/office/excel/2006/main">
          <x14:cfRule type="expression" priority="23" stopIfTrue="1" id="{A8F99720-3BA0-43FA-965B-5836E487701A}">
            <xm:f>CyP!#REF!=1</xm:f>
            <x14:dxf>
              <font>
                <condense val="0"/>
                <extend val="0"/>
                <color indexed="9"/>
              </font>
            </x14:dxf>
          </x14:cfRule>
          <xm:sqref>A57:B61 D57:D61</xm:sqref>
        </x14:conditionalFormatting>
        <x14:conditionalFormatting xmlns:xm="http://schemas.microsoft.com/office/excel/2006/main">
          <x14:cfRule type="expression" priority="24" stopIfTrue="1" id="{D195FE3D-5203-4D10-8540-8E0B398AB074}">
            <xm:f>CyP!#REF!=1</xm:f>
            <x14:dxf>
              <font>
                <b val="0"/>
                <i val="0"/>
                <condense val="0"/>
                <extend val="0"/>
                <color indexed="9"/>
              </font>
            </x14:dxf>
          </x14:cfRule>
          <xm:sqref>A56:D56 B57:B58 B60:B61 A58 A60</xm:sqref>
        </x14:conditionalFormatting>
        <x14:conditionalFormatting xmlns:xm="http://schemas.microsoft.com/office/excel/2006/main">
          <x14:cfRule type="expression" priority="25" stopIfTrue="1" id="{3878D7EF-48C9-4B4B-A68A-6B5BAAC29516}">
            <xm:f>CyP!#REF!=1</xm:f>
            <x14:dxf>
              <font>
                <condense val="0"/>
                <extend val="0"/>
                <color indexed="9"/>
              </font>
              <border>
                <left/>
                <right/>
                <top/>
                <bottom/>
              </border>
            </x14:dxf>
          </x14:cfRule>
          <xm:sqref>D56:D61 B56:C56 B60:B61 A56:A61 I59 I56 B57:B58</xm:sqref>
        </x14:conditionalFormatting>
        <x14:conditionalFormatting xmlns:xm="http://schemas.microsoft.com/office/excel/2006/main">
          <x14:cfRule type="expression" priority="22" stopIfTrue="1" id="{3873DBF0-FD67-43F8-BD7A-733340E40ECB}">
            <xm:f>CyP!#REF!=1</xm:f>
            <x14:dxf>
              <font>
                <condense val="0"/>
                <extend val="0"/>
                <color indexed="9"/>
              </font>
            </x14:dxf>
          </x14:cfRule>
          <xm:sqref>I57</xm:sqref>
        </x14:conditionalFormatting>
        <x14:conditionalFormatting xmlns:xm="http://schemas.microsoft.com/office/excel/2006/main">
          <x14:cfRule type="expression" priority="21" stopIfTrue="1" id="{07A0B296-0FB2-4CBD-BCAE-5C34ACED1CF0}">
            <xm:f>CyP!#REF!=1</xm:f>
            <x14:dxf>
              <font>
                <condense val="0"/>
                <extend val="0"/>
                <color indexed="9"/>
              </font>
            </x14:dxf>
          </x14:cfRule>
          <xm:sqref>I59</xm:sqref>
        </x14:conditionalFormatting>
        <x14:conditionalFormatting xmlns:xm="http://schemas.microsoft.com/office/excel/2006/main">
          <x14:cfRule type="expression" priority="20" stopIfTrue="1" id="{99B742FC-7464-4269-96FA-2D0B07D1FD98}">
            <xm:f>CyP!#REF!=1</xm:f>
            <x14:dxf>
              <font>
                <condense val="0"/>
                <extend val="0"/>
                <color indexed="9"/>
              </font>
            </x14:dxf>
          </x14:cfRule>
          <xm:sqref>I61</xm:sqref>
        </x14:conditionalFormatting>
        <x14:conditionalFormatting xmlns:xm="http://schemas.microsoft.com/office/excel/2006/main">
          <x14:cfRule type="expression" priority="19" stopIfTrue="1" id="{20825839-1919-49ED-9DF1-8A91B253FCED}">
            <xm:f>CyP!#REF!=1</xm:f>
            <x14:dxf>
              <font>
                <condense val="0"/>
                <extend val="0"/>
                <color indexed="9"/>
              </font>
            </x14:dxf>
          </x14:cfRule>
          <xm:sqref>I60</xm:sqref>
        </x14:conditionalFormatting>
        <x14:conditionalFormatting xmlns:xm="http://schemas.microsoft.com/office/excel/2006/main">
          <x14:cfRule type="expression" priority="18" stopIfTrue="1" id="{0A540F97-5798-4E62-9CB6-F68E818A6D16}">
            <xm:f>CyP!#REF!=1</xm:f>
            <x14:dxf>
              <font>
                <condense val="0"/>
                <extend val="0"/>
                <color indexed="9"/>
              </font>
            </x14:dxf>
          </x14:cfRule>
          <xm:sqref>I58</xm:sqref>
        </x14:conditionalFormatting>
        <x14:conditionalFormatting xmlns:xm="http://schemas.microsoft.com/office/excel/2006/main">
          <x14:cfRule type="expression" priority="17" stopIfTrue="1" id="{533A4B7F-502C-4535-BD30-973C4038E0CA}">
            <xm:f>CyP!#REF!=1</xm:f>
            <x14:dxf>
              <font>
                <condense val="0"/>
                <extend val="0"/>
                <color indexed="9"/>
              </font>
            </x14:dxf>
          </x14:cfRule>
          <xm:sqref>A56 A58 A60</xm:sqref>
        </x14:conditionalFormatting>
        <x14:conditionalFormatting xmlns:xm="http://schemas.microsoft.com/office/excel/2006/main">
          <x14:cfRule type="expression" priority="16" stopIfTrue="1" id="{A22F3FC3-6A6F-45F9-ACD1-E3C5EF047ACA}">
            <xm:f>CyP!#REF!=1</xm:f>
            <x14:dxf>
              <font>
                <condense val="0"/>
                <extend val="0"/>
                <color indexed="9"/>
              </font>
            </x14:dxf>
          </x14:cfRule>
          <xm:sqref>B56:C56</xm:sqref>
        </x14:conditionalFormatting>
        <x14:conditionalFormatting xmlns:xm="http://schemas.microsoft.com/office/excel/2006/main">
          <x14:cfRule type="expression" priority="15" stopIfTrue="1" id="{CF538470-3D3A-4AB0-A03C-927F67E547DC}">
            <xm:f>CyP!#REF!=1</xm:f>
            <x14:dxf>
              <font>
                <condense val="0"/>
                <extend val="0"/>
                <color indexed="9"/>
              </font>
              <border>
                <left/>
                <right/>
                <top/>
                <bottom/>
              </border>
            </x14:dxf>
          </x14:cfRule>
          <xm:sqref>B59</xm:sqref>
        </x14:conditionalFormatting>
        <x14:conditionalFormatting xmlns:xm="http://schemas.microsoft.com/office/excel/2006/main">
          <x14:cfRule type="expression" priority="14" stopIfTrue="1" id="{889FDE78-45B9-4263-991D-2A08B531CB59}">
            <xm:f>CyP!#REF!=1</xm:f>
            <x14:dxf>
              <font>
                <condense val="0"/>
                <extend val="0"/>
                <color indexed="9"/>
              </font>
              <border>
                <left/>
                <right/>
                <top/>
                <bottom/>
              </border>
            </x14:dxf>
          </x14:cfRule>
          <xm:sqref>B61</xm:sqref>
        </x14:conditionalFormatting>
        <x14:conditionalFormatting xmlns:xm="http://schemas.microsoft.com/office/excel/2006/main">
          <x14:cfRule type="expression" priority="13" stopIfTrue="1" id="{D1DC2771-1F79-4CBC-ACA8-CFCEECAB49FB}">
            <xm:f>CyP!#REF!=1</xm:f>
            <x14:dxf>
              <font>
                <b val="0"/>
                <i val="0"/>
                <condense val="0"/>
                <extend val="0"/>
                <color indexed="9"/>
              </font>
            </x14:dxf>
          </x14:cfRule>
          <xm:sqref>A57 A59 A61</xm:sqref>
        </x14:conditionalFormatting>
        <x14:conditionalFormatting xmlns:xm="http://schemas.microsoft.com/office/excel/2006/main">
          <x14:cfRule type="expression" priority="12" stopIfTrue="1" id="{0BB41CCB-B29C-4634-A2E5-799459D83627}">
            <xm:f>CyP!#REF!=1</xm:f>
            <x14:dxf>
              <font>
                <condense val="0"/>
                <extend val="0"/>
                <color indexed="9"/>
              </font>
            </x14:dxf>
          </x14:cfRule>
          <xm:sqref>A57 A59 A61</xm:sqref>
        </x14:conditionalFormatting>
        <x14:conditionalFormatting xmlns:xm="http://schemas.microsoft.com/office/excel/2006/main">
          <x14:cfRule type="expression" priority="11" stopIfTrue="1" id="{5C3520DC-2DF9-4D91-868F-DED3E3B1126F}">
            <xm:f>CyP!#REF!=1</xm:f>
            <x14:dxf>
              <font>
                <condense val="0"/>
                <extend val="0"/>
                <color indexed="9"/>
              </font>
              <border>
                <left/>
                <right/>
                <top/>
                <bottom/>
              </border>
            </x14:dxf>
          </x14:cfRule>
          <xm:sqref>B60</xm:sqref>
        </x14:conditionalFormatting>
        <x14:conditionalFormatting xmlns:xm="http://schemas.microsoft.com/office/excel/2006/main">
          <x14:cfRule type="expression" priority="10" stopIfTrue="1" id="{722E69A8-2BC9-429B-A74D-A9F46175B09D}">
            <xm:f>CyP!#REF!=1</xm:f>
            <x14:dxf>
              <font>
                <condense val="0"/>
                <extend val="0"/>
                <color indexed="9"/>
              </font>
              <border>
                <left/>
                <right/>
                <top/>
                <bottom/>
              </border>
            </x14:dxf>
          </x14:cfRule>
          <xm:sqref>F59</xm:sqref>
        </x14:conditionalFormatting>
        <x14:conditionalFormatting xmlns:xm="http://schemas.microsoft.com/office/excel/2006/main">
          <x14:cfRule type="expression" priority="9" stopIfTrue="1" id="{4229626D-F1B8-46D6-A13A-ED2BF6A19631}">
            <xm:f>CyP!#REF!=1</xm:f>
            <x14:dxf>
              <font>
                <condense val="0"/>
                <extend val="0"/>
                <color indexed="9"/>
              </font>
              <border>
                <left/>
                <right/>
                <top/>
                <bottom/>
              </border>
            </x14:dxf>
          </x14:cfRule>
          <xm:sqref>F56</xm:sqref>
        </x14:conditionalFormatting>
        <x14:conditionalFormatting xmlns:xm="http://schemas.microsoft.com/office/excel/2006/main">
          <x14:cfRule type="expression" priority="7" stopIfTrue="1" id="{3B90BAA0-70D2-42B5-A657-C851287C0B92}">
            <xm:f>CyP!#REF!=1</xm:f>
            <x14:dxf>
              <font>
                <b val="0"/>
                <i val="0"/>
                <condense val="0"/>
                <extend val="0"/>
                <color indexed="9"/>
              </font>
            </x14:dxf>
          </x14:cfRule>
          <xm:sqref>A54:D55</xm:sqref>
        </x14:conditionalFormatting>
        <x14:conditionalFormatting xmlns:xm="http://schemas.microsoft.com/office/excel/2006/main">
          <x14:cfRule type="expression" priority="8" stopIfTrue="1" id="{CAC03EC7-64E1-405D-90DB-B2064A5F62BB}">
            <xm:f>CyP!#REF!=1</xm:f>
            <x14:dxf>
              <font>
                <condense val="0"/>
                <extend val="0"/>
                <color indexed="9"/>
              </font>
              <border>
                <left/>
                <right/>
                <top/>
                <bottom/>
              </border>
            </x14:dxf>
          </x14:cfRule>
          <xm:sqref>A54:D55 I54:I55 A56</xm:sqref>
        </x14:conditionalFormatting>
        <x14:conditionalFormatting xmlns:xm="http://schemas.microsoft.com/office/excel/2006/main">
          <x14:cfRule type="expression" priority="6" stopIfTrue="1" id="{FD7B2D60-09FE-4A8C-9BE6-37E3226DA9A0}">
            <xm:f>CyP!#REF!=1</xm:f>
            <x14:dxf>
              <font>
                <condense val="0"/>
                <extend val="0"/>
                <color indexed="9"/>
              </font>
            </x14:dxf>
          </x14:cfRule>
          <xm:sqref>A54:A56</xm:sqref>
        </x14:conditionalFormatting>
        <x14:conditionalFormatting xmlns:xm="http://schemas.microsoft.com/office/excel/2006/main">
          <x14:cfRule type="expression" priority="5" stopIfTrue="1" id="{680E9A3D-E328-4D4B-9F9F-1FC3AD131A90}">
            <xm:f>CyP!#REF!=1</xm:f>
            <x14:dxf>
              <font>
                <condense val="0"/>
                <extend val="0"/>
                <color indexed="9"/>
              </font>
            </x14:dxf>
          </x14:cfRule>
          <xm:sqref>B54:C55</xm:sqref>
        </x14:conditionalFormatting>
        <x14:conditionalFormatting xmlns:xm="http://schemas.microsoft.com/office/excel/2006/main">
          <x14:cfRule type="expression" priority="3" stopIfTrue="1" id="{9F2FFD43-E25F-49D6-9233-C7F631C88838}">
            <xm:f>CyP!#REF!=1</xm:f>
            <x14:dxf>
              <font>
                <condense val="0"/>
                <extend val="0"/>
                <color indexed="9"/>
              </font>
              <border>
                <left/>
                <right/>
                <top/>
                <bottom/>
              </border>
            </x14:dxf>
          </x14:cfRule>
          <xm:sqref>F55</xm:sqref>
        </x14:conditionalFormatting>
      </x14:conditionalFormattings>
    </ext>
  </extLst>
</worksheet>
</file>

<file path=xl/worksheets/sheet4.xml><?xml version="1.0" encoding="utf-8"?>
<worksheet xmlns="http://schemas.openxmlformats.org/spreadsheetml/2006/main" xmlns:r="http://schemas.openxmlformats.org/officeDocument/2006/relationships">
  <sheetPr codeName="Hoja13">
    <pageSetUpPr fitToPage="1"/>
  </sheetPr>
  <dimension ref="A1:F63"/>
  <sheetViews>
    <sheetView showGridLines="0" showZeros="0" zoomScaleNormal="100" zoomScaleSheetLayoutView="90" workbookViewId="0">
      <selection activeCell="G3" sqref="G3"/>
    </sheetView>
  </sheetViews>
  <sheetFormatPr baseColWidth="10" defaultColWidth="11.42578125" defaultRowHeight="20.100000000000001" customHeight="1"/>
  <cols>
    <col min="1" max="1" width="12.7109375" style="94" customWidth="1"/>
    <col min="2" max="2" width="60.7109375" style="94" customWidth="1"/>
    <col min="3" max="3" width="10.7109375" style="94" customWidth="1"/>
    <col min="4" max="4" width="14.7109375" style="94" customWidth="1"/>
    <col min="5" max="6" width="16.7109375" style="94" customWidth="1"/>
    <col min="7" max="16384" width="11.42578125" style="94"/>
  </cols>
  <sheetData>
    <row r="1" spans="1:6" ht="20.100000000000001" customHeight="1">
      <c r="A1" s="610" t="s">
        <v>1239</v>
      </c>
      <c r="B1" s="610"/>
      <c r="C1" s="610"/>
      <c r="D1" s="610"/>
      <c r="E1" s="610"/>
      <c r="F1" s="610"/>
    </row>
    <row r="2" spans="1:6" s="123" customFormat="1" ht="20.100000000000001" customHeight="1">
      <c r="A2" s="123" t="s">
        <v>1238</v>
      </c>
      <c r="B2" s="122" t="str">
        <f>Obra</f>
        <v>CUESTA DEL VIENTO - IGLESIA</v>
      </c>
      <c r="C2" s="215"/>
      <c r="D2" s="124"/>
      <c r="E2" s="124"/>
      <c r="F2" s="124"/>
    </row>
    <row r="3" spans="1:6" s="123" customFormat="1" ht="20.100000000000001" customHeight="1">
      <c r="A3" s="123" t="str">
        <f>"UBICACION:      "&amp;Ubicación</f>
        <v>UBICACION:      DEPTO. IGLESIA</v>
      </c>
      <c r="B3" s="122" t="str">
        <f>Ubicación</f>
        <v>DEPTO. IGLESIA</v>
      </c>
      <c r="C3" s="124"/>
      <c r="D3" s="124"/>
      <c r="E3" s="124"/>
      <c r="F3" s="124"/>
    </row>
    <row r="4" spans="1:6" s="123" customFormat="1" ht="20.100000000000001" customHeight="1">
      <c r="A4" s="123" t="s">
        <v>1130</v>
      </c>
      <c r="B4" s="133" t="s">
        <v>1245</v>
      </c>
      <c r="D4" s="124"/>
      <c r="E4" s="124"/>
      <c r="F4" s="124"/>
    </row>
    <row r="5" spans="1:6" s="123" customFormat="1" ht="20.100000000000001" customHeight="1">
      <c r="A5" s="123" t="s">
        <v>1162</v>
      </c>
      <c r="B5" s="309">
        <v>6</v>
      </c>
      <c r="D5" s="124"/>
      <c r="E5" s="124"/>
      <c r="F5" s="124"/>
    </row>
    <row r="6" spans="1:6" ht="20.100000000000001" customHeight="1">
      <c r="A6" s="195"/>
      <c r="B6" s="261"/>
      <c r="C6" s="195"/>
      <c r="D6" s="195"/>
      <c r="E6" s="121"/>
    </row>
    <row r="7" spans="1:6" ht="20.100000000000001" customHeight="1">
      <c r="A7" s="611" t="s">
        <v>1107</v>
      </c>
      <c r="B7" s="613" t="s">
        <v>0</v>
      </c>
      <c r="C7" s="611" t="s">
        <v>1</v>
      </c>
      <c r="D7" s="611" t="s">
        <v>2</v>
      </c>
      <c r="E7" s="611" t="s">
        <v>1154</v>
      </c>
      <c r="F7" s="611" t="s">
        <v>1164</v>
      </c>
    </row>
    <row r="8" spans="1:6" ht="20.100000000000001" customHeight="1">
      <c r="A8" s="612"/>
      <c r="B8" s="614"/>
      <c r="C8" s="612"/>
      <c r="D8" s="612"/>
      <c r="E8" s="612"/>
      <c r="F8" s="612"/>
    </row>
    <row r="9" spans="1:6" s="121" customFormat="1" ht="20.100000000000001" customHeight="1">
      <c r="A9" s="275"/>
      <c r="B9" s="260"/>
      <c r="C9" s="204"/>
      <c r="D9" s="204"/>
      <c r="E9" s="204"/>
      <c r="F9" s="276"/>
    </row>
    <row r="10" spans="1:6" ht="20.100000000000001" customHeight="1">
      <c r="A10" s="317" t="s">
        <v>1127</v>
      </c>
      <c r="B10" s="318" t="str">
        <f t="shared" ref="B10:B50" si="0">IFERROR(VLOOKUP(A10,Tabla_Datos,2,FALSE),0)</f>
        <v>VIVIENDA</v>
      </c>
      <c r="C10" s="319">
        <f t="shared" ref="C10:C41" si="1">IFERROR(VLOOKUP(A10,Tabla_Datos,3,FALSE),0)</f>
        <v>0</v>
      </c>
      <c r="D10" s="320"/>
      <c r="E10" s="352">
        <f t="shared" ref="E10" si="2">IFERROR(VLOOKUP(A10,Tabla_Comp_Presup,7,FALSE),0)</f>
        <v>0</v>
      </c>
      <c r="F10" s="352">
        <f t="shared" ref="F10" si="3">ROUND(D10*E10,15)</f>
        <v>0</v>
      </c>
    </row>
    <row r="11" spans="1:6" ht="20.100000000000001" customHeight="1">
      <c r="A11" s="311">
        <v>1</v>
      </c>
      <c r="B11" s="313" t="str">
        <f t="shared" si="0"/>
        <v>Limpieza de terreno y replanteo</v>
      </c>
      <c r="C11" s="314" t="str">
        <f t="shared" si="1"/>
        <v>gl</v>
      </c>
      <c r="D11" s="322">
        <v>1</v>
      </c>
      <c r="E11" s="325">
        <f t="shared" ref="E11:E12" si="4">IFERROR(VLOOKUP(A11,Tabla_Comp_Presup,7,FALSE),0)</f>
        <v>0</v>
      </c>
      <c r="F11" s="325">
        <f t="shared" ref="F11:F12" si="5">ROUND(D11*E11,15)</f>
        <v>0</v>
      </c>
    </row>
    <row r="12" spans="1:6" ht="20.100000000000001" customHeight="1">
      <c r="A12" s="312">
        <v>2</v>
      </c>
      <c r="B12" s="315" t="str">
        <f t="shared" si="0"/>
        <v>Excavación no clasificada bajo Vivienda</v>
      </c>
      <c r="C12" s="316" t="str">
        <f t="shared" si="1"/>
        <v>m3</v>
      </c>
      <c r="D12" s="323">
        <v>107.14</v>
      </c>
      <c r="E12" s="325">
        <f t="shared" si="4"/>
        <v>0</v>
      </c>
      <c r="F12" s="325">
        <f t="shared" si="5"/>
        <v>0</v>
      </c>
    </row>
    <row r="13" spans="1:6" ht="20.100000000000001" customHeight="1">
      <c r="A13" s="312">
        <v>3</v>
      </c>
      <c r="B13" s="315" t="str">
        <f t="shared" si="0"/>
        <v>Pedraplén bajo vivienda - Espesor: 0,25 m</v>
      </c>
      <c r="C13" s="316" t="str">
        <f t="shared" si="1"/>
        <v>m3</v>
      </c>
      <c r="D13" s="323">
        <v>40.700000000000003</v>
      </c>
      <c r="E13" s="325">
        <f t="shared" ref="E13:E50" si="6">IFERROR(VLOOKUP(A13,Tabla_Comp_Presup,7,FALSE),0)</f>
        <v>0</v>
      </c>
      <c r="F13" s="325">
        <f t="shared" ref="F13:F50" si="7">ROUND(D13*E13,15)</f>
        <v>0</v>
      </c>
    </row>
    <row r="14" spans="1:6" ht="20.100000000000001" customHeight="1">
      <c r="A14" s="312">
        <v>4</v>
      </c>
      <c r="B14" s="315" t="str">
        <f t="shared" si="0"/>
        <v>Terraplén bajo vivienda - Espesor: 0,25 m</v>
      </c>
      <c r="C14" s="316" t="str">
        <f t="shared" si="1"/>
        <v>m3</v>
      </c>
      <c r="D14" s="323">
        <v>40.700000000000003</v>
      </c>
      <c r="E14" s="325">
        <f t="shared" si="6"/>
        <v>0</v>
      </c>
      <c r="F14" s="325">
        <f t="shared" si="7"/>
        <v>0</v>
      </c>
    </row>
    <row r="15" spans="1:6" ht="20.100000000000001" customHeight="1">
      <c r="A15" s="312">
        <v>5</v>
      </c>
      <c r="B15" s="315" t="str">
        <f t="shared" si="0"/>
        <v>Hormigón de limpieza (aislación contra salitre) (Tipo H 8)</v>
      </c>
      <c r="C15" s="316" t="str">
        <f t="shared" si="1"/>
        <v>m2</v>
      </c>
      <c r="D15" s="323">
        <v>73.88</v>
      </c>
      <c r="E15" s="325">
        <f t="shared" si="6"/>
        <v>0</v>
      </c>
      <c r="F15" s="325">
        <f t="shared" si="7"/>
        <v>0</v>
      </c>
    </row>
    <row r="16" spans="1:6" ht="20.100000000000001" customHeight="1">
      <c r="A16" s="312">
        <v>6</v>
      </c>
      <c r="B16" s="315" t="str">
        <f t="shared" si="0"/>
        <v>Relleno bajo Platea de Fundación - Hormigón Ciclopeo (H8)</v>
      </c>
      <c r="C16" s="316" t="str">
        <f t="shared" si="1"/>
        <v>m3</v>
      </c>
      <c r="D16" s="368">
        <v>15.6</v>
      </c>
      <c r="E16" s="325">
        <f t="shared" si="6"/>
        <v>0</v>
      </c>
      <c r="F16" s="325">
        <f t="shared" si="7"/>
        <v>0</v>
      </c>
    </row>
    <row r="17" spans="1:6" ht="20.100000000000001" customHeight="1">
      <c r="A17" s="312">
        <v>7</v>
      </c>
      <c r="B17" s="315" t="str">
        <f t="shared" si="0"/>
        <v>Platea de fundación (Tipo H 17; incluye veredín perimetral de 0,40x0,08m) s/ Res. 087/2017/DPDU</v>
      </c>
      <c r="C17" s="316" t="str">
        <f t="shared" si="1"/>
        <v>m3</v>
      </c>
      <c r="D17" s="368">
        <v>14.19</v>
      </c>
      <c r="E17" s="325">
        <f t="shared" si="6"/>
        <v>0</v>
      </c>
      <c r="F17" s="325">
        <f t="shared" si="7"/>
        <v>0</v>
      </c>
    </row>
    <row r="18" spans="1:6" ht="20.100000000000001" customHeight="1">
      <c r="A18" s="312">
        <v>8</v>
      </c>
      <c r="B18" s="315" t="str">
        <f t="shared" si="0"/>
        <v>Columnas de Encadenado, Enmarcado y de Carga (Tipo H 17)</v>
      </c>
      <c r="C18" s="316" t="str">
        <f t="shared" si="1"/>
        <v>m3</v>
      </c>
      <c r="D18" s="368">
        <v>2.41</v>
      </c>
      <c r="E18" s="325">
        <f t="shared" si="6"/>
        <v>0</v>
      </c>
      <c r="F18" s="325">
        <f t="shared" si="7"/>
        <v>0</v>
      </c>
    </row>
    <row r="19" spans="1:6" ht="20.100000000000001" customHeight="1">
      <c r="A19" s="312">
        <v>9</v>
      </c>
      <c r="B19" s="315" t="str">
        <f t="shared" si="0"/>
        <v>Vigas de Encadenado Superior, Dintel y de Carga (Tipo H 17)</v>
      </c>
      <c r="C19" s="316" t="str">
        <f t="shared" si="1"/>
        <v>m3</v>
      </c>
      <c r="D19" s="368">
        <v>2.31</v>
      </c>
      <c r="E19" s="325">
        <f t="shared" si="6"/>
        <v>0</v>
      </c>
      <c r="F19" s="325">
        <f t="shared" si="7"/>
        <v>0</v>
      </c>
    </row>
    <row r="20" spans="1:6" ht="20.100000000000001" customHeight="1">
      <c r="A20" s="312">
        <v>10</v>
      </c>
      <c r="B20" s="315" t="str">
        <f t="shared" si="0"/>
        <v>Losas de Hormigón Armado (Tipo H 17)</v>
      </c>
      <c r="C20" s="316" t="str">
        <f t="shared" si="1"/>
        <v>m3</v>
      </c>
      <c r="D20" s="368">
        <v>2.88</v>
      </c>
      <c r="E20" s="325">
        <f t="shared" si="6"/>
        <v>0</v>
      </c>
      <c r="F20" s="325">
        <f t="shared" si="7"/>
        <v>0</v>
      </c>
    </row>
    <row r="21" spans="1:6" ht="20.100000000000001" customHeight="1">
      <c r="A21" s="312">
        <v>11</v>
      </c>
      <c r="B21" s="315" t="str">
        <f t="shared" si="0"/>
        <v>Base de Tanque de Reserva (Tipo H 17)</v>
      </c>
      <c r="C21" s="316" t="str">
        <f t="shared" si="1"/>
        <v>gl</v>
      </c>
      <c r="D21" s="368">
        <v>1</v>
      </c>
      <c r="E21" s="325">
        <f t="shared" si="6"/>
        <v>0</v>
      </c>
      <c r="F21" s="325">
        <f t="shared" si="7"/>
        <v>0</v>
      </c>
    </row>
    <row r="22" spans="1:6" ht="20.100000000000001" customHeight="1">
      <c r="A22" s="312">
        <v>12</v>
      </c>
      <c r="B22" s="315" t="str">
        <f t="shared" si="0"/>
        <v>Capa aisladora horizontal y vertical</v>
      </c>
      <c r="C22" s="316" t="str">
        <f t="shared" si="1"/>
        <v>m2</v>
      </c>
      <c r="D22" s="323">
        <v>32.64</v>
      </c>
      <c r="E22" s="325">
        <f t="shared" si="6"/>
        <v>0</v>
      </c>
      <c r="F22" s="325">
        <f t="shared" si="7"/>
        <v>0</v>
      </c>
    </row>
    <row r="23" spans="1:6" ht="20.100000000000001" customHeight="1">
      <c r="A23" s="312">
        <v>13</v>
      </c>
      <c r="B23" s="315" t="str">
        <f t="shared" si="0"/>
        <v>Mampostería Ladrillón Cerámico Macizo (soga) Armada  2Ø6 c/50cm,  c/gancho Ø6 c/20cm</v>
      </c>
      <c r="C23" s="316" t="str">
        <f t="shared" si="1"/>
        <v>m2</v>
      </c>
      <c r="D23" s="368">
        <v>93.06</v>
      </c>
      <c r="E23" s="325">
        <f t="shared" si="6"/>
        <v>0</v>
      </c>
      <c r="F23" s="325">
        <f t="shared" si="7"/>
        <v>0</v>
      </c>
    </row>
    <row r="24" spans="1:6" ht="20.100000000000001" customHeight="1">
      <c r="A24" s="312">
        <v>14</v>
      </c>
      <c r="B24" s="315" t="str">
        <f t="shared" si="0"/>
        <v>Tabique liviano tipo Durlock (c/placa yeso 12,5mm para sectores húmedos)</v>
      </c>
      <c r="C24" s="316" t="str">
        <f t="shared" si="1"/>
        <v>m2</v>
      </c>
      <c r="D24" s="368">
        <v>4.83</v>
      </c>
      <c r="E24" s="325">
        <f t="shared" si="6"/>
        <v>0</v>
      </c>
      <c r="F24" s="325">
        <f t="shared" si="7"/>
        <v>0</v>
      </c>
    </row>
    <row r="25" spans="1:6" ht="20.100000000000001" customHeight="1">
      <c r="A25" s="312">
        <v>15</v>
      </c>
      <c r="B25" s="315" t="str">
        <f t="shared" si="0"/>
        <v>Techo de Madera (rollizo Ø 16cm, machimbre 3/4", pintura asfaltica, polietileno de 200 micrones, barniz protector insecticida )</v>
      </c>
      <c r="C25" s="316" t="str">
        <f t="shared" si="1"/>
        <v>m2</v>
      </c>
      <c r="D25" s="323">
        <v>23.43</v>
      </c>
      <c r="E25" s="325">
        <f t="shared" si="6"/>
        <v>0</v>
      </c>
      <c r="F25" s="325">
        <f t="shared" si="7"/>
        <v>0</v>
      </c>
    </row>
    <row r="26" spans="1:6" ht="20.100000000000001" customHeight="1">
      <c r="A26" s="312">
        <v>16</v>
      </c>
      <c r="B26" s="315" t="str">
        <f t="shared" si="0"/>
        <v>Cubierta de Techo Aislación Térmica e Hidráulica</v>
      </c>
      <c r="C26" s="316" t="str">
        <f t="shared" si="1"/>
        <v>m2</v>
      </c>
      <c r="D26" s="323">
        <v>61.92</v>
      </c>
      <c r="E26" s="325">
        <f t="shared" si="6"/>
        <v>0</v>
      </c>
      <c r="F26" s="325">
        <f t="shared" si="7"/>
        <v>0</v>
      </c>
    </row>
    <row r="27" spans="1:6" ht="20.100000000000001" customHeight="1">
      <c r="A27" s="312">
        <v>17</v>
      </c>
      <c r="B27" s="315" t="str">
        <f t="shared" si="0"/>
        <v>Carpeta Bajo Cerámico e=4cm</v>
      </c>
      <c r="C27" s="316" t="str">
        <f t="shared" si="1"/>
        <v>m2</v>
      </c>
      <c r="D27" s="323">
        <v>54.01</v>
      </c>
      <c r="E27" s="325">
        <f t="shared" si="6"/>
        <v>0</v>
      </c>
      <c r="F27" s="325">
        <f t="shared" si="7"/>
        <v>0</v>
      </c>
    </row>
    <row r="28" spans="1:6" ht="20.100000000000001" customHeight="1">
      <c r="A28" s="312">
        <v>18</v>
      </c>
      <c r="B28" s="315" t="str">
        <f t="shared" si="0"/>
        <v>Piso baldosa cerámica (incluido umbrales)</v>
      </c>
      <c r="C28" s="316" t="str">
        <f t="shared" si="1"/>
        <v>m2</v>
      </c>
      <c r="D28" s="323">
        <v>51.38</v>
      </c>
      <c r="E28" s="325">
        <f t="shared" si="6"/>
        <v>0</v>
      </c>
      <c r="F28" s="325">
        <f t="shared" si="7"/>
        <v>0</v>
      </c>
    </row>
    <row r="29" spans="1:6" ht="20.100000000000001" customHeight="1">
      <c r="A29" s="312" t="s">
        <v>1332</v>
      </c>
      <c r="B29" s="315" t="str">
        <f t="shared" si="0"/>
        <v>Contrapiso H° Simple (Tipo H 13; incluye vereda de acceso, expansión galeriás y sobreelevación veredín perimetral de 0,40x0,08m)</v>
      </c>
      <c r="C29" s="316" t="str">
        <f t="shared" si="1"/>
        <v>m2</v>
      </c>
      <c r="D29" s="512">
        <v>68.900000000000006</v>
      </c>
      <c r="E29" s="325">
        <f t="shared" si="6"/>
        <v>0</v>
      </c>
      <c r="F29" s="325">
        <f t="shared" si="7"/>
        <v>0</v>
      </c>
    </row>
    <row r="30" spans="1:6" ht="20.100000000000001" customHeight="1">
      <c r="A30" s="312">
        <v>20</v>
      </c>
      <c r="B30" s="315" t="str">
        <f t="shared" si="0"/>
        <v>Zócalo cerámico - esp.= 7cm</v>
      </c>
      <c r="C30" s="316" t="str">
        <f t="shared" si="1"/>
        <v>ml</v>
      </c>
      <c r="D30" s="323">
        <v>45.34</v>
      </c>
      <c r="E30" s="325">
        <f t="shared" si="6"/>
        <v>0</v>
      </c>
      <c r="F30" s="325">
        <f t="shared" si="7"/>
        <v>0</v>
      </c>
    </row>
    <row r="31" spans="1:6" ht="20.100000000000001" customHeight="1">
      <c r="A31" s="312">
        <v>21</v>
      </c>
      <c r="B31" s="315" t="str">
        <f t="shared" si="0"/>
        <v>Carpinterías metálica, aluminio y madera (incluido carpintería de cierre bajo T.R.)</v>
      </c>
      <c r="C31" s="316" t="str">
        <f t="shared" si="1"/>
        <v>gl</v>
      </c>
      <c r="D31" s="513">
        <v>1</v>
      </c>
      <c r="E31" s="325">
        <f t="shared" si="6"/>
        <v>0</v>
      </c>
      <c r="F31" s="325">
        <f t="shared" si="7"/>
        <v>0</v>
      </c>
    </row>
    <row r="32" spans="1:6" ht="20.100000000000001" customHeight="1">
      <c r="A32" s="312">
        <v>22</v>
      </c>
      <c r="B32" s="315" t="str">
        <f t="shared" si="0"/>
        <v>Jaharro b/ revestimiento cerámico</v>
      </c>
      <c r="C32" s="316" t="str">
        <f t="shared" si="1"/>
        <v>m2</v>
      </c>
      <c r="D32" s="512">
        <v>15.3</v>
      </c>
      <c r="E32" s="325">
        <f t="shared" si="6"/>
        <v>0</v>
      </c>
      <c r="F32" s="325">
        <f t="shared" si="7"/>
        <v>0</v>
      </c>
    </row>
    <row r="33" spans="1:6" ht="20.100000000000001" customHeight="1">
      <c r="A33" s="312">
        <v>23</v>
      </c>
      <c r="B33" s="315" t="str">
        <f t="shared" si="0"/>
        <v>Jaharro y Enlucido a la cal (interior)</v>
      </c>
      <c r="C33" s="316" t="str">
        <f t="shared" si="1"/>
        <v>m2</v>
      </c>
      <c r="D33" s="512">
        <v>114.56</v>
      </c>
      <c r="E33" s="325">
        <f t="shared" si="6"/>
        <v>0</v>
      </c>
      <c r="F33" s="325">
        <f t="shared" si="7"/>
        <v>0</v>
      </c>
    </row>
    <row r="34" spans="1:6" ht="20.100000000000001" customHeight="1">
      <c r="A34" s="312">
        <v>24</v>
      </c>
      <c r="B34" s="315" t="str">
        <f t="shared" si="0"/>
        <v>Revestimiento cerámico</v>
      </c>
      <c r="C34" s="316" t="str">
        <f t="shared" si="1"/>
        <v>m2</v>
      </c>
      <c r="D34" s="512">
        <v>15.3</v>
      </c>
      <c r="E34" s="325">
        <f t="shared" si="6"/>
        <v>0</v>
      </c>
      <c r="F34" s="325">
        <f t="shared" si="7"/>
        <v>0</v>
      </c>
    </row>
    <row r="35" spans="1:6" ht="20.100000000000001" customHeight="1">
      <c r="A35" s="312">
        <v>25</v>
      </c>
      <c r="B35" s="315" t="str">
        <f t="shared" si="0"/>
        <v>Salpicado Plástico Incluido Jaharro</v>
      </c>
      <c r="C35" s="316" t="str">
        <f t="shared" si="1"/>
        <v>m2</v>
      </c>
      <c r="D35" s="512">
        <v>124.3</v>
      </c>
      <c r="E35" s="325">
        <f t="shared" si="6"/>
        <v>0</v>
      </c>
      <c r="F35" s="325">
        <f t="shared" si="7"/>
        <v>0</v>
      </c>
    </row>
    <row r="36" spans="1:6" ht="20.100000000000001" customHeight="1">
      <c r="A36" s="312">
        <v>26</v>
      </c>
      <c r="B36" s="315" t="str">
        <f t="shared" si="0"/>
        <v>Cielorraso aplicado a la cal</v>
      </c>
      <c r="C36" s="316" t="str">
        <f t="shared" si="1"/>
        <v>m2</v>
      </c>
      <c r="D36" s="512">
        <v>29.34</v>
      </c>
      <c r="E36" s="325">
        <f t="shared" si="6"/>
        <v>0</v>
      </c>
      <c r="F36" s="325">
        <f t="shared" si="7"/>
        <v>0</v>
      </c>
    </row>
    <row r="37" spans="1:6" ht="20.100000000000001" customHeight="1">
      <c r="A37" s="312" t="s">
        <v>1333</v>
      </c>
      <c r="B37" s="315" t="str">
        <f t="shared" si="0"/>
        <v>Mesadas, campana y ventilaciones p/ disc.(incluida mesada exterior)</v>
      </c>
      <c r="C37" s="316" t="str">
        <f t="shared" si="1"/>
        <v>gl</v>
      </c>
      <c r="D37" s="513">
        <v>1</v>
      </c>
      <c r="E37" s="325">
        <f t="shared" si="6"/>
        <v>0</v>
      </c>
      <c r="F37" s="325">
        <f t="shared" si="7"/>
        <v>0</v>
      </c>
    </row>
    <row r="38" spans="1:6" ht="20.100000000000001" customHeight="1">
      <c r="A38" s="312">
        <v>28</v>
      </c>
      <c r="B38" s="315" t="str">
        <f t="shared" si="0"/>
        <v>Antepechos de H° Armado con goterón bajo nariz de 2cm</v>
      </c>
      <c r="C38" s="316" t="str">
        <f t="shared" si="1"/>
        <v>ml</v>
      </c>
      <c r="D38" s="512">
        <v>4.5</v>
      </c>
      <c r="E38" s="325">
        <f t="shared" si="6"/>
        <v>0</v>
      </c>
      <c r="F38" s="325">
        <f t="shared" si="7"/>
        <v>0</v>
      </c>
    </row>
    <row r="39" spans="1:6" ht="20.100000000000001" customHeight="1">
      <c r="A39" s="312">
        <v>29</v>
      </c>
      <c r="B39" s="315" t="str">
        <f t="shared" si="0"/>
        <v>Esmalte sintético sobre carpintería metálica</v>
      </c>
      <c r="C39" s="316" t="str">
        <f t="shared" si="1"/>
        <v>m2</v>
      </c>
      <c r="D39" s="512">
        <v>16.170000000000002</v>
      </c>
      <c r="E39" s="325">
        <f t="shared" si="6"/>
        <v>0</v>
      </c>
      <c r="F39" s="325">
        <f t="shared" si="7"/>
        <v>0</v>
      </c>
    </row>
    <row r="40" spans="1:6" ht="20.100000000000001" customHeight="1">
      <c r="A40" s="312">
        <v>30</v>
      </c>
      <c r="B40" s="315" t="str">
        <f t="shared" si="0"/>
        <v>Esmalte sintético sobre carpintería madera</v>
      </c>
      <c r="C40" s="316" t="str">
        <f t="shared" si="1"/>
        <v>m2</v>
      </c>
      <c r="D40" s="512">
        <v>13.36</v>
      </c>
      <c r="E40" s="325">
        <f t="shared" si="6"/>
        <v>0</v>
      </c>
      <c r="F40" s="325">
        <f t="shared" si="7"/>
        <v>0</v>
      </c>
    </row>
    <row r="41" spans="1:6" ht="20.100000000000001" customHeight="1">
      <c r="A41" s="312">
        <v>31</v>
      </c>
      <c r="B41" s="315" t="str">
        <f t="shared" si="0"/>
        <v>Látex muro interior/exterior</v>
      </c>
      <c r="C41" s="316" t="str">
        <f t="shared" si="1"/>
        <v>m2</v>
      </c>
      <c r="D41" s="512">
        <v>128.55000000000001</v>
      </c>
      <c r="E41" s="325">
        <f t="shared" si="6"/>
        <v>0</v>
      </c>
      <c r="F41" s="325">
        <f t="shared" si="7"/>
        <v>0</v>
      </c>
    </row>
    <row r="42" spans="1:6" ht="20.100000000000001" customHeight="1">
      <c r="A42" s="312">
        <v>32</v>
      </c>
      <c r="B42" s="315" t="str">
        <f t="shared" si="0"/>
        <v>Pintura látex interior en cielorrasos</v>
      </c>
      <c r="C42" s="316" t="str">
        <f t="shared" ref="C42:C50" si="8">IFERROR(VLOOKUP(A42,Tabla_Datos,3,FALSE),0)</f>
        <v>m2</v>
      </c>
      <c r="D42" s="512">
        <v>29.34</v>
      </c>
      <c r="E42" s="325">
        <f t="shared" si="6"/>
        <v>0</v>
      </c>
      <c r="F42" s="325">
        <f t="shared" si="7"/>
        <v>0</v>
      </c>
    </row>
    <row r="43" spans="1:6" ht="20.100000000000001" customHeight="1">
      <c r="A43" s="312">
        <v>33</v>
      </c>
      <c r="B43" s="315" t="str">
        <f t="shared" si="0"/>
        <v>Provisión y colocación de cristal float 3mm</v>
      </c>
      <c r="C43" s="316" t="str">
        <f t="shared" si="8"/>
        <v>m2</v>
      </c>
      <c r="D43" s="512">
        <v>5.69</v>
      </c>
      <c r="E43" s="325">
        <f t="shared" si="6"/>
        <v>0</v>
      </c>
      <c r="F43" s="325">
        <f t="shared" si="7"/>
        <v>0</v>
      </c>
    </row>
    <row r="44" spans="1:6" ht="20.100000000000001" customHeight="1">
      <c r="A44" s="312">
        <v>34</v>
      </c>
      <c r="B44" s="315" t="str">
        <f t="shared" si="0"/>
        <v>Provisión y colocación de cristal float 4mm</v>
      </c>
      <c r="C44" s="316" t="str">
        <f t="shared" si="8"/>
        <v>m2</v>
      </c>
      <c r="D44" s="512">
        <v>3.59</v>
      </c>
      <c r="E44" s="325">
        <f t="shared" si="6"/>
        <v>0</v>
      </c>
      <c r="F44" s="325">
        <f t="shared" si="7"/>
        <v>0</v>
      </c>
    </row>
    <row r="45" spans="1:6" ht="20.100000000000001" customHeight="1">
      <c r="A45" s="312">
        <v>35</v>
      </c>
      <c r="B45" s="315" t="str">
        <f t="shared" si="0"/>
        <v>Pérgolas (Frente y Fondo)  - Incluye bases de Hormigón Tipo H 13</v>
      </c>
      <c r="C45" s="316" t="str">
        <f t="shared" si="8"/>
        <v>gl</v>
      </c>
      <c r="D45" s="513">
        <v>1</v>
      </c>
      <c r="E45" s="325">
        <f t="shared" si="6"/>
        <v>0</v>
      </c>
      <c r="F45" s="325">
        <f t="shared" si="7"/>
        <v>0</v>
      </c>
    </row>
    <row r="46" spans="1:6" ht="20.100000000000001" customHeight="1">
      <c r="A46" s="312" t="s">
        <v>1334</v>
      </c>
      <c r="B46" s="315" t="str">
        <f t="shared" si="0"/>
        <v xml:space="preserve">Instalación sanitaria p/ disc.(incl. cañería base, distrib. AF-AC, artefactos y griferia) </v>
      </c>
      <c r="C46" s="316" t="str">
        <f t="shared" si="8"/>
        <v>gl</v>
      </c>
      <c r="D46" s="513">
        <v>1</v>
      </c>
      <c r="E46" s="325">
        <f t="shared" si="6"/>
        <v>0</v>
      </c>
      <c r="F46" s="325">
        <f t="shared" si="7"/>
        <v>0</v>
      </c>
    </row>
    <row r="47" spans="1:6" ht="20.100000000000001" customHeight="1">
      <c r="A47" s="312">
        <v>37</v>
      </c>
      <c r="B47" s="315" t="str">
        <f t="shared" si="0"/>
        <v>Calefón Solar - Termosifónico - Captador por tubo de vacío</v>
      </c>
      <c r="C47" s="316" t="str">
        <f t="shared" si="8"/>
        <v>u</v>
      </c>
      <c r="D47" s="513">
        <v>1</v>
      </c>
      <c r="E47" s="325">
        <f t="shared" si="6"/>
        <v>0</v>
      </c>
      <c r="F47" s="325">
        <f t="shared" si="7"/>
        <v>0</v>
      </c>
    </row>
    <row r="48" spans="1:6" ht="20.100000000000001" customHeight="1">
      <c r="A48" s="312">
        <v>38</v>
      </c>
      <c r="B48" s="315" t="str">
        <f t="shared" si="0"/>
        <v>Instalación de Gas (Incl. Cocina 4 hornallas c/horno)</v>
      </c>
      <c r="C48" s="316" t="str">
        <f t="shared" si="8"/>
        <v>gl</v>
      </c>
      <c r="D48" s="513">
        <v>1</v>
      </c>
      <c r="E48" s="325">
        <f t="shared" si="6"/>
        <v>0</v>
      </c>
      <c r="F48" s="325">
        <f t="shared" si="7"/>
        <v>0</v>
      </c>
    </row>
    <row r="49" spans="1:6" ht="20.100000000000001" customHeight="1">
      <c r="A49" s="312">
        <v>39</v>
      </c>
      <c r="B49" s="315" t="str">
        <f t="shared" si="0"/>
        <v>Instalación de gas - Gabinete para tubos</v>
      </c>
      <c r="C49" s="316" t="str">
        <f t="shared" si="8"/>
        <v>u</v>
      </c>
      <c r="D49" s="513">
        <v>1</v>
      </c>
      <c r="E49" s="325">
        <f t="shared" si="6"/>
        <v>0</v>
      </c>
      <c r="F49" s="325">
        <f t="shared" si="7"/>
        <v>0</v>
      </c>
    </row>
    <row r="50" spans="1:6" ht="20.100000000000001" customHeight="1">
      <c r="A50" s="312">
        <v>40</v>
      </c>
      <c r="B50" s="315" t="str">
        <f t="shared" si="0"/>
        <v>Instalación eléctrica (incl.pilastra,proc.cañerias p/3AA,y preveer espacios en tablero gral. p/llaves termomagneticas corresp. Portalamparas 3 cuerpos)</v>
      </c>
      <c r="C50" s="316" t="str">
        <f t="shared" si="8"/>
        <v>gl</v>
      </c>
      <c r="D50" s="513">
        <v>1</v>
      </c>
      <c r="E50" s="325">
        <f t="shared" si="6"/>
        <v>0</v>
      </c>
      <c r="F50" s="325">
        <f t="shared" si="7"/>
        <v>0</v>
      </c>
    </row>
    <row r="51" spans="1:6" ht="20.100000000000001" customHeight="1">
      <c r="A51" s="312">
        <v>41</v>
      </c>
      <c r="B51" s="315" t="str">
        <f t="shared" ref="B51:B52" si="9">IFERROR(VLOOKUP(A51,Tabla_Datos,2,FALSE),0)</f>
        <v>Terminacion y limpieza de obra</v>
      </c>
      <c r="C51" s="316" t="str">
        <f t="shared" ref="C51:C52" si="10">IFERROR(VLOOKUP(A51,Tabla_Datos,3,FALSE),0)</f>
        <v>gl</v>
      </c>
      <c r="D51" s="368">
        <v>1</v>
      </c>
      <c r="E51" s="325">
        <f t="shared" ref="E51:E52" si="11">IFERROR(VLOOKUP(A51,Tabla_Comp_Presup,7,FALSE),0)</f>
        <v>0</v>
      </c>
      <c r="F51" s="325">
        <f t="shared" ref="F51:F52" si="12">ROUND(D51*E51,15)</f>
        <v>0</v>
      </c>
    </row>
    <row r="52" spans="1:6" ht="20.100000000000001" customHeight="1">
      <c r="A52" s="312">
        <v>42</v>
      </c>
      <c r="B52" s="315" t="str">
        <f t="shared" si="9"/>
        <v>Flete</v>
      </c>
      <c r="C52" s="316" t="str">
        <f t="shared" si="10"/>
        <v>gl</v>
      </c>
      <c r="D52" s="368">
        <v>1</v>
      </c>
      <c r="E52" s="325">
        <f t="shared" si="11"/>
        <v>0</v>
      </c>
      <c r="F52" s="325">
        <f t="shared" si="12"/>
        <v>0</v>
      </c>
    </row>
    <row r="53" spans="1:6" ht="20.100000000000001" customHeight="1">
      <c r="A53" s="270"/>
      <c r="B53" s="271">
        <f t="shared" ref="B53" si="13">IFERROR(VLOOKUP(A53,Tabla_Datos,2,FALSE),0)</f>
        <v>0</v>
      </c>
      <c r="C53" s="272">
        <f t="shared" ref="C53" si="14">IFERROR(VLOOKUP(A53,Tabla_Datos,3,FALSE),0)</f>
        <v>0</v>
      </c>
      <c r="D53" s="273"/>
      <c r="E53" s="274"/>
      <c r="F53" s="274">
        <f t="shared" ref="F53" si="15">ROUND(D53*E53,15)</f>
        <v>0</v>
      </c>
    </row>
    <row r="54" spans="1:6" ht="20.100000000000001" customHeight="1">
      <c r="A54" s="326" t="s">
        <v>1108</v>
      </c>
      <c r="B54" s="327" t="s">
        <v>1169</v>
      </c>
      <c r="C54" s="328"/>
      <c r="D54" s="329"/>
      <c r="E54" s="330"/>
      <c r="F54" s="331">
        <f>ROUND(F63/Coef_Paso_Vivienda,2)</f>
        <v>0</v>
      </c>
    </row>
    <row r="55" spans="1:6" ht="20.100000000000001" customHeight="1">
      <c r="A55" s="332" t="s">
        <v>1109</v>
      </c>
      <c r="B55" s="333" t="str">
        <f>"COSTO FINANCIERO  "&amp;ROUND(Costo_Financiero*100,2)&amp;" % de ( 1 )"</f>
        <v>COSTO FINANCIERO  0 % de ( 1 )</v>
      </c>
      <c r="C55" s="334">
        <f>Costo_Financiero</f>
        <v>0</v>
      </c>
      <c r="D55" s="335"/>
      <c r="E55" s="336">
        <f>Costo_Financiero</f>
        <v>0</v>
      </c>
      <c r="F55" s="337">
        <f>ROUND(F54*Costo_Financiero,2)</f>
        <v>0</v>
      </c>
    </row>
    <row r="56" spans="1:6" ht="20.100000000000001" customHeight="1">
      <c r="A56" s="332" t="s">
        <v>1110</v>
      </c>
      <c r="B56" s="333" t="s">
        <v>1165</v>
      </c>
      <c r="C56" s="334"/>
      <c r="D56" s="335"/>
      <c r="E56" s="338"/>
      <c r="F56" s="337">
        <f>F54+F55</f>
        <v>0</v>
      </c>
    </row>
    <row r="57" spans="1:6" ht="20.100000000000001" customHeight="1">
      <c r="A57" s="332" t="s">
        <v>1111</v>
      </c>
      <c r="B57" s="339" t="str">
        <f>CONCATENATE("GASTOS GENERALES  ",ROUND(Gastos_Generales*100,3)," % de ( 3 )")</f>
        <v>GASTOS GENERALES  0 % de ( 3 )</v>
      </c>
      <c r="C57" s="336">
        <f>Gastos_Generales</f>
        <v>0</v>
      </c>
      <c r="D57" s="340"/>
      <c r="E57" s="338"/>
      <c r="F57" s="337">
        <f>ROUND(F56*Gastos_Generales,2)</f>
        <v>0</v>
      </c>
    </row>
    <row r="58" spans="1:6" ht="20.100000000000001" customHeight="1">
      <c r="A58" s="332" t="s">
        <v>1112</v>
      </c>
      <c r="B58" s="339" t="str">
        <f>CONCATENATE("BENEFICIOS  ",ROUND(Beneficio*100,2)," % de ( 3 )")</f>
        <v>BENEFICIOS  10 % de ( 3 )</v>
      </c>
      <c r="C58" s="336">
        <f>Beneficio</f>
        <v>0.1</v>
      </c>
      <c r="D58" s="340"/>
      <c r="E58" s="338"/>
      <c r="F58" s="337">
        <f>ROUND(F56*Beneficio,2)</f>
        <v>0</v>
      </c>
    </row>
    <row r="59" spans="1:6" ht="20.100000000000001" customHeight="1">
      <c r="A59" s="332">
        <v>6</v>
      </c>
      <c r="B59" s="333" t="s">
        <v>1166</v>
      </c>
      <c r="C59" s="338"/>
      <c r="D59" s="340"/>
      <c r="E59" s="338"/>
      <c r="F59" s="337">
        <f>F56+F57+F58</f>
        <v>0</v>
      </c>
    </row>
    <row r="60" spans="1:6" ht="20.100000000000001" customHeight="1">
      <c r="A60" s="332" t="s">
        <v>1167</v>
      </c>
      <c r="B60" s="339" t="str">
        <f>CONCATENATE("INGRESOS BRUTOS Y LOTE HOGAR  ",ROUND(Ingresos_Brutos*100,2)," % de ( 6 )")</f>
        <v>INGRESOS BRUTOS Y LOTE HOGAR  2,4 % de ( 6 )</v>
      </c>
      <c r="C60" s="336">
        <f>Ingresos_Brutos</f>
        <v>2.4E-2</v>
      </c>
      <c r="D60" s="340"/>
      <c r="E60" s="338"/>
      <c r="F60" s="337">
        <f>IF(Ingresos_Brutos=0,,ROUND(Ingresos_Brutos*F59,2))</f>
        <v>0</v>
      </c>
    </row>
    <row r="61" spans="1:6" ht="20.100000000000001" customHeight="1">
      <c r="A61" s="341" t="s">
        <v>1168</v>
      </c>
      <c r="B61" s="342" t="str">
        <f>CONCATENATE("IMPUESTO AL VALOR AGREGADO ",IVA_Vivienda*100," % de ( 6 )")</f>
        <v>IMPUESTO AL VALOR AGREGADO 10,5 % de ( 6 )</v>
      </c>
      <c r="C61" s="343">
        <f>IVA_Vivienda</f>
        <v>0.105</v>
      </c>
      <c r="D61" s="344"/>
      <c r="E61" s="345"/>
      <c r="F61" s="346">
        <f>IF(IVA_Vivienda=0,,ROUND(IVA_Vivienda*F59,2))</f>
        <v>0</v>
      </c>
    </row>
    <row r="62" spans="1:6" ht="20.100000000000001" customHeight="1">
      <c r="A62" s="114"/>
      <c r="B62" s="109"/>
      <c r="C62" s="109"/>
      <c r="D62" s="110"/>
      <c r="E62" s="111"/>
      <c r="F62" s="2"/>
    </row>
    <row r="63" spans="1:6" ht="20.100000000000001" customHeight="1">
      <c r="A63" s="347"/>
      <c r="B63" s="348" t="str">
        <f>"PRECIO TOTAL VIVENDA"</f>
        <v>PRECIO TOTAL VIVENDA</v>
      </c>
      <c r="C63" s="348"/>
      <c r="D63" s="349"/>
      <c r="E63" s="350"/>
      <c r="F63" s="351">
        <f>SUM(F6:F52)</f>
        <v>0</v>
      </c>
    </row>
  </sheetData>
  <sheetProtection formatCells="0" selectLockedCells="1"/>
  <mergeCells count="7">
    <mergeCell ref="A1:F1"/>
    <mergeCell ref="A7:A8"/>
    <mergeCell ref="B7:B8"/>
    <mergeCell ref="C7:C8"/>
    <mergeCell ref="D7:D8"/>
    <mergeCell ref="E7:E8"/>
    <mergeCell ref="F7:F8"/>
  </mergeCells>
  <conditionalFormatting sqref="A11:A52 B10:B52">
    <cfRule type="expression" dxfId="141" priority="30">
      <formula>$C10=0</formula>
    </cfRule>
  </conditionalFormatting>
  <conditionalFormatting sqref="A10">
    <cfRule type="expression" dxfId="140" priority="29" stopIfTrue="1">
      <formula>$C10=0</formula>
    </cfRule>
  </conditionalFormatting>
  <conditionalFormatting sqref="F54">
    <cfRule type="expression" dxfId="139" priority="3" stopIfTrue="1">
      <formula>#REF!=1</formula>
    </cfRule>
  </conditionalFormatting>
  <conditionalFormatting sqref="B53">
    <cfRule type="expression" dxfId="138" priority="25" stopIfTrue="1">
      <formula>$C53=0</formula>
    </cfRule>
  </conditionalFormatting>
  <conditionalFormatting sqref="A53">
    <cfRule type="expression" dxfId="137" priority="24" stopIfTrue="1">
      <formula>$C53=0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3A54CC1F-5A9F-4BBE-8BBB-6AA9F9760EB2}">
            <xm:f>CyP!#REF!=1</xm:f>
            <x14:dxf>
              <font>
                <condense val="0"/>
                <extend val="0"/>
                <color indexed="9"/>
              </font>
            </x14:dxf>
          </x14:cfRule>
          <xm:sqref>B63:D63 A62:D62</xm:sqref>
        </x14:conditionalFormatting>
        <x14:conditionalFormatting xmlns:xm="http://schemas.microsoft.com/office/excel/2006/main">
          <x14:cfRule type="expression" priority="22" stopIfTrue="1" id="{A5AD3632-C6A5-4D77-8A9F-9E5E7E1FC06A}">
            <xm:f>CyP!#REF!=1</xm:f>
            <x14:dxf>
              <font>
                <b val="0"/>
                <i val="0"/>
                <condense val="0"/>
                <extend val="0"/>
                <color indexed="9"/>
              </font>
            </x14:dxf>
          </x14:cfRule>
          <xm:sqref>A62 B62:C63</xm:sqref>
        </x14:conditionalFormatting>
        <x14:conditionalFormatting xmlns:xm="http://schemas.microsoft.com/office/excel/2006/main">
          <x14:cfRule type="expression" priority="23" stopIfTrue="1" id="{2BF57948-17C3-4B4A-89F9-CBE38A04F8D3}">
            <xm:f>CyP!#REF!=1</xm:f>
            <x14:dxf>
              <font>
                <condense val="0"/>
                <extend val="0"/>
                <color indexed="9"/>
              </font>
              <border>
                <left/>
                <right/>
                <top/>
                <bottom/>
              </border>
            </x14:dxf>
          </x14:cfRule>
          <xm:sqref>B63:D63 A62:D62 F57:F58 F60:F61</xm:sqref>
        </x14:conditionalFormatting>
        <x14:conditionalFormatting xmlns:xm="http://schemas.microsoft.com/office/excel/2006/main">
          <x14:cfRule type="expression" priority="18" stopIfTrue="1" id="{A383394E-ED14-4A50-9338-65B01553E53D}">
            <xm:f>CyP!#REF!=1</xm:f>
            <x14:dxf>
              <font>
                <condense val="0"/>
                <extend val="0"/>
                <color indexed="9"/>
              </font>
            </x14:dxf>
          </x14:cfRule>
          <xm:sqref>A57:B61 D57:D61</xm:sqref>
        </x14:conditionalFormatting>
        <x14:conditionalFormatting xmlns:xm="http://schemas.microsoft.com/office/excel/2006/main">
          <x14:cfRule type="expression" priority="19" stopIfTrue="1" id="{75B8A561-3021-4B3E-AE5F-E55F34CF61F4}">
            <xm:f>CyP!#REF!=1</xm:f>
            <x14:dxf>
              <font>
                <b val="0"/>
                <i val="0"/>
                <condense val="0"/>
                <extend val="0"/>
                <color indexed="9"/>
              </font>
            </x14:dxf>
          </x14:cfRule>
          <xm:sqref>A56:D56 B57:B58 B60:B61 A58 A60</xm:sqref>
        </x14:conditionalFormatting>
        <x14:conditionalFormatting xmlns:xm="http://schemas.microsoft.com/office/excel/2006/main">
          <x14:cfRule type="expression" priority="20" stopIfTrue="1" id="{DFE24238-3723-4468-BFE8-368B6E851115}">
            <xm:f>CyP!#REF!=1</xm:f>
            <x14:dxf>
              <font>
                <condense val="0"/>
                <extend val="0"/>
                <color indexed="9"/>
              </font>
              <border>
                <left/>
                <right/>
                <top/>
                <bottom/>
              </border>
            </x14:dxf>
          </x14:cfRule>
          <xm:sqref>D56:D61 B56:C56 B60:B61 A56:A61 B57:B58</xm:sqref>
        </x14:conditionalFormatting>
        <x14:conditionalFormatting xmlns:xm="http://schemas.microsoft.com/office/excel/2006/main">
          <x14:cfRule type="expression" priority="17" stopIfTrue="1" id="{4E77FCE9-3AA8-4A2F-B567-2493C2A4E59B}">
            <xm:f>CyP!#REF!=1</xm:f>
            <x14:dxf>
              <font>
                <condense val="0"/>
                <extend val="0"/>
                <color indexed="9"/>
              </font>
            </x14:dxf>
          </x14:cfRule>
          <xm:sqref>A56 A58 A60</xm:sqref>
        </x14:conditionalFormatting>
        <x14:conditionalFormatting xmlns:xm="http://schemas.microsoft.com/office/excel/2006/main">
          <x14:cfRule type="expression" priority="16" stopIfTrue="1" id="{9ADE9550-2920-4B28-A181-167C17C1BA24}">
            <xm:f>CyP!#REF!=1</xm:f>
            <x14:dxf>
              <font>
                <condense val="0"/>
                <extend val="0"/>
                <color indexed="9"/>
              </font>
            </x14:dxf>
          </x14:cfRule>
          <xm:sqref>B56:C56</xm:sqref>
        </x14:conditionalFormatting>
        <x14:conditionalFormatting xmlns:xm="http://schemas.microsoft.com/office/excel/2006/main">
          <x14:cfRule type="expression" priority="15" stopIfTrue="1" id="{95AF92BF-2508-4629-84C5-DEE90879C62D}">
            <xm:f>CyP!#REF!=1</xm:f>
            <x14:dxf>
              <font>
                <condense val="0"/>
                <extend val="0"/>
                <color indexed="9"/>
              </font>
              <border>
                <left/>
                <right/>
                <top/>
                <bottom/>
              </border>
            </x14:dxf>
          </x14:cfRule>
          <xm:sqref>B59</xm:sqref>
        </x14:conditionalFormatting>
        <x14:conditionalFormatting xmlns:xm="http://schemas.microsoft.com/office/excel/2006/main">
          <x14:cfRule type="expression" priority="14" stopIfTrue="1" id="{A954724A-B5F5-400B-9E0F-8C69E08878B7}">
            <xm:f>CyP!#REF!=1</xm:f>
            <x14:dxf>
              <font>
                <condense val="0"/>
                <extend val="0"/>
                <color indexed="9"/>
              </font>
              <border>
                <left/>
                <right/>
                <top/>
                <bottom/>
              </border>
            </x14:dxf>
          </x14:cfRule>
          <xm:sqref>B61</xm:sqref>
        </x14:conditionalFormatting>
        <x14:conditionalFormatting xmlns:xm="http://schemas.microsoft.com/office/excel/2006/main">
          <x14:cfRule type="expression" priority="13" stopIfTrue="1" id="{7E9E484E-7B04-4EDD-A11E-F68CADE616FB}">
            <xm:f>CyP!#REF!=1</xm:f>
            <x14:dxf>
              <font>
                <b val="0"/>
                <i val="0"/>
                <condense val="0"/>
                <extend val="0"/>
                <color indexed="9"/>
              </font>
            </x14:dxf>
          </x14:cfRule>
          <xm:sqref>A57 A59 A61</xm:sqref>
        </x14:conditionalFormatting>
        <x14:conditionalFormatting xmlns:xm="http://schemas.microsoft.com/office/excel/2006/main">
          <x14:cfRule type="expression" priority="12" stopIfTrue="1" id="{E9D720D6-6256-4A33-A0BA-722FA093B36B}">
            <xm:f>CyP!#REF!=1</xm:f>
            <x14:dxf>
              <font>
                <condense val="0"/>
                <extend val="0"/>
                <color indexed="9"/>
              </font>
            </x14:dxf>
          </x14:cfRule>
          <xm:sqref>A57 A59 A61</xm:sqref>
        </x14:conditionalFormatting>
        <x14:conditionalFormatting xmlns:xm="http://schemas.microsoft.com/office/excel/2006/main">
          <x14:cfRule type="expression" priority="11" stopIfTrue="1" id="{C0336271-51B2-41FA-8674-7A8E73632430}">
            <xm:f>CyP!#REF!=1</xm:f>
            <x14:dxf>
              <font>
                <condense val="0"/>
                <extend val="0"/>
                <color indexed="9"/>
              </font>
              <border>
                <left/>
                <right/>
                <top/>
                <bottom/>
              </border>
            </x14:dxf>
          </x14:cfRule>
          <xm:sqref>B60</xm:sqref>
        </x14:conditionalFormatting>
        <x14:conditionalFormatting xmlns:xm="http://schemas.microsoft.com/office/excel/2006/main">
          <x14:cfRule type="expression" priority="10" stopIfTrue="1" id="{9B785A1D-C4AB-46AB-8B3B-A0016EBFCF13}">
            <xm:f>CyP!#REF!=1</xm:f>
            <x14:dxf>
              <font>
                <condense val="0"/>
                <extend val="0"/>
                <color indexed="9"/>
              </font>
              <border>
                <left/>
                <right/>
                <top/>
                <bottom/>
              </border>
            </x14:dxf>
          </x14:cfRule>
          <xm:sqref>F59</xm:sqref>
        </x14:conditionalFormatting>
        <x14:conditionalFormatting xmlns:xm="http://schemas.microsoft.com/office/excel/2006/main">
          <x14:cfRule type="expression" priority="9" stopIfTrue="1" id="{FEA4F584-0961-4DE8-86E9-B4D54EB8D3E5}">
            <xm:f>CyP!#REF!=1</xm:f>
            <x14:dxf>
              <font>
                <condense val="0"/>
                <extend val="0"/>
                <color indexed="9"/>
              </font>
              <border>
                <left/>
                <right/>
                <top/>
                <bottom/>
              </border>
            </x14:dxf>
          </x14:cfRule>
          <xm:sqref>F56</xm:sqref>
        </x14:conditionalFormatting>
        <x14:conditionalFormatting xmlns:xm="http://schemas.microsoft.com/office/excel/2006/main">
          <x14:cfRule type="expression" priority="7" stopIfTrue="1" id="{34A08887-BA5D-4C6C-82E1-5B929DF12E9C}">
            <xm:f>CyP!#REF!=1</xm:f>
            <x14:dxf>
              <font>
                <b val="0"/>
                <i val="0"/>
                <condense val="0"/>
                <extend val="0"/>
                <color indexed="9"/>
              </font>
            </x14:dxf>
          </x14:cfRule>
          <xm:sqref>A54:D55</xm:sqref>
        </x14:conditionalFormatting>
        <x14:conditionalFormatting xmlns:xm="http://schemas.microsoft.com/office/excel/2006/main">
          <x14:cfRule type="expression" priority="8" stopIfTrue="1" id="{04BB881B-D3C0-430F-A6CA-511DE0D6E3FB}">
            <xm:f>CyP!#REF!=1</xm:f>
            <x14:dxf>
              <font>
                <condense val="0"/>
                <extend val="0"/>
                <color indexed="9"/>
              </font>
              <border>
                <left/>
                <right/>
                <top/>
                <bottom/>
              </border>
            </x14:dxf>
          </x14:cfRule>
          <xm:sqref>A54:D55 A56</xm:sqref>
        </x14:conditionalFormatting>
        <x14:conditionalFormatting xmlns:xm="http://schemas.microsoft.com/office/excel/2006/main">
          <x14:cfRule type="expression" priority="6" stopIfTrue="1" id="{7EBAC03F-7B6F-4E6E-BCC7-814872F45CBE}">
            <xm:f>CyP!#REF!=1</xm:f>
            <x14:dxf>
              <font>
                <condense val="0"/>
                <extend val="0"/>
                <color indexed="9"/>
              </font>
            </x14:dxf>
          </x14:cfRule>
          <xm:sqref>A54:A56</xm:sqref>
        </x14:conditionalFormatting>
        <x14:conditionalFormatting xmlns:xm="http://schemas.microsoft.com/office/excel/2006/main">
          <x14:cfRule type="expression" priority="5" stopIfTrue="1" id="{BA3A450C-F959-45C9-9AD9-D430F208F4FF}">
            <xm:f>CyP!#REF!=1</xm:f>
            <x14:dxf>
              <font>
                <condense val="0"/>
                <extend val="0"/>
                <color indexed="9"/>
              </font>
            </x14:dxf>
          </x14:cfRule>
          <xm:sqref>B54:C55</xm:sqref>
        </x14:conditionalFormatting>
        <x14:conditionalFormatting xmlns:xm="http://schemas.microsoft.com/office/excel/2006/main">
          <x14:cfRule type="expression" priority="4" stopIfTrue="1" id="{C425D5EC-315B-4B59-A3D4-BB666EF3C915}">
            <xm:f>CyP!#REF!=1</xm:f>
            <x14:dxf>
              <font>
                <condense val="0"/>
                <extend val="0"/>
                <color indexed="9"/>
              </font>
              <border>
                <left/>
                <right/>
                <top/>
                <bottom/>
              </border>
            </x14:dxf>
          </x14:cfRule>
          <xm:sqref>F55</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Hoja14">
    <pageSetUpPr fitToPage="1"/>
  </sheetPr>
  <dimension ref="A1:F101"/>
  <sheetViews>
    <sheetView showGridLines="0" showZeros="0" zoomScaleNormal="100" zoomScaleSheetLayoutView="90" workbookViewId="0">
      <selection activeCell="H3" sqref="H3"/>
    </sheetView>
  </sheetViews>
  <sheetFormatPr baseColWidth="10" defaultColWidth="11.42578125" defaultRowHeight="20.100000000000001" customHeight="1"/>
  <cols>
    <col min="1" max="1" width="12.7109375" style="94" customWidth="1"/>
    <col min="2" max="2" width="60.7109375" style="94" customWidth="1"/>
    <col min="3" max="3" width="10.7109375" style="94" customWidth="1"/>
    <col min="4" max="4" width="14.7109375" style="94" customWidth="1"/>
    <col min="5" max="6" width="16.7109375" style="94" customWidth="1"/>
    <col min="7" max="16384" width="11.42578125" style="94"/>
  </cols>
  <sheetData>
    <row r="1" spans="1:6" ht="20.100000000000001" customHeight="1">
      <c r="A1" s="610" t="s">
        <v>1240</v>
      </c>
      <c r="B1" s="610"/>
      <c r="C1" s="610"/>
      <c r="D1" s="610"/>
      <c r="E1" s="610"/>
      <c r="F1" s="610"/>
    </row>
    <row r="2" spans="1:6" s="123" customFormat="1" ht="20.100000000000001" customHeight="1">
      <c r="A2" s="123" t="s">
        <v>1238</v>
      </c>
      <c r="B2" s="122" t="str">
        <f>Obra</f>
        <v>CUESTA DEL VIENTO - IGLESIA</v>
      </c>
      <c r="C2" s="215"/>
      <c r="D2" s="124"/>
      <c r="E2" s="124"/>
      <c r="F2" s="124"/>
    </row>
    <row r="3" spans="1:6" s="123" customFormat="1" ht="20.100000000000001" customHeight="1">
      <c r="A3" s="123" t="str">
        <f>"UBICACION:      "&amp;Ubicación</f>
        <v>UBICACION:      DEPTO. IGLESIA</v>
      </c>
      <c r="B3" s="122" t="str">
        <f>Ubicación</f>
        <v>DEPTO. IGLESIA</v>
      </c>
      <c r="C3" s="124"/>
      <c r="D3" s="124"/>
      <c r="E3" s="124"/>
      <c r="F3" s="124"/>
    </row>
    <row r="4" spans="1:6" s="123" customFormat="1" ht="20.100000000000001" customHeight="1">
      <c r="A4" s="123" t="s">
        <v>1130</v>
      </c>
      <c r="B4" s="133"/>
      <c r="D4" s="124"/>
      <c r="E4" s="124"/>
      <c r="F4" s="124"/>
    </row>
    <row r="5" spans="1:6" s="123" customFormat="1" ht="20.100000000000001" customHeight="1">
      <c r="A5" s="123" t="s">
        <v>1162</v>
      </c>
      <c r="B5" s="193"/>
      <c r="D5" s="124"/>
      <c r="E5" s="124"/>
      <c r="F5" s="124"/>
    </row>
    <row r="6" spans="1:6" ht="20.100000000000001" customHeight="1">
      <c r="A6" s="195"/>
      <c r="B6" s="261"/>
      <c r="C6" s="195"/>
      <c r="D6" s="195"/>
      <c r="E6" s="121"/>
    </row>
    <row r="7" spans="1:6" ht="20.100000000000001" customHeight="1">
      <c r="A7" s="611" t="s">
        <v>1107</v>
      </c>
      <c r="B7" s="613" t="s">
        <v>0</v>
      </c>
      <c r="C7" s="611" t="s">
        <v>1</v>
      </c>
      <c r="D7" s="611" t="s">
        <v>2</v>
      </c>
      <c r="E7" s="611" t="s">
        <v>1154</v>
      </c>
      <c r="F7" s="611" t="s">
        <v>1164</v>
      </c>
    </row>
    <row r="8" spans="1:6" ht="20.100000000000001" customHeight="1">
      <c r="A8" s="612"/>
      <c r="B8" s="614"/>
      <c r="C8" s="612"/>
      <c r="D8" s="612"/>
      <c r="E8" s="612"/>
      <c r="F8" s="612"/>
    </row>
    <row r="9" spans="1:6" ht="20.100000000000001" customHeight="1">
      <c r="A9" s="275"/>
      <c r="B9" s="260"/>
      <c r="C9" s="204"/>
      <c r="D9" s="204"/>
      <c r="E9" s="204"/>
      <c r="F9" s="276"/>
    </row>
    <row r="10" spans="1:6" ht="20.100000000000001" customHeight="1">
      <c r="A10" s="317" t="s">
        <v>1127</v>
      </c>
      <c r="B10" s="318" t="str">
        <f t="shared" ref="B10:B73" si="0">IFERROR(VLOOKUP(A10,Tabla_Datos,2,FALSE),0)</f>
        <v>VIVIENDA</v>
      </c>
      <c r="C10" s="319">
        <f t="shared" ref="C10:C73" si="1">IFERROR(VLOOKUP(A10,Tabla_Datos,3,FALSE),0)</f>
        <v>0</v>
      </c>
      <c r="D10" s="320"/>
      <c r="E10" s="352">
        <f t="shared" ref="E10" si="2">IFERROR(VLOOKUP(A10,Tabla_Comp_Presup,7,FALSE),0)</f>
        <v>0</v>
      </c>
      <c r="F10" s="352">
        <f t="shared" ref="F10" si="3">ROUND(D10*E10,2)</f>
        <v>0</v>
      </c>
    </row>
    <row r="11" spans="1:6" ht="20.100000000000001" customHeight="1">
      <c r="A11" s="311"/>
      <c r="B11" s="313">
        <f t="shared" si="0"/>
        <v>0</v>
      </c>
      <c r="C11" s="314">
        <f t="shared" si="1"/>
        <v>0</v>
      </c>
      <c r="D11" s="322"/>
      <c r="E11" s="325">
        <f t="shared" ref="E11:E74" ca="1" si="4">IFERROR(VLOOKUP(A11,Tabla_Comp_Presup,7,FALSE),0)</f>
        <v>0</v>
      </c>
      <c r="F11" s="325">
        <f t="shared" ref="F11:F74" ca="1" si="5">ROUND(D11*E11,2)</f>
        <v>0</v>
      </c>
    </row>
    <row r="12" spans="1:6" ht="20.100000000000001" customHeight="1">
      <c r="A12" s="312"/>
      <c r="B12" s="315">
        <f t="shared" si="0"/>
        <v>0</v>
      </c>
      <c r="C12" s="316">
        <f t="shared" si="1"/>
        <v>0</v>
      </c>
      <c r="D12" s="323"/>
      <c r="E12" s="325">
        <f t="shared" ca="1" si="4"/>
        <v>0</v>
      </c>
      <c r="F12" s="325">
        <f t="shared" ca="1" si="5"/>
        <v>0</v>
      </c>
    </row>
    <row r="13" spans="1:6" ht="20.100000000000001" customHeight="1">
      <c r="A13" s="312"/>
      <c r="B13" s="315">
        <f t="shared" si="0"/>
        <v>0</v>
      </c>
      <c r="C13" s="316">
        <f t="shared" si="1"/>
        <v>0</v>
      </c>
      <c r="D13" s="323"/>
      <c r="E13" s="325">
        <f t="shared" ca="1" si="4"/>
        <v>0</v>
      </c>
      <c r="F13" s="325">
        <f t="shared" ca="1" si="5"/>
        <v>0</v>
      </c>
    </row>
    <row r="14" spans="1:6" ht="20.100000000000001" customHeight="1">
      <c r="A14" s="312"/>
      <c r="B14" s="315">
        <f t="shared" si="0"/>
        <v>0</v>
      </c>
      <c r="C14" s="316">
        <f t="shared" si="1"/>
        <v>0</v>
      </c>
      <c r="D14" s="323"/>
      <c r="E14" s="325">
        <f t="shared" ca="1" si="4"/>
        <v>0</v>
      </c>
      <c r="F14" s="325">
        <f t="shared" ca="1" si="5"/>
        <v>0</v>
      </c>
    </row>
    <row r="15" spans="1:6" ht="20.100000000000001" customHeight="1">
      <c r="A15" s="312"/>
      <c r="B15" s="315">
        <f t="shared" si="0"/>
        <v>0</v>
      </c>
      <c r="C15" s="316">
        <f t="shared" si="1"/>
        <v>0</v>
      </c>
      <c r="D15" s="323"/>
      <c r="E15" s="325">
        <f t="shared" ca="1" si="4"/>
        <v>0</v>
      </c>
      <c r="F15" s="325">
        <f t="shared" ca="1" si="5"/>
        <v>0</v>
      </c>
    </row>
    <row r="16" spans="1:6" ht="20.100000000000001" customHeight="1">
      <c r="A16" s="312"/>
      <c r="B16" s="315">
        <f t="shared" si="0"/>
        <v>0</v>
      </c>
      <c r="C16" s="316">
        <f t="shared" si="1"/>
        <v>0</v>
      </c>
      <c r="D16" s="323"/>
      <c r="E16" s="325">
        <f t="shared" ca="1" si="4"/>
        <v>0</v>
      </c>
      <c r="F16" s="325">
        <f t="shared" ca="1" si="5"/>
        <v>0</v>
      </c>
    </row>
    <row r="17" spans="1:6" ht="20.100000000000001" customHeight="1">
      <c r="A17" s="312"/>
      <c r="B17" s="315">
        <f t="shared" si="0"/>
        <v>0</v>
      </c>
      <c r="C17" s="316">
        <f t="shared" si="1"/>
        <v>0</v>
      </c>
      <c r="D17" s="323"/>
      <c r="E17" s="325">
        <f t="shared" ca="1" si="4"/>
        <v>0</v>
      </c>
      <c r="F17" s="325">
        <f t="shared" ca="1" si="5"/>
        <v>0</v>
      </c>
    </row>
    <row r="18" spans="1:6" ht="20.100000000000001" customHeight="1">
      <c r="A18" s="312"/>
      <c r="B18" s="315">
        <f t="shared" si="0"/>
        <v>0</v>
      </c>
      <c r="C18" s="316">
        <f t="shared" si="1"/>
        <v>0</v>
      </c>
      <c r="D18" s="323"/>
      <c r="E18" s="325">
        <f t="shared" ca="1" si="4"/>
        <v>0</v>
      </c>
      <c r="F18" s="325">
        <f t="shared" ca="1" si="5"/>
        <v>0</v>
      </c>
    </row>
    <row r="19" spans="1:6" ht="20.100000000000001" customHeight="1">
      <c r="A19" s="312"/>
      <c r="B19" s="315">
        <f t="shared" si="0"/>
        <v>0</v>
      </c>
      <c r="C19" s="316">
        <f t="shared" si="1"/>
        <v>0</v>
      </c>
      <c r="D19" s="323"/>
      <c r="E19" s="325">
        <f t="shared" ca="1" si="4"/>
        <v>0</v>
      </c>
      <c r="F19" s="325">
        <f t="shared" ca="1" si="5"/>
        <v>0</v>
      </c>
    </row>
    <row r="20" spans="1:6" ht="20.100000000000001" customHeight="1">
      <c r="A20" s="312"/>
      <c r="B20" s="315">
        <f t="shared" si="0"/>
        <v>0</v>
      </c>
      <c r="C20" s="316">
        <f t="shared" si="1"/>
        <v>0</v>
      </c>
      <c r="D20" s="323"/>
      <c r="E20" s="325">
        <f t="shared" ca="1" si="4"/>
        <v>0</v>
      </c>
      <c r="F20" s="325">
        <f t="shared" ca="1" si="5"/>
        <v>0</v>
      </c>
    </row>
    <row r="21" spans="1:6" ht="20.100000000000001" customHeight="1">
      <c r="A21" s="312"/>
      <c r="B21" s="315">
        <f t="shared" si="0"/>
        <v>0</v>
      </c>
      <c r="C21" s="316">
        <f t="shared" si="1"/>
        <v>0</v>
      </c>
      <c r="D21" s="323"/>
      <c r="E21" s="325">
        <f t="shared" ca="1" si="4"/>
        <v>0</v>
      </c>
      <c r="F21" s="325">
        <f t="shared" ca="1" si="5"/>
        <v>0</v>
      </c>
    </row>
    <row r="22" spans="1:6" ht="20.100000000000001" customHeight="1">
      <c r="A22" s="312"/>
      <c r="B22" s="315">
        <f t="shared" si="0"/>
        <v>0</v>
      </c>
      <c r="C22" s="316">
        <f t="shared" si="1"/>
        <v>0</v>
      </c>
      <c r="D22" s="323"/>
      <c r="E22" s="325">
        <f t="shared" ca="1" si="4"/>
        <v>0</v>
      </c>
      <c r="F22" s="325">
        <f t="shared" ca="1" si="5"/>
        <v>0</v>
      </c>
    </row>
    <row r="23" spans="1:6" ht="20.100000000000001" customHeight="1">
      <c r="A23" s="312"/>
      <c r="B23" s="315">
        <f t="shared" si="0"/>
        <v>0</v>
      </c>
      <c r="C23" s="316">
        <f t="shared" si="1"/>
        <v>0</v>
      </c>
      <c r="D23" s="323"/>
      <c r="E23" s="325">
        <f t="shared" ca="1" si="4"/>
        <v>0</v>
      </c>
      <c r="F23" s="325">
        <f t="shared" ca="1" si="5"/>
        <v>0</v>
      </c>
    </row>
    <row r="24" spans="1:6" ht="20.100000000000001" customHeight="1">
      <c r="A24" s="312"/>
      <c r="B24" s="315">
        <f t="shared" si="0"/>
        <v>0</v>
      </c>
      <c r="C24" s="316">
        <f t="shared" si="1"/>
        <v>0</v>
      </c>
      <c r="D24" s="323"/>
      <c r="E24" s="325">
        <f t="shared" ca="1" si="4"/>
        <v>0</v>
      </c>
      <c r="F24" s="325">
        <f t="shared" ca="1" si="5"/>
        <v>0</v>
      </c>
    </row>
    <row r="25" spans="1:6" ht="20.100000000000001" customHeight="1">
      <c r="A25" s="312"/>
      <c r="B25" s="315">
        <f t="shared" si="0"/>
        <v>0</v>
      </c>
      <c r="C25" s="316">
        <f t="shared" si="1"/>
        <v>0</v>
      </c>
      <c r="D25" s="323"/>
      <c r="E25" s="325">
        <f t="shared" ca="1" si="4"/>
        <v>0</v>
      </c>
      <c r="F25" s="325">
        <f t="shared" ca="1" si="5"/>
        <v>0</v>
      </c>
    </row>
    <row r="26" spans="1:6" ht="20.100000000000001" customHeight="1">
      <c r="A26" s="312"/>
      <c r="B26" s="315">
        <f t="shared" si="0"/>
        <v>0</v>
      </c>
      <c r="C26" s="316">
        <f t="shared" si="1"/>
        <v>0</v>
      </c>
      <c r="D26" s="323"/>
      <c r="E26" s="325">
        <f t="shared" ca="1" si="4"/>
        <v>0</v>
      </c>
      <c r="F26" s="325">
        <f t="shared" ca="1" si="5"/>
        <v>0</v>
      </c>
    </row>
    <row r="27" spans="1:6" ht="20.100000000000001" customHeight="1">
      <c r="A27" s="312"/>
      <c r="B27" s="315">
        <f t="shared" si="0"/>
        <v>0</v>
      </c>
      <c r="C27" s="316">
        <f t="shared" si="1"/>
        <v>0</v>
      </c>
      <c r="D27" s="323"/>
      <c r="E27" s="325">
        <f t="shared" ca="1" si="4"/>
        <v>0</v>
      </c>
      <c r="F27" s="325">
        <f t="shared" ca="1" si="5"/>
        <v>0</v>
      </c>
    </row>
    <row r="28" spans="1:6" ht="20.100000000000001" customHeight="1">
      <c r="A28" s="312"/>
      <c r="B28" s="315">
        <f t="shared" si="0"/>
        <v>0</v>
      </c>
      <c r="C28" s="316">
        <f t="shared" si="1"/>
        <v>0</v>
      </c>
      <c r="D28" s="323"/>
      <c r="E28" s="325">
        <f t="shared" ca="1" si="4"/>
        <v>0</v>
      </c>
      <c r="F28" s="325">
        <f t="shared" ca="1" si="5"/>
        <v>0</v>
      </c>
    </row>
    <row r="29" spans="1:6" ht="20.100000000000001" customHeight="1">
      <c r="A29" s="312"/>
      <c r="B29" s="315">
        <f t="shared" si="0"/>
        <v>0</v>
      </c>
      <c r="C29" s="316">
        <f t="shared" si="1"/>
        <v>0</v>
      </c>
      <c r="D29" s="323"/>
      <c r="E29" s="325">
        <f t="shared" ca="1" si="4"/>
        <v>0</v>
      </c>
      <c r="F29" s="325">
        <f t="shared" ca="1" si="5"/>
        <v>0</v>
      </c>
    </row>
    <row r="30" spans="1:6" ht="20.100000000000001" customHeight="1">
      <c r="A30" s="312"/>
      <c r="B30" s="315">
        <f t="shared" si="0"/>
        <v>0</v>
      </c>
      <c r="C30" s="316">
        <f t="shared" si="1"/>
        <v>0</v>
      </c>
      <c r="D30" s="323"/>
      <c r="E30" s="325">
        <f t="shared" ca="1" si="4"/>
        <v>0</v>
      </c>
      <c r="F30" s="325">
        <f t="shared" ca="1" si="5"/>
        <v>0</v>
      </c>
    </row>
    <row r="31" spans="1:6" ht="20.100000000000001" customHeight="1">
      <c r="A31" s="312"/>
      <c r="B31" s="315">
        <f t="shared" si="0"/>
        <v>0</v>
      </c>
      <c r="C31" s="316">
        <f t="shared" si="1"/>
        <v>0</v>
      </c>
      <c r="D31" s="323"/>
      <c r="E31" s="325">
        <f t="shared" ca="1" si="4"/>
        <v>0</v>
      </c>
      <c r="F31" s="325">
        <f t="shared" ca="1" si="5"/>
        <v>0</v>
      </c>
    </row>
    <row r="32" spans="1:6" ht="20.100000000000001" customHeight="1">
      <c r="A32" s="312"/>
      <c r="B32" s="315">
        <f t="shared" si="0"/>
        <v>0</v>
      </c>
      <c r="C32" s="316">
        <f t="shared" si="1"/>
        <v>0</v>
      </c>
      <c r="D32" s="323"/>
      <c r="E32" s="325">
        <f t="shared" ca="1" si="4"/>
        <v>0</v>
      </c>
      <c r="F32" s="325">
        <f t="shared" ca="1" si="5"/>
        <v>0</v>
      </c>
    </row>
    <row r="33" spans="1:6" ht="20.100000000000001" customHeight="1">
      <c r="A33" s="312"/>
      <c r="B33" s="315">
        <f t="shared" si="0"/>
        <v>0</v>
      </c>
      <c r="C33" s="316">
        <f t="shared" si="1"/>
        <v>0</v>
      </c>
      <c r="D33" s="323"/>
      <c r="E33" s="325">
        <f t="shared" ca="1" si="4"/>
        <v>0</v>
      </c>
      <c r="F33" s="325">
        <f t="shared" ca="1" si="5"/>
        <v>0</v>
      </c>
    </row>
    <row r="34" spans="1:6" ht="20.100000000000001" customHeight="1">
      <c r="A34" s="312"/>
      <c r="B34" s="315">
        <f t="shared" si="0"/>
        <v>0</v>
      </c>
      <c r="C34" s="316">
        <f t="shared" si="1"/>
        <v>0</v>
      </c>
      <c r="D34" s="323"/>
      <c r="E34" s="325">
        <f t="shared" ca="1" si="4"/>
        <v>0</v>
      </c>
      <c r="F34" s="325">
        <f t="shared" ca="1" si="5"/>
        <v>0</v>
      </c>
    </row>
    <row r="35" spans="1:6" ht="20.100000000000001" customHeight="1">
      <c r="A35" s="312"/>
      <c r="B35" s="315">
        <f t="shared" si="0"/>
        <v>0</v>
      </c>
      <c r="C35" s="316">
        <f t="shared" si="1"/>
        <v>0</v>
      </c>
      <c r="D35" s="323"/>
      <c r="E35" s="325">
        <f t="shared" ca="1" si="4"/>
        <v>0</v>
      </c>
      <c r="F35" s="325">
        <f t="shared" ca="1" si="5"/>
        <v>0</v>
      </c>
    </row>
    <row r="36" spans="1:6" ht="20.100000000000001" customHeight="1">
      <c r="A36" s="312"/>
      <c r="B36" s="315">
        <f t="shared" si="0"/>
        <v>0</v>
      </c>
      <c r="C36" s="316">
        <f t="shared" si="1"/>
        <v>0</v>
      </c>
      <c r="D36" s="323"/>
      <c r="E36" s="325">
        <f t="shared" ca="1" si="4"/>
        <v>0</v>
      </c>
      <c r="F36" s="325">
        <f t="shared" ca="1" si="5"/>
        <v>0</v>
      </c>
    </row>
    <row r="37" spans="1:6" ht="20.100000000000001" customHeight="1">
      <c r="A37" s="312"/>
      <c r="B37" s="315">
        <f t="shared" si="0"/>
        <v>0</v>
      </c>
      <c r="C37" s="316">
        <f t="shared" si="1"/>
        <v>0</v>
      </c>
      <c r="D37" s="323"/>
      <c r="E37" s="325">
        <f t="shared" ca="1" si="4"/>
        <v>0</v>
      </c>
      <c r="F37" s="325">
        <f t="shared" ca="1" si="5"/>
        <v>0</v>
      </c>
    </row>
    <row r="38" spans="1:6" ht="20.100000000000001" customHeight="1">
      <c r="A38" s="312"/>
      <c r="B38" s="315">
        <f t="shared" si="0"/>
        <v>0</v>
      </c>
      <c r="C38" s="316">
        <f t="shared" si="1"/>
        <v>0</v>
      </c>
      <c r="D38" s="323"/>
      <c r="E38" s="325">
        <f t="shared" ca="1" si="4"/>
        <v>0</v>
      </c>
      <c r="F38" s="325">
        <f t="shared" ca="1" si="5"/>
        <v>0</v>
      </c>
    </row>
    <row r="39" spans="1:6" ht="20.100000000000001" customHeight="1">
      <c r="A39" s="312"/>
      <c r="B39" s="315">
        <f t="shared" si="0"/>
        <v>0</v>
      </c>
      <c r="C39" s="316">
        <f t="shared" si="1"/>
        <v>0</v>
      </c>
      <c r="D39" s="323"/>
      <c r="E39" s="325">
        <f t="shared" ca="1" si="4"/>
        <v>0</v>
      </c>
      <c r="F39" s="325">
        <f t="shared" ca="1" si="5"/>
        <v>0</v>
      </c>
    </row>
    <row r="40" spans="1:6" ht="20.100000000000001" customHeight="1">
      <c r="A40" s="312"/>
      <c r="B40" s="315">
        <f t="shared" si="0"/>
        <v>0</v>
      </c>
      <c r="C40" s="316">
        <f t="shared" si="1"/>
        <v>0</v>
      </c>
      <c r="D40" s="323"/>
      <c r="E40" s="325">
        <f t="shared" ca="1" si="4"/>
        <v>0</v>
      </c>
      <c r="F40" s="325">
        <f t="shared" ca="1" si="5"/>
        <v>0</v>
      </c>
    </row>
    <row r="41" spans="1:6" ht="20.100000000000001" customHeight="1">
      <c r="A41" s="312"/>
      <c r="B41" s="315">
        <f t="shared" si="0"/>
        <v>0</v>
      </c>
      <c r="C41" s="316">
        <f t="shared" si="1"/>
        <v>0</v>
      </c>
      <c r="D41" s="323"/>
      <c r="E41" s="325">
        <f t="shared" ca="1" si="4"/>
        <v>0</v>
      </c>
      <c r="F41" s="325">
        <f t="shared" ca="1" si="5"/>
        <v>0</v>
      </c>
    </row>
    <row r="42" spans="1:6" ht="20.100000000000001" customHeight="1">
      <c r="A42" s="312"/>
      <c r="B42" s="315">
        <f t="shared" si="0"/>
        <v>0</v>
      </c>
      <c r="C42" s="316">
        <f t="shared" si="1"/>
        <v>0</v>
      </c>
      <c r="D42" s="323"/>
      <c r="E42" s="325">
        <f t="shared" ca="1" si="4"/>
        <v>0</v>
      </c>
      <c r="F42" s="325">
        <f t="shared" ca="1" si="5"/>
        <v>0</v>
      </c>
    </row>
    <row r="43" spans="1:6" ht="20.100000000000001" customHeight="1">
      <c r="A43" s="312"/>
      <c r="B43" s="315">
        <f t="shared" si="0"/>
        <v>0</v>
      </c>
      <c r="C43" s="316">
        <f t="shared" si="1"/>
        <v>0</v>
      </c>
      <c r="D43" s="323"/>
      <c r="E43" s="325">
        <f t="shared" ca="1" si="4"/>
        <v>0</v>
      </c>
      <c r="F43" s="325">
        <f t="shared" ca="1" si="5"/>
        <v>0</v>
      </c>
    </row>
    <row r="44" spans="1:6" ht="20.100000000000001" customHeight="1">
      <c r="A44" s="312"/>
      <c r="B44" s="315">
        <f t="shared" si="0"/>
        <v>0</v>
      </c>
      <c r="C44" s="316">
        <f t="shared" si="1"/>
        <v>0</v>
      </c>
      <c r="D44" s="323"/>
      <c r="E44" s="325">
        <f t="shared" ca="1" si="4"/>
        <v>0</v>
      </c>
      <c r="F44" s="325">
        <f t="shared" ca="1" si="5"/>
        <v>0</v>
      </c>
    </row>
    <row r="45" spans="1:6" ht="20.100000000000001" customHeight="1">
      <c r="A45" s="312"/>
      <c r="B45" s="315">
        <f t="shared" si="0"/>
        <v>0</v>
      </c>
      <c r="C45" s="316">
        <f t="shared" si="1"/>
        <v>0</v>
      </c>
      <c r="D45" s="323"/>
      <c r="E45" s="325">
        <f t="shared" ca="1" si="4"/>
        <v>0</v>
      </c>
      <c r="F45" s="325">
        <f t="shared" ca="1" si="5"/>
        <v>0</v>
      </c>
    </row>
    <row r="46" spans="1:6" ht="20.100000000000001" customHeight="1">
      <c r="A46" s="312"/>
      <c r="B46" s="315">
        <f t="shared" si="0"/>
        <v>0</v>
      </c>
      <c r="C46" s="316">
        <f t="shared" si="1"/>
        <v>0</v>
      </c>
      <c r="D46" s="323"/>
      <c r="E46" s="325">
        <f t="shared" ca="1" si="4"/>
        <v>0</v>
      </c>
      <c r="F46" s="325">
        <f t="shared" ca="1" si="5"/>
        <v>0</v>
      </c>
    </row>
    <row r="47" spans="1:6" ht="20.100000000000001" customHeight="1">
      <c r="A47" s="312"/>
      <c r="B47" s="315">
        <f t="shared" si="0"/>
        <v>0</v>
      </c>
      <c r="C47" s="316">
        <f t="shared" si="1"/>
        <v>0</v>
      </c>
      <c r="D47" s="323"/>
      <c r="E47" s="325">
        <f t="shared" ca="1" si="4"/>
        <v>0</v>
      </c>
      <c r="F47" s="325">
        <f t="shared" ca="1" si="5"/>
        <v>0</v>
      </c>
    </row>
    <row r="48" spans="1:6" ht="20.100000000000001" customHeight="1">
      <c r="A48" s="312"/>
      <c r="B48" s="315">
        <f t="shared" si="0"/>
        <v>0</v>
      </c>
      <c r="C48" s="316">
        <f t="shared" si="1"/>
        <v>0</v>
      </c>
      <c r="D48" s="323"/>
      <c r="E48" s="325">
        <f t="shared" ca="1" si="4"/>
        <v>0</v>
      </c>
      <c r="F48" s="325">
        <f t="shared" ca="1" si="5"/>
        <v>0</v>
      </c>
    </row>
    <row r="49" spans="1:6" ht="20.100000000000001" customHeight="1">
      <c r="A49" s="312"/>
      <c r="B49" s="315">
        <f t="shared" si="0"/>
        <v>0</v>
      </c>
      <c r="C49" s="316">
        <f t="shared" si="1"/>
        <v>0</v>
      </c>
      <c r="D49" s="323"/>
      <c r="E49" s="325">
        <f t="shared" ca="1" si="4"/>
        <v>0</v>
      </c>
      <c r="F49" s="325">
        <f t="shared" ca="1" si="5"/>
        <v>0</v>
      </c>
    </row>
    <row r="50" spans="1:6" ht="20.100000000000001" customHeight="1">
      <c r="A50" s="312"/>
      <c r="B50" s="315">
        <f t="shared" si="0"/>
        <v>0</v>
      </c>
      <c r="C50" s="316">
        <f t="shared" si="1"/>
        <v>0</v>
      </c>
      <c r="D50" s="323"/>
      <c r="E50" s="325">
        <f t="shared" ca="1" si="4"/>
        <v>0</v>
      </c>
      <c r="F50" s="325">
        <f t="shared" ca="1" si="5"/>
        <v>0</v>
      </c>
    </row>
    <row r="51" spans="1:6" ht="20.100000000000001" customHeight="1">
      <c r="A51" s="312"/>
      <c r="B51" s="315">
        <f t="shared" si="0"/>
        <v>0</v>
      </c>
      <c r="C51" s="316">
        <f t="shared" si="1"/>
        <v>0</v>
      </c>
      <c r="D51" s="323"/>
      <c r="E51" s="325">
        <f t="shared" ca="1" si="4"/>
        <v>0</v>
      </c>
      <c r="F51" s="325">
        <f t="shared" ca="1" si="5"/>
        <v>0</v>
      </c>
    </row>
    <row r="52" spans="1:6" ht="20.100000000000001" customHeight="1">
      <c r="A52" s="312"/>
      <c r="B52" s="315">
        <f t="shared" si="0"/>
        <v>0</v>
      </c>
      <c r="C52" s="316">
        <f t="shared" si="1"/>
        <v>0</v>
      </c>
      <c r="D52" s="323"/>
      <c r="E52" s="325">
        <f t="shared" ca="1" si="4"/>
        <v>0</v>
      </c>
      <c r="F52" s="325">
        <f t="shared" ca="1" si="5"/>
        <v>0</v>
      </c>
    </row>
    <row r="53" spans="1:6" ht="20.100000000000001" customHeight="1">
      <c r="A53" s="312"/>
      <c r="B53" s="315">
        <f t="shared" si="0"/>
        <v>0</v>
      </c>
      <c r="C53" s="316">
        <f t="shared" si="1"/>
        <v>0</v>
      </c>
      <c r="D53" s="323"/>
      <c r="E53" s="325">
        <f t="shared" ca="1" si="4"/>
        <v>0</v>
      </c>
      <c r="F53" s="325">
        <f t="shared" ca="1" si="5"/>
        <v>0</v>
      </c>
    </row>
    <row r="54" spans="1:6" ht="20.100000000000001" customHeight="1">
      <c r="A54" s="312"/>
      <c r="B54" s="315">
        <f t="shared" si="0"/>
        <v>0</v>
      </c>
      <c r="C54" s="316">
        <f t="shared" si="1"/>
        <v>0</v>
      </c>
      <c r="D54" s="323"/>
      <c r="E54" s="325">
        <f t="shared" ca="1" si="4"/>
        <v>0</v>
      </c>
      <c r="F54" s="325">
        <f t="shared" ca="1" si="5"/>
        <v>0</v>
      </c>
    </row>
    <row r="55" spans="1:6" ht="20.100000000000001" customHeight="1">
      <c r="A55" s="312"/>
      <c r="B55" s="315">
        <f t="shared" si="0"/>
        <v>0</v>
      </c>
      <c r="C55" s="316">
        <f t="shared" si="1"/>
        <v>0</v>
      </c>
      <c r="D55" s="323"/>
      <c r="E55" s="325">
        <f t="shared" ca="1" si="4"/>
        <v>0</v>
      </c>
      <c r="F55" s="325">
        <f t="shared" ca="1" si="5"/>
        <v>0</v>
      </c>
    </row>
    <row r="56" spans="1:6" ht="20.100000000000001" customHeight="1">
      <c r="A56" s="312"/>
      <c r="B56" s="315">
        <f t="shared" si="0"/>
        <v>0</v>
      </c>
      <c r="C56" s="316">
        <f t="shared" si="1"/>
        <v>0</v>
      </c>
      <c r="D56" s="323"/>
      <c r="E56" s="325">
        <f t="shared" ca="1" si="4"/>
        <v>0</v>
      </c>
      <c r="F56" s="325">
        <f t="shared" ca="1" si="5"/>
        <v>0</v>
      </c>
    </row>
    <row r="57" spans="1:6" ht="20.100000000000001" customHeight="1">
      <c r="A57" s="312"/>
      <c r="B57" s="315">
        <f t="shared" si="0"/>
        <v>0</v>
      </c>
      <c r="C57" s="316">
        <f t="shared" si="1"/>
        <v>0</v>
      </c>
      <c r="D57" s="323"/>
      <c r="E57" s="325">
        <f t="shared" ca="1" si="4"/>
        <v>0</v>
      </c>
      <c r="F57" s="325">
        <f t="shared" ca="1" si="5"/>
        <v>0</v>
      </c>
    </row>
    <row r="58" spans="1:6" ht="20.100000000000001" customHeight="1">
      <c r="A58" s="312"/>
      <c r="B58" s="315">
        <f t="shared" si="0"/>
        <v>0</v>
      </c>
      <c r="C58" s="316">
        <f t="shared" si="1"/>
        <v>0</v>
      </c>
      <c r="D58" s="323"/>
      <c r="E58" s="325">
        <f t="shared" ca="1" si="4"/>
        <v>0</v>
      </c>
      <c r="F58" s="325">
        <f t="shared" ca="1" si="5"/>
        <v>0</v>
      </c>
    </row>
    <row r="59" spans="1:6" ht="20.100000000000001" customHeight="1">
      <c r="A59" s="312"/>
      <c r="B59" s="315">
        <f t="shared" si="0"/>
        <v>0</v>
      </c>
      <c r="C59" s="316">
        <f t="shared" si="1"/>
        <v>0</v>
      </c>
      <c r="D59" s="323"/>
      <c r="E59" s="325">
        <f t="shared" ca="1" si="4"/>
        <v>0</v>
      </c>
      <c r="F59" s="325">
        <f t="shared" ca="1" si="5"/>
        <v>0</v>
      </c>
    </row>
    <row r="60" spans="1:6" ht="20.100000000000001" customHeight="1">
      <c r="A60" s="312"/>
      <c r="B60" s="315">
        <f t="shared" si="0"/>
        <v>0</v>
      </c>
      <c r="C60" s="316">
        <f t="shared" si="1"/>
        <v>0</v>
      </c>
      <c r="D60" s="323"/>
      <c r="E60" s="325">
        <f t="shared" ca="1" si="4"/>
        <v>0</v>
      </c>
      <c r="F60" s="325">
        <f t="shared" ca="1" si="5"/>
        <v>0</v>
      </c>
    </row>
    <row r="61" spans="1:6" ht="20.100000000000001" customHeight="1">
      <c r="A61" s="312"/>
      <c r="B61" s="315">
        <f t="shared" si="0"/>
        <v>0</v>
      </c>
      <c r="C61" s="316">
        <f t="shared" si="1"/>
        <v>0</v>
      </c>
      <c r="D61" s="323"/>
      <c r="E61" s="325">
        <f t="shared" ca="1" si="4"/>
        <v>0</v>
      </c>
      <c r="F61" s="325">
        <f t="shared" ca="1" si="5"/>
        <v>0</v>
      </c>
    </row>
    <row r="62" spans="1:6" ht="20.100000000000001" customHeight="1">
      <c r="A62" s="312"/>
      <c r="B62" s="315">
        <f t="shared" si="0"/>
        <v>0</v>
      </c>
      <c r="C62" s="316">
        <f t="shared" si="1"/>
        <v>0</v>
      </c>
      <c r="D62" s="323"/>
      <c r="E62" s="325">
        <f t="shared" ca="1" si="4"/>
        <v>0</v>
      </c>
      <c r="F62" s="325">
        <f t="shared" ca="1" si="5"/>
        <v>0</v>
      </c>
    </row>
    <row r="63" spans="1:6" ht="20.100000000000001" customHeight="1">
      <c r="A63" s="312"/>
      <c r="B63" s="315">
        <f t="shared" si="0"/>
        <v>0</v>
      </c>
      <c r="C63" s="316">
        <f t="shared" si="1"/>
        <v>0</v>
      </c>
      <c r="D63" s="323"/>
      <c r="E63" s="325">
        <f t="shared" ca="1" si="4"/>
        <v>0</v>
      </c>
      <c r="F63" s="325">
        <f t="shared" ca="1" si="5"/>
        <v>0</v>
      </c>
    </row>
    <row r="64" spans="1:6" ht="20.100000000000001" customHeight="1">
      <c r="A64" s="312"/>
      <c r="B64" s="315">
        <f t="shared" si="0"/>
        <v>0</v>
      </c>
      <c r="C64" s="316">
        <f t="shared" si="1"/>
        <v>0</v>
      </c>
      <c r="D64" s="323"/>
      <c r="E64" s="325">
        <f t="shared" ca="1" si="4"/>
        <v>0</v>
      </c>
      <c r="F64" s="325">
        <f t="shared" ca="1" si="5"/>
        <v>0</v>
      </c>
    </row>
    <row r="65" spans="1:6" ht="20.100000000000001" customHeight="1">
      <c r="A65" s="312"/>
      <c r="B65" s="315">
        <f t="shared" si="0"/>
        <v>0</v>
      </c>
      <c r="C65" s="316">
        <f t="shared" si="1"/>
        <v>0</v>
      </c>
      <c r="D65" s="323"/>
      <c r="E65" s="325">
        <f t="shared" ca="1" si="4"/>
        <v>0</v>
      </c>
      <c r="F65" s="325">
        <f t="shared" ca="1" si="5"/>
        <v>0</v>
      </c>
    </row>
    <row r="66" spans="1:6" ht="20.100000000000001" customHeight="1">
      <c r="A66" s="312"/>
      <c r="B66" s="315">
        <f t="shared" si="0"/>
        <v>0</v>
      </c>
      <c r="C66" s="316">
        <f t="shared" si="1"/>
        <v>0</v>
      </c>
      <c r="D66" s="323"/>
      <c r="E66" s="325">
        <f t="shared" ca="1" si="4"/>
        <v>0</v>
      </c>
      <c r="F66" s="325">
        <f t="shared" ca="1" si="5"/>
        <v>0</v>
      </c>
    </row>
    <row r="67" spans="1:6" ht="20.100000000000001" customHeight="1">
      <c r="A67" s="312"/>
      <c r="B67" s="315">
        <f t="shared" si="0"/>
        <v>0</v>
      </c>
      <c r="C67" s="316">
        <f t="shared" si="1"/>
        <v>0</v>
      </c>
      <c r="D67" s="323"/>
      <c r="E67" s="325">
        <f t="shared" ca="1" si="4"/>
        <v>0</v>
      </c>
      <c r="F67" s="325">
        <f t="shared" ca="1" si="5"/>
        <v>0</v>
      </c>
    </row>
    <row r="68" spans="1:6" ht="20.100000000000001" customHeight="1">
      <c r="A68" s="312"/>
      <c r="B68" s="315">
        <f t="shared" si="0"/>
        <v>0</v>
      </c>
      <c r="C68" s="316">
        <f t="shared" si="1"/>
        <v>0</v>
      </c>
      <c r="D68" s="323"/>
      <c r="E68" s="325">
        <f t="shared" ca="1" si="4"/>
        <v>0</v>
      </c>
      <c r="F68" s="325">
        <f t="shared" ca="1" si="5"/>
        <v>0</v>
      </c>
    </row>
    <row r="69" spans="1:6" ht="20.100000000000001" customHeight="1">
      <c r="A69" s="312"/>
      <c r="B69" s="315">
        <f t="shared" si="0"/>
        <v>0</v>
      </c>
      <c r="C69" s="316">
        <f t="shared" si="1"/>
        <v>0</v>
      </c>
      <c r="D69" s="323"/>
      <c r="E69" s="325">
        <f t="shared" ca="1" si="4"/>
        <v>0</v>
      </c>
      <c r="F69" s="325">
        <f t="shared" ca="1" si="5"/>
        <v>0</v>
      </c>
    </row>
    <row r="70" spans="1:6" ht="20.100000000000001" customHeight="1">
      <c r="A70" s="312"/>
      <c r="B70" s="315">
        <f t="shared" si="0"/>
        <v>0</v>
      </c>
      <c r="C70" s="316">
        <f t="shared" si="1"/>
        <v>0</v>
      </c>
      <c r="D70" s="323"/>
      <c r="E70" s="325">
        <f t="shared" ca="1" si="4"/>
        <v>0</v>
      </c>
      <c r="F70" s="325">
        <f t="shared" ca="1" si="5"/>
        <v>0</v>
      </c>
    </row>
    <row r="71" spans="1:6" ht="20.100000000000001" customHeight="1">
      <c r="A71" s="312"/>
      <c r="B71" s="315">
        <f t="shared" si="0"/>
        <v>0</v>
      </c>
      <c r="C71" s="316">
        <f t="shared" si="1"/>
        <v>0</v>
      </c>
      <c r="D71" s="323"/>
      <c r="E71" s="325">
        <f t="shared" ca="1" si="4"/>
        <v>0</v>
      </c>
      <c r="F71" s="325">
        <f t="shared" ca="1" si="5"/>
        <v>0</v>
      </c>
    </row>
    <row r="72" spans="1:6" ht="20.100000000000001" customHeight="1">
      <c r="A72" s="312"/>
      <c r="B72" s="315">
        <f t="shared" si="0"/>
        <v>0</v>
      </c>
      <c r="C72" s="316">
        <f t="shared" si="1"/>
        <v>0</v>
      </c>
      <c r="D72" s="323"/>
      <c r="E72" s="325">
        <f t="shared" ca="1" si="4"/>
        <v>0</v>
      </c>
      <c r="F72" s="325">
        <f t="shared" ca="1" si="5"/>
        <v>0</v>
      </c>
    </row>
    <row r="73" spans="1:6" ht="20.100000000000001" customHeight="1">
      <c r="A73" s="312"/>
      <c r="B73" s="315">
        <f t="shared" si="0"/>
        <v>0</v>
      </c>
      <c r="C73" s="316">
        <f t="shared" si="1"/>
        <v>0</v>
      </c>
      <c r="D73" s="323"/>
      <c r="E73" s="325">
        <f t="shared" ca="1" si="4"/>
        <v>0</v>
      </c>
      <c r="F73" s="325">
        <f t="shared" ca="1" si="5"/>
        <v>0</v>
      </c>
    </row>
    <row r="74" spans="1:6" ht="20.100000000000001" customHeight="1">
      <c r="A74" s="312"/>
      <c r="B74" s="315">
        <f t="shared" ref="B74:B91" si="6">IFERROR(VLOOKUP(A74,Tabla_Datos,2,FALSE),0)</f>
        <v>0</v>
      </c>
      <c r="C74" s="316">
        <f t="shared" ref="C74:C91" si="7">IFERROR(VLOOKUP(A74,Tabla_Datos,3,FALSE),0)</f>
        <v>0</v>
      </c>
      <c r="D74" s="323"/>
      <c r="E74" s="325">
        <f t="shared" ca="1" si="4"/>
        <v>0</v>
      </c>
      <c r="F74" s="325">
        <f t="shared" ca="1" si="5"/>
        <v>0</v>
      </c>
    </row>
    <row r="75" spans="1:6" ht="20.100000000000001" customHeight="1">
      <c r="A75" s="312"/>
      <c r="B75" s="315">
        <f t="shared" si="6"/>
        <v>0</v>
      </c>
      <c r="C75" s="316">
        <f t="shared" si="7"/>
        <v>0</v>
      </c>
      <c r="D75" s="323"/>
      <c r="E75" s="325">
        <f t="shared" ref="E75:E90" ca="1" si="8">IFERROR(VLOOKUP(A75,Tabla_Comp_Presup,7,FALSE),0)</f>
        <v>0</v>
      </c>
      <c r="F75" s="325">
        <f t="shared" ref="F75:F90" ca="1" si="9">ROUND(D75*E75,2)</f>
        <v>0</v>
      </c>
    </row>
    <row r="76" spans="1:6" ht="20.100000000000001" customHeight="1">
      <c r="A76" s="312"/>
      <c r="B76" s="315">
        <f t="shared" si="6"/>
        <v>0</v>
      </c>
      <c r="C76" s="316">
        <f t="shared" si="7"/>
        <v>0</v>
      </c>
      <c r="D76" s="323"/>
      <c r="E76" s="325">
        <f t="shared" ca="1" si="8"/>
        <v>0</v>
      </c>
      <c r="F76" s="325">
        <f t="shared" ca="1" si="9"/>
        <v>0</v>
      </c>
    </row>
    <row r="77" spans="1:6" ht="20.100000000000001" customHeight="1">
      <c r="A77" s="312"/>
      <c r="B77" s="315">
        <f t="shared" si="6"/>
        <v>0</v>
      </c>
      <c r="C77" s="316">
        <f t="shared" si="7"/>
        <v>0</v>
      </c>
      <c r="D77" s="323"/>
      <c r="E77" s="325">
        <f t="shared" ca="1" si="8"/>
        <v>0</v>
      </c>
      <c r="F77" s="325">
        <f t="shared" ca="1" si="9"/>
        <v>0</v>
      </c>
    </row>
    <row r="78" spans="1:6" ht="20.100000000000001" customHeight="1">
      <c r="A78" s="312"/>
      <c r="B78" s="315">
        <f t="shared" si="6"/>
        <v>0</v>
      </c>
      <c r="C78" s="316">
        <f t="shared" si="7"/>
        <v>0</v>
      </c>
      <c r="D78" s="323"/>
      <c r="E78" s="325">
        <f t="shared" ca="1" si="8"/>
        <v>0</v>
      </c>
      <c r="F78" s="325">
        <f t="shared" ca="1" si="9"/>
        <v>0</v>
      </c>
    </row>
    <row r="79" spans="1:6" ht="20.100000000000001" customHeight="1">
      <c r="A79" s="312"/>
      <c r="B79" s="315">
        <f t="shared" si="6"/>
        <v>0</v>
      </c>
      <c r="C79" s="316">
        <f t="shared" si="7"/>
        <v>0</v>
      </c>
      <c r="D79" s="323"/>
      <c r="E79" s="325">
        <f t="shared" ca="1" si="8"/>
        <v>0</v>
      </c>
      <c r="F79" s="325">
        <f t="shared" ca="1" si="9"/>
        <v>0</v>
      </c>
    </row>
    <row r="80" spans="1:6" ht="20.100000000000001" customHeight="1">
      <c r="A80" s="312"/>
      <c r="B80" s="315">
        <f t="shared" si="6"/>
        <v>0</v>
      </c>
      <c r="C80" s="316">
        <f t="shared" si="7"/>
        <v>0</v>
      </c>
      <c r="D80" s="323"/>
      <c r="E80" s="325">
        <f t="shared" ca="1" si="8"/>
        <v>0</v>
      </c>
      <c r="F80" s="325">
        <f t="shared" ca="1" si="9"/>
        <v>0</v>
      </c>
    </row>
    <row r="81" spans="1:6" ht="20.100000000000001" customHeight="1">
      <c r="A81" s="312"/>
      <c r="B81" s="315">
        <f t="shared" si="6"/>
        <v>0</v>
      </c>
      <c r="C81" s="316">
        <f t="shared" si="7"/>
        <v>0</v>
      </c>
      <c r="D81" s="323"/>
      <c r="E81" s="325">
        <f t="shared" ca="1" si="8"/>
        <v>0</v>
      </c>
      <c r="F81" s="325">
        <f t="shared" ca="1" si="9"/>
        <v>0</v>
      </c>
    </row>
    <row r="82" spans="1:6" ht="20.100000000000001" customHeight="1">
      <c r="A82" s="312"/>
      <c r="B82" s="315">
        <f t="shared" si="6"/>
        <v>0</v>
      </c>
      <c r="C82" s="316">
        <f t="shared" si="7"/>
        <v>0</v>
      </c>
      <c r="D82" s="323"/>
      <c r="E82" s="325">
        <f t="shared" ca="1" si="8"/>
        <v>0</v>
      </c>
      <c r="F82" s="325">
        <f t="shared" ca="1" si="9"/>
        <v>0</v>
      </c>
    </row>
    <row r="83" spans="1:6" ht="20.100000000000001" customHeight="1">
      <c r="A83" s="312"/>
      <c r="B83" s="315">
        <f t="shared" si="6"/>
        <v>0</v>
      </c>
      <c r="C83" s="316">
        <f t="shared" si="7"/>
        <v>0</v>
      </c>
      <c r="D83" s="323"/>
      <c r="E83" s="325">
        <f t="shared" ca="1" si="8"/>
        <v>0</v>
      </c>
      <c r="F83" s="325">
        <f t="shared" ca="1" si="9"/>
        <v>0</v>
      </c>
    </row>
    <row r="84" spans="1:6" ht="20.100000000000001" customHeight="1">
      <c r="A84" s="312"/>
      <c r="B84" s="315">
        <f t="shared" si="6"/>
        <v>0</v>
      </c>
      <c r="C84" s="316">
        <f t="shared" si="7"/>
        <v>0</v>
      </c>
      <c r="D84" s="323"/>
      <c r="E84" s="325">
        <f t="shared" ca="1" si="8"/>
        <v>0</v>
      </c>
      <c r="F84" s="325">
        <f t="shared" ca="1" si="9"/>
        <v>0</v>
      </c>
    </row>
    <row r="85" spans="1:6" ht="20.100000000000001" customHeight="1">
      <c r="A85" s="312"/>
      <c r="B85" s="315">
        <f t="shared" si="6"/>
        <v>0</v>
      </c>
      <c r="C85" s="316">
        <f t="shared" si="7"/>
        <v>0</v>
      </c>
      <c r="D85" s="323"/>
      <c r="E85" s="325">
        <f t="shared" ca="1" si="8"/>
        <v>0</v>
      </c>
      <c r="F85" s="325">
        <f t="shared" ca="1" si="9"/>
        <v>0</v>
      </c>
    </row>
    <row r="86" spans="1:6" ht="20.100000000000001" customHeight="1">
      <c r="A86" s="312"/>
      <c r="B86" s="315">
        <f t="shared" si="6"/>
        <v>0</v>
      </c>
      <c r="C86" s="316">
        <f t="shared" si="7"/>
        <v>0</v>
      </c>
      <c r="D86" s="323"/>
      <c r="E86" s="325">
        <f t="shared" ca="1" si="8"/>
        <v>0</v>
      </c>
      <c r="F86" s="325">
        <f t="shared" ca="1" si="9"/>
        <v>0</v>
      </c>
    </row>
    <row r="87" spans="1:6" ht="20.100000000000001" customHeight="1">
      <c r="A87" s="312"/>
      <c r="B87" s="315">
        <f t="shared" si="6"/>
        <v>0</v>
      </c>
      <c r="C87" s="316">
        <f t="shared" si="7"/>
        <v>0</v>
      </c>
      <c r="D87" s="323"/>
      <c r="E87" s="325">
        <f t="shared" ca="1" si="8"/>
        <v>0</v>
      </c>
      <c r="F87" s="325">
        <f t="shared" ca="1" si="9"/>
        <v>0</v>
      </c>
    </row>
    <row r="88" spans="1:6" ht="20.100000000000001" customHeight="1">
      <c r="A88" s="312"/>
      <c r="B88" s="315">
        <f t="shared" si="6"/>
        <v>0</v>
      </c>
      <c r="C88" s="316">
        <f t="shared" si="7"/>
        <v>0</v>
      </c>
      <c r="D88" s="323"/>
      <c r="E88" s="325">
        <f t="shared" ca="1" si="8"/>
        <v>0</v>
      </c>
      <c r="F88" s="325">
        <f t="shared" ca="1" si="9"/>
        <v>0</v>
      </c>
    </row>
    <row r="89" spans="1:6" ht="20.100000000000001" customHeight="1">
      <c r="A89" s="312"/>
      <c r="B89" s="315">
        <f t="shared" ref="B89" si="10">IFERROR(VLOOKUP(A89,Tabla_Datos,2,FALSE),0)</f>
        <v>0</v>
      </c>
      <c r="C89" s="316">
        <f t="shared" ref="C89" si="11">IFERROR(VLOOKUP(A89,Tabla_Datos,3,FALSE),0)</f>
        <v>0</v>
      </c>
      <c r="D89" s="323"/>
      <c r="E89" s="325">
        <f t="shared" ca="1" si="8"/>
        <v>0</v>
      </c>
      <c r="F89" s="325">
        <f t="shared" ca="1" si="9"/>
        <v>0</v>
      </c>
    </row>
    <row r="90" spans="1:6" ht="20.100000000000001" customHeight="1">
      <c r="A90" s="312"/>
      <c r="B90" s="315">
        <f t="shared" si="6"/>
        <v>0</v>
      </c>
      <c r="C90" s="316">
        <f t="shared" si="7"/>
        <v>0</v>
      </c>
      <c r="D90" s="323"/>
      <c r="E90" s="325">
        <f t="shared" ca="1" si="8"/>
        <v>0</v>
      </c>
      <c r="F90" s="325">
        <f t="shared" ca="1" si="9"/>
        <v>0</v>
      </c>
    </row>
    <row r="91" spans="1:6" ht="20.100000000000001" customHeight="1">
      <c r="A91" s="270"/>
      <c r="B91" s="271">
        <f t="shared" si="6"/>
        <v>0</v>
      </c>
      <c r="C91" s="272">
        <f t="shared" si="7"/>
        <v>0</v>
      </c>
      <c r="D91" s="273"/>
      <c r="E91" s="274"/>
      <c r="F91" s="274">
        <f t="shared" ref="F91" si="12">ROUND(D91*E91,15)</f>
        <v>0</v>
      </c>
    </row>
    <row r="92" spans="1:6" ht="20.100000000000001" customHeight="1">
      <c r="A92" s="326" t="s">
        <v>1108</v>
      </c>
      <c r="B92" s="327" t="s">
        <v>1169</v>
      </c>
      <c r="C92" s="328"/>
      <c r="D92" s="329"/>
      <c r="E92" s="330"/>
      <c r="F92" s="331">
        <f ca="1">ROUND(F101/Coef_Paso_Vivienda,2)</f>
        <v>0</v>
      </c>
    </row>
    <row r="93" spans="1:6" s="121" customFormat="1" ht="20.100000000000001" customHeight="1">
      <c r="A93" s="332" t="s">
        <v>1109</v>
      </c>
      <c r="B93" s="333" t="str">
        <f>"COSTO FINANCIERO  "&amp;ROUND(Costo_Financiero*100,2)&amp;" % de ( 1 )"</f>
        <v>COSTO FINANCIERO  0 % de ( 1 )</v>
      </c>
      <c r="C93" s="334">
        <f>Costo_Financiero</f>
        <v>0</v>
      </c>
      <c r="D93" s="335"/>
      <c r="E93" s="336">
        <f>Costo_Financiero</f>
        <v>0</v>
      </c>
      <c r="F93" s="337">
        <f ca="1">ROUND(F92*Costo_Financiero,2)</f>
        <v>0</v>
      </c>
    </row>
    <row r="94" spans="1:6" s="121" customFormat="1" ht="20.100000000000001" customHeight="1">
      <c r="A94" s="332" t="s">
        <v>1110</v>
      </c>
      <c r="B94" s="333" t="s">
        <v>1165</v>
      </c>
      <c r="C94" s="334"/>
      <c r="D94" s="335"/>
      <c r="E94" s="338"/>
      <c r="F94" s="337">
        <f ca="1">F92+F93</f>
        <v>0</v>
      </c>
    </row>
    <row r="95" spans="1:6" s="121" customFormat="1" ht="20.100000000000001" customHeight="1">
      <c r="A95" s="332" t="s">
        <v>1111</v>
      </c>
      <c r="B95" s="339" t="str">
        <f>CONCATENATE("GASTOS GENERALES  ",ROUND(Gastos_Generales*100,3)," % de ( 3 )")</f>
        <v>GASTOS GENERALES  0 % de ( 3 )</v>
      </c>
      <c r="C95" s="336">
        <f>Gastos_Generales</f>
        <v>0</v>
      </c>
      <c r="D95" s="340"/>
      <c r="E95" s="338"/>
      <c r="F95" s="337">
        <f ca="1">ROUND(F94*Gastos_Generales,2)</f>
        <v>0</v>
      </c>
    </row>
    <row r="96" spans="1:6" s="121" customFormat="1" ht="20.100000000000001" customHeight="1">
      <c r="A96" s="332" t="s">
        <v>1112</v>
      </c>
      <c r="B96" s="339" t="str">
        <f>CONCATENATE("BENEFICIOS  ",ROUND(Beneficio*100,2)," % de ( 3 )")</f>
        <v>BENEFICIOS  10 % de ( 3 )</v>
      </c>
      <c r="C96" s="336">
        <f>Beneficio</f>
        <v>0.1</v>
      </c>
      <c r="D96" s="340"/>
      <c r="E96" s="338"/>
      <c r="F96" s="337">
        <f ca="1">ROUND(F94*Beneficio,2)</f>
        <v>0</v>
      </c>
    </row>
    <row r="97" spans="1:6" s="121" customFormat="1" ht="20.100000000000001" customHeight="1">
      <c r="A97" s="332">
        <v>6</v>
      </c>
      <c r="B97" s="333" t="s">
        <v>1166</v>
      </c>
      <c r="C97" s="338"/>
      <c r="D97" s="340"/>
      <c r="E97" s="338"/>
      <c r="F97" s="337">
        <f ca="1">F94+F95+F96</f>
        <v>0</v>
      </c>
    </row>
    <row r="98" spans="1:6" ht="20.100000000000001" customHeight="1">
      <c r="A98" s="332" t="s">
        <v>1167</v>
      </c>
      <c r="B98" s="339" t="str">
        <f>CONCATENATE("INGRESOS BRUTOS Y LOTE HOGAR  ",ROUND(Ingresos_Brutos*100,2)," % de ( 6 )")</f>
        <v>INGRESOS BRUTOS Y LOTE HOGAR  2,4 % de ( 6 )</v>
      </c>
      <c r="C98" s="336">
        <f>Ingresos_Brutos</f>
        <v>2.4E-2</v>
      </c>
      <c r="D98" s="340"/>
      <c r="E98" s="338"/>
      <c r="F98" s="337">
        <f ca="1">IF(Ingresos_Brutos=0,,ROUND(Ingresos_Brutos*F97,2))</f>
        <v>0</v>
      </c>
    </row>
    <row r="99" spans="1:6" ht="20.100000000000001" customHeight="1">
      <c r="A99" s="341" t="s">
        <v>1168</v>
      </c>
      <c r="B99" s="342" t="str">
        <f>CONCATENATE("IMPUESTO AL VALOR AGREGADO ",IVA_Vivienda*100," % de ( 6 )")</f>
        <v>IMPUESTO AL VALOR AGREGADO 10,5 % de ( 6 )</v>
      </c>
      <c r="C99" s="343">
        <f>IVA_Vivienda</f>
        <v>0.105</v>
      </c>
      <c r="D99" s="344"/>
      <c r="E99" s="345"/>
      <c r="F99" s="346">
        <f ca="1">IF(IVA_Vivienda=0,,ROUND(IVA_Vivienda*F97,2))</f>
        <v>0</v>
      </c>
    </row>
    <row r="100" spans="1:6" ht="20.100000000000001" customHeight="1">
      <c r="A100" s="114"/>
      <c r="B100" s="109"/>
      <c r="C100" s="109"/>
      <c r="D100" s="110"/>
      <c r="E100" s="111"/>
      <c r="F100" s="2"/>
    </row>
    <row r="101" spans="1:6" ht="20.100000000000001" customHeight="1">
      <c r="A101" s="347"/>
      <c r="B101" s="348" t="str">
        <f>"PRECIO TOTAL VIVENDA"</f>
        <v>PRECIO TOTAL VIVENDA</v>
      </c>
      <c r="C101" s="348"/>
      <c r="D101" s="349"/>
      <c r="E101" s="350"/>
      <c r="F101" s="351">
        <f ca="1">SUM(F6:F90)</f>
        <v>0</v>
      </c>
    </row>
  </sheetData>
  <sheetProtection formatCells="0" selectLockedCells="1"/>
  <mergeCells count="7">
    <mergeCell ref="A1:F1"/>
    <mergeCell ref="A7:A8"/>
    <mergeCell ref="B7:B8"/>
    <mergeCell ref="C7:C8"/>
    <mergeCell ref="D7:D8"/>
    <mergeCell ref="E7:E8"/>
    <mergeCell ref="F7:F8"/>
  </mergeCells>
  <conditionalFormatting sqref="B10:B88 B90">
    <cfRule type="expression" dxfId="136" priority="31">
      <formula>$C10=0</formula>
    </cfRule>
  </conditionalFormatting>
  <conditionalFormatting sqref="A10">
    <cfRule type="expression" dxfId="135" priority="29" stopIfTrue="1">
      <formula>$C10=0</formula>
    </cfRule>
  </conditionalFormatting>
  <conditionalFormatting sqref="A11:A88 A90">
    <cfRule type="expression" dxfId="134" priority="28" stopIfTrue="1">
      <formula>$C11=0</formula>
    </cfRule>
  </conditionalFormatting>
  <conditionalFormatting sqref="F92">
    <cfRule type="expression" dxfId="133" priority="3" stopIfTrue="1">
      <formula>#REF!=1</formula>
    </cfRule>
  </conditionalFormatting>
  <conditionalFormatting sqref="B91">
    <cfRule type="expression" dxfId="132" priority="25" stopIfTrue="1">
      <formula>$C91=0</formula>
    </cfRule>
  </conditionalFormatting>
  <conditionalFormatting sqref="A91">
    <cfRule type="expression" dxfId="131" priority="24" stopIfTrue="1">
      <formula>$C91=0</formula>
    </cfRule>
  </conditionalFormatting>
  <conditionalFormatting sqref="B89">
    <cfRule type="expression" dxfId="130" priority="2">
      <formula>$C89=0</formula>
    </cfRule>
  </conditionalFormatting>
  <conditionalFormatting sqref="A89">
    <cfRule type="expression" dxfId="129" priority="1" stopIfTrue="1">
      <formula>$C89=0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2FE8F0D9-7AEB-4B43-8824-0742A5954B99}">
            <xm:f>CyP!#REF!=1</xm:f>
            <x14:dxf>
              <font>
                <condense val="0"/>
                <extend val="0"/>
                <color indexed="9"/>
              </font>
            </x14:dxf>
          </x14:cfRule>
          <xm:sqref>B101:D101 A100:D100</xm:sqref>
        </x14:conditionalFormatting>
        <x14:conditionalFormatting xmlns:xm="http://schemas.microsoft.com/office/excel/2006/main">
          <x14:cfRule type="expression" priority="22" stopIfTrue="1" id="{C731A303-12FD-4B41-BC3A-7C025D50875B}">
            <xm:f>CyP!#REF!=1</xm:f>
            <x14:dxf>
              <font>
                <b val="0"/>
                <i val="0"/>
                <condense val="0"/>
                <extend val="0"/>
                <color indexed="9"/>
              </font>
            </x14:dxf>
          </x14:cfRule>
          <xm:sqref>A100 B100:C101</xm:sqref>
        </x14:conditionalFormatting>
        <x14:conditionalFormatting xmlns:xm="http://schemas.microsoft.com/office/excel/2006/main">
          <x14:cfRule type="expression" priority="23" stopIfTrue="1" id="{B2D46C83-9883-4C13-9EEB-491E8D9B798C}">
            <xm:f>CyP!#REF!=1</xm:f>
            <x14:dxf>
              <font>
                <condense val="0"/>
                <extend val="0"/>
                <color indexed="9"/>
              </font>
              <border>
                <left/>
                <right/>
                <top/>
                <bottom/>
              </border>
            </x14:dxf>
          </x14:cfRule>
          <xm:sqref>B101:D101 A100:D100 F95:F96 F98:F99</xm:sqref>
        </x14:conditionalFormatting>
        <x14:conditionalFormatting xmlns:xm="http://schemas.microsoft.com/office/excel/2006/main">
          <x14:cfRule type="expression" priority="18" stopIfTrue="1" id="{6083DFA6-7F8D-4F65-B543-7A11DA4D9264}">
            <xm:f>CyP!#REF!=1</xm:f>
            <x14:dxf>
              <font>
                <condense val="0"/>
                <extend val="0"/>
                <color indexed="9"/>
              </font>
            </x14:dxf>
          </x14:cfRule>
          <xm:sqref>A95:B99 D95:D99</xm:sqref>
        </x14:conditionalFormatting>
        <x14:conditionalFormatting xmlns:xm="http://schemas.microsoft.com/office/excel/2006/main">
          <x14:cfRule type="expression" priority="19" stopIfTrue="1" id="{C5B30A0C-8B98-46D9-91BE-2421AA4B50FE}">
            <xm:f>CyP!#REF!=1</xm:f>
            <x14:dxf>
              <font>
                <b val="0"/>
                <i val="0"/>
                <condense val="0"/>
                <extend val="0"/>
                <color indexed="9"/>
              </font>
            </x14:dxf>
          </x14:cfRule>
          <xm:sqref>A94:D94 B95:B96 B98:B99 A96 A98</xm:sqref>
        </x14:conditionalFormatting>
        <x14:conditionalFormatting xmlns:xm="http://schemas.microsoft.com/office/excel/2006/main">
          <x14:cfRule type="expression" priority="20" stopIfTrue="1" id="{142A1480-DD0E-4BAB-9E79-47E275216895}">
            <xm:f>CyP!#REF!=1</xm:f>
            <x14:dxf>
              <font>
                <condense val="0"/>
                <extend val="0"/>
                <color indexed="9"/>
              </font>
              <border>
                <left/>
                <right/>
                <top/>
                <bottom/>
              </border>
            </x14:dxf>
          </x14:cfRule>
          <xm:sqref>D94:D99 B94:C94 B98:B99 A94:A99 B95:B96</xm:sqref>
        </x14:conditionalFormatting>
        <x14:conditionalFormatting xmlns:xm="http://schemas.microsoft.com/office/excel/2006/main">
          <x14:cfRule type="expression" priority="17" stopIfTrue="1" id="{BF7EED86-0C51-43E0-96EB-96A102CD7ECC}">
            <xm:f>CyP!#REF!=1</xm:f>
            <x14:dxf>
              <font>
                <condense val="0"/>
                <extend val="0"/>
                <color indexed="9"/>
              </font>
            </x14:dxf>
          </x14:cfRule>
          <xm:sqref>A94 A96 A98</xm:sqref>
        </x14:conditionalFormatting>
        <x14:conditionalFormatting xmlns:xm="http://schemas.microsoft.com/office/excel/2006/main">
          <x14:cfRule type="expression" priority="16" stopIfTrue="1" id="{80D50D0B-4662-4A6F-8A4B-6171FA4523B3}">
            <xm:f>CyP!#REF!=1</xm:f>
            <x14:dxf>
              <font>
                <condense val="0"/>
                <extend val="0"/>
                <color indexed="9"/>
              </font>
            </x14:dxf>
          </x14:cfRule>
          <xm:sqref>B94:C94</xm:sqref>
        </x14:conditionalFormatting>
        <x14:conditionalFormatting xmlns:xm="http://schemas.microsoft.com/office/excel/2006/main">
          <x14:cfRule type="expression" priority="15" stopIfTrue="1" id="{3554F660-5A46-4339-95E8-83E300BFD662}">
            <xm:f>CyP!#REF!=1</xm:f>
            <x14:dxf>
              <font>
                <condense val="0"/>
                <extend val="0"/>
                <color indexed="9"/>
              </font>
              <border>
                <left/>
                <right/>
                <top/>
                <bottom/>
              </border>
            </x14:dxf>
          </x14:cfRule>
          <xm:sqref>B97</xm:sqref>
        </x14:conditionalFormatting>
        <x14:conditionalFormatting xmlns:xm="http://schemas.microsoft.com/office/excel/2006/main">
          <x14:cfRule type="expression" priority="14" stopIfTrue="1" id="{4710E24C-3466-4A35-9C23-35AAE1F985DA}">
            <xm:f>CyP!#REF!=1</xm:f>
            <x14:dxf>
              <font>
                <condense val="0"/>
                <extend val="0"/>
                <color indexed="9"/>
              </font>
              <border>
                <left/>
                <right/>
                <top/>
                <bottom/>
              </border>
            </x14:dxf>
          </x14:cfRule>
          <xm:sqref>B99</xm:sqref>
        </x14:conditionalFormatting>
        <x14:conditionalFormatting xmlns:xm="http://schemas.microsoft.com/office/excel/2006/main">
          <x14:cfRule type="expression" priority="13" stopIfTrue="1" id="{64401060-47E7-4628-AD3D-4B2F6158BAC7}">
            <xm:f>CyP!#REF!=1</xm:f>
            <x14:dxf>
              <font>
                <b val="0"/>
                <i val="0"/>
                <condense val="0"/>
                <extend val="0"/>
                <color indexed="9"/>
              </font>
            </x14:dxf>
          </x14:cfRule>
          <xm:sqref>A95 A97 A99</xm:sqref>
        </x14:conditionalFormatting>
        <x14:conditionalFormatting xmlns:xm="http://schemas.microsoft.com/office/excel/2006/main">
          <x14:cfRule type="expression" priority="12" stopIfTrue="1" id="{B8BDC021-1FDF-4C19-8A6D-1E80DF1D7AC0}">
            <xm:f>CyP!#REF!=1</xm:f>
            <x14:dxf>
              <font>
                <condense val="0"/>
                <extend val="0"/>
                <color indexed="9"/>
              </font>
            </x14:dxf>
          </x14:cfRule>
          <xm:sqref>A95 A97 A99</xm:sqref>
        </x14:conditionalFormatting>
        <x14:conditionalFormatting xmlns:xm="http://schemas.microsoft.com/office/excel/2006/main">
          <x14:cfRule type="expression" priority="11" stopIfTrue="1" id="{D64AA02B-CED6-4889-A11F-B4BAE3B64413}">
            <xm:f>CyP!#REF!=1</xm:f>
            <x14:dxf>
              <font>
                <condense val="0"/>
                <extend val="0"/>
                <color indexed="9"/>
              </font>
              <border>
                <left/>
                <right/>
                <top/>
                <bottom/>
              </border>
            </x14:dxf>
          </x14:cfRule>
          <xm:sqref>B98</xm:sqref>
        </x14:conditionalFormatting>
        <x14:conditionalFormatting xmlns:xm="http://schemas.microsoft.com/office/excel/2006/main">
          <x14:cfRule type="expression" priority="10" stopIfTrue="1" id="{9A3CA9FC-4653-4967-B480-176CFD7165A0}">
            <xm:f>CyP!#REF!=1</xm:f>
            <x14:dxf>
              <font>
                <condense val="0"/>
                <extend val="0"/>
                <color indexed="9"/>
              </font>
              <border>
                <left/>
                <right/>
                <top/>
                <bottom/>
              </border>
            </x14:dxf>
          </x14:cfRule>
          <xm:sqref>F97</xm:sqref>
        </x14:conditionalFormatting>
        <x14:conditionalFormatting xmlns:xm="http://schemas.microsoft.com/office/excel/2006/main">
          <x14:cfRule type="expression" priority="9" stopIfTrue="1" id="{978B29EF-26C9-4A0B-AF67-D4AF384021A7}">
            <xm:f>CyP!#REF!=1</xm:f>
            <x14:dxf>
              <font>
                <condense val="0"/>
                <extend val="0"/>
                <color indexed="9"/>
              </font>
              <border>
                <left/>
                <right/>
                <top/>
                <bottom/>
              </border>
            </x14:dxf>
          </x14:cfRule>
          <xm:sqref>F94</xm:sqref>
        </x14:conditionalFormatting>
        <x14:conditionalFormatting xmlns:xm="http://schemas.microsoft.com/office/excel/2006/main">
          <x14:cfRule type="expression" priority="7" stopIfTrue="1" id="{E010A1C7-34EA-486F-B704-6A9CBAC6DD7E}">
            <xm:f>CyP!#REF!=1</xm:f>
            <x14:dxf>
              <font>
                <b val="0"/>
                <i val="0"/>
                <condense val="0"/>
                <extend val="0"/>
                <color indexed="9"/>
              </font>
            </x14:dxf>
          </x14:cfRule>
          <xm:sqref>A92:D93</xm:sqref>
        </x14:conditionalFormatting>
        <x14:conditionalFormatting xmlns:xm="http://schemas.microsoft.com/office/excel/2006/main">
          <x14:cfRule type="expression" priority="8" stopIfTrue="1" id="{7A4AE0E7-73C2-40E0-8992-211E0242F70C}">
            <xm:f>CyP!#REF!=1</xm:f>
            <x14:dxf>
              <font>
                <condense val="0"/>
                <extend val="0"/>
                <color indexed="9"/>
              </font>
              <border>
                <left/>
                <right/>
                <top/>
                <bottom/>
              </border>
            </x14:dxf>
          </x14:cfRule>
          <xm:sqref>A92:D93 A94</xm:sqref>
        </x14:conditionalFormatting>
        <x14:conditionalFormatting xmlns:xm="http://schemas.microsoft.com/office/excel/2006/main">
          <x14:cfRule type="expression" priority="6" stopIfTrue="1" id="{8114A06D-8699-4B2B-9671-FAAEB9C68C13}">
            <xm:f>CyP!#REF!=1</xm:f>
            <x14:dxf>
              <font>
                <condense val="0"/>
                <extend val="0"/>
                <color indexed="9"/>
              </font>
            </x14:dxf>
          </x14:cfRule>
          <xm:sqref>A92:A94</xm:sqref>
        </x14:conditionalFormatting>
        <x14:conditionalFormatting xmlns:xm="http://schemas.microsoft.com/office/excel/2006/main">
          <x14:cfRule type="expression" priority="5" stopIfTrue="1" id="{6D9BEB9A-8DBC-449D-8695-1CA6250448F0}">
            <xm:f>CyP!#REF!=1</xm:f>
            <x14:dxf>
              <font>
                <condense val="0"/>
                <extend val="0"/>
                <color indexed="9"/>
              </font>
            </x14:dxf>
          </x14:cfRule>
          <xm:sqref>B92:C93</xm:sqref>
        </x14:conditionalFormatting>
        <x14:conditionalFormatting xmlns:xm="http://schemas.microsoft.com/office/excel/2006/main">
          <x14:cfRule type="expression" priority="4" stopIfTrue="1" id="{284B8DEF-1981-4797-82FC-6B3AD4661A05}">
            <xm:f>CyP!#REF!=1</xm:f>
            <x14:dxf>
              <font>
                <condense val="0"/>
                <extend val="0"/>
                <color indexed="9"/>
              </font>
              <border>
                <left/>
                <right/>
                <top/>
                <bottom/>
              </border>
            </x14:dxf>
          </x14:cfRule>
          <xm:sqref>F93</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Hoja16">
    <pageSetUpPr fitToPage="1"/>
  </sheetPr>
  <dimension ref="A1:F56"/>
  <sheetViews>
    <sheetView showGridLines="0" showZeros="0" zoomScale="90" zoomScaleNormal="90" zoomScaleSheetLayoutView="90" workbookViewId="0">
      <selection activeCell="I5" sqref="I5"/>
    </sheetView>
  </sheetViews>
  <sheetFormatPr baseColWidth="10" defaultColWidth="11.42578125" defaultRowHeight="20.100000000000001" customHeight="1"/>
  <cols>
    <col min="1" max="1" width="12.7109375" style="94" customWidth="1"/>
    <col min="2" max="2" width="60.7109375" style="94" customWidth="1"/>
    <col min="3" max="3" width="10.7109375" style="94" customWidth="1"/>
    <col min="4" max="4" width="14.7109375" style="94" customWidth="1"/>
    <col min="5" max="5" width="16.7109375" style="94" customWidth="1"/>
    <col min="6" max="6" width="19.7109375" style="94" customWidth="1"/>
    <col min="7" max="7" width="11.42578125" style="94"/>
    <col min="8" max="8" width="17.5703125" style="94" bestFit="1" customWidth="1"/>
    <col min="9" max="16384" width="11.42578125" style="94"/>
  </cols>
  <sheetData>
    <row r="1" spans="1:6" ht="20.100000000000001" customHeight="1">
      <c r="A1" s="610" t="s">
        <v>1373</v>
      </c>
      <c r="B1" s="610"/>
      <c r="C1" s="610"/>
      <c r="D1" s="610"/>
      <c r="E1" s="610"/>
      <c r="F1" s="610"/>
    </row>
    <row r="2" spans="1:6" s="123" customFormat="1" ht="20.100000000000001" customHeight="1">
      <c r="A2" s="123" t="s">
        <v>1238</v>
      </c>
      <c r="B2" s="122" t="str">
        <f>Obra</f>
        <v>CUESTA DEL VIENTO - IGLESIA</v>
      </c>
      <c r="C2" s="124"/>
      <c r="D2" s="124"/>
    </row>
    <row r="3" spans="1:6" s="123" customFormat="1" ht="20.100000000000001" customHeight="1">
      <c r="A3" s="123" t="str">
        <f>"UBICACION:      "&amp;Ubicación</f>
        <v>UBICACION:      DEPTO. IGLESIA</v>
      </c>
      <c r="B3" s="122" t="str">
        <f>Ubicación</f>
        <v>DEPTO. IGLESIA</v>
      </c>
      <c r="C3" s="124"/>
      <c r="D3" s="124"/>
    </row>
    <row r="4" spans="1:6" s="123" customFormat="1" ht="20.100000000000001" customHeight="1">
      <c r="B4" s="124"/>
      <c r="C4" s="124"/>
      <c r="D4" s="124"/>
    </row>
    <row r="5" spans="1:6" s="123" customFormat="1" ht="20.100000000000001" customHeight="1">
      <c r="B5" s="124"/>
      <c r="C5" s="124"/>
      <c r="D5" s="124"/>
    </row>
    <row r="6" spans="1:6" ht="20.100000000000001" customHeight="1">
      <c r="A6" s="121"/>
      <c r="B6" s="121"/>
      <c r="C6" s="121"/>
      <c r="D6" s="121"/>
      <c r="E6" s="121"/>
    </row>
    <row r="7" spans="1:6" ht="20.100000000000001" customHeight="1">
      <c r="A7" s="611" t="s">
        <v>1107</v>
      </c>
      <c r="B7" s="613" t="s">
        <v>0</v>
      </c>
      <c r="C7" s="611" t="s">
        <v>1</v>
      </c>
      <c r="D7" s="611" t="s">
        <v>2</v>
      </c>
      <c r="E7" s="611" t="s">
        <v>1154</v>
      </c>
      <c r="F7" s="611" t="s">
        <v>1164</v>
      </c>
    </row>
    <row r="8" spans="1:6" ht="20.100000000000001" customHeight="1">
      <c r="A8" s="612"/>
      <c r="B8" s="614"/>
      <c r="C8" s="612"/>
      <c r="D8" s="612"/>
      <c r="E8" s="612"/>
      <c r="F8" s="612"/>
    </row>
    <row r="9" spans="1:6" ht="20.100000000000001" customHeight="1">
      <c r="A9" s="275"/>
      <c r="B9" s="260"/>
      <c r="C9" s="204"/>
      <c r="D9" s="204"/>
      <c r="E9" s="277"/>
      <c r="F9" s="278"/>
    </row>
    <row r="10" spans="1:6" ht="20.100000000000001" customHeight="1">
      <c r="A10" s="355" t="s">
        <v>1128</v>
      </c>
      <c r="B10" s="353" t="str">
        <f t="shared" ref="B10:B23" si="0">IFERROR(VLOOKUP(A10,Tabla_Datos,2,FALSE),0)</f>
        <v>INFRAESTRUCTURA</v>
      </c>
      <c r="C10" s="319">
        <f t="shared" ref="C10:C23" si="1">IFERROR(VLOOKUP(A10,Tabla_Datos,3,FALSE),0)</f>
        <v>0</v>
      </c>
      <c r="D10" s="320"/>
      <c r="E10" s="356"/>
      <c r="F10" s="356"/>
    </row>
    <row r="11" spans="1:6" ht="20.100000000000001" customHeight="1">
      <c r="A11" s="354">
        <v>43</v>
      </c>
      <c r="B11" s="315" t="str">
        <f t="shared" si="0"/>
        <v>Limpieza de terreno, demolición y erradicación de árboles</v>
      </c>
      <c r="C11" s="316" t="str">
        <f t="shared" si="1"/>
        <v>ha</v>
      </c>
      <c r="D11" s="323">
        <v>12.09</v>
      </c>
      <c r="E11" s="325">
        <f t="shared" ref="E11:E23" si="2">IFERROR(VLOOKUP(A11,Tabla_Comp_Presup,7,FALSE),0)</f>
        <v>0</v>
      </c>
      <c r="F11" s="325">
        <f t="shared" ref="F11:F23" si="3">ROUND(D11*E11,2)</f>
        <v>0</v>
      </c>
    </row>
    <row r="12" spans="1:6" ht="20.100000000000001" customHeight="1">
      <c r="A12" s="354">
        <v>44</v>
      </c>
      <c r="B12" s="315" t="str">
        <f t="shared" si="0"/>
        <v>Excavación no clasificada</v>
      </c>
      <c r="C12" s="316" t="str">
        <f t="shared" si="1"/>
        <v>m3</v>
      </c>
      <c r="D12" s="323">
        <v>7941.71</v>
      </c>
      <c r="E12" s="325">
        <f t="shared" si="2"/>
        <v>0</v>
      </c>
      <c r="F12" s="325">
        <f t="shared" si="3"/>
        <v>0</v>
      </c>
    </row>
    <row r="13" spans="1:6" ht="20.100000000000001" customHeight="1">
      <c r="A13" s="354">
        <v>45</v>
      </c>
      <c r="B13" s="315" t="str">
        <f t="shared" si="0"/>
        <v>Ejecución de base (0,25)</v>
      </c>
      <c r="C13" s="316" t="str">
        <f t="shared" si="1"/>
        <v>m3</v>
      </c>
      <c r="D13" s="323">
        <v>5535.56</v>
      </c>
      <c r="E13" s="325">
        <f t="shared" si="2"/>
        <v>0</v>
      </c>
      <c r="F13" s="325">
        <f t="shared" si="3"/>
        <v>0</v>
      </c>
    </row>
    <row r="14" spans="1:6" ht="20.100000000000001" customHeight="1">
      <c r="A14" s="354">
        <v>46</v>
      </c>
      <c r="B14" s="315" t="str">
        <f t="shared" si="0"/>
        <v>Ejecución de cuneta en tierra</v>
      </c>
      <c r="C14" s="316" t="str">
        <f t="shared" si="1"/>
        <v>ml</v>
      </c>
      <c r="D14" s="323">
        <v>4609.72</v>
      </c>
      <c r="E14" s="325">
        <f t="shared" si="2"/>
        <v>0</v>
      </c>
      <c r="F14" s="325">
        <f t="shared" si="3"/>
        <v>0</v>
      </c>
    </row>
    <row r="15" spans="1:6" ht="20.100000000000001" customHeight="1">
      <c r="A15" s="354">
        <v>47</v>
      </c>
      <c r="B15" s="315" t="str">
        <f t="shared" si="0"/>
        <v>Arbolado Público (ver tipo de esp. arbóreas en Plano de Diseño Urbano)</v>
      </c>
      <c r="C15" s="316" t="str">
        <f t="shared" si="1"/>
        <v>u</v>
      </c>
      <c r="D15" s="323">
        <v>612</v>
      </c>
      <c r="E15" s="325">
        <f t="shared" si="2"/>
        <v>0</v>
      </c>
      <c r="F15" s="325">
        <f t="shared" si="3"/>
        <v>0</v>
      </c>
    </row>
    <row r="16" spans="1:6" ht="20.100000000000001" customHeight="1">
      <c r="A16" s="354">
        <v>48</v>
      </c>
      <c r="B16" s="315" t="str">
        <f t="shared" si="0"/>
        <v>Riego Individual</v>
      </c>
      <c r="C16" s="316" t="str">
        <f t="shared" si="1"/>
        <v>u</v>
      </c>
      <c r="D16" s="323">
        <v>118</v>
      </c>
      <c r="E16" s="325">
        <f t="shared" si="2"/>
        <v>0</v>
      </c>
      <c r="F16" s="325">
        <f t="shared" si="3"/>
        <v>0</v>
      </c>
    </row>
    <row r="17" spans="1:6" ht="20.100000000000001" customHeight="1">
      <c r="A17" s="354">
        <v>49</v>
      </c>
      <c r="B17" s="315" t="str">
        <f t="shared" si="0"/>
        <v>Ejecución de veredas municipales - esp. 0,10m.</v>
      </c>
      <c r="C17" s="316" t="str">
        <f t="shared" si="1"/>
        <v>m2</v>
      </c>
      <c r="D17" s="323">
        <v>8085.14</v>
      </c>
      <c r="E17" s="325">
        <f t="shared" si="2"/>
        <v>0</v>
      </c>
      <c r="F17" s="325">
        <f t="shared" si="3"/>
        <v>0</v>
      </c>
    </row>
    <row r="18" spans="1:6" ht="20.100000000000001" customHeight="1">
      <c r="A18" s="354">
        <v>50</v>
      </c>
      <c r="B18" s="315" t="str">
        <f t="shared" si="0"/>
        <v>Construcción de pasante vehicular SJ320</v>
      </c>
      <c r="C18" s="316" t="str">
        <f t="shared" si="1"/>
        <v>u</v>
      </c>
      <c r="D18" s="323">
        <v>19</v>
      </c>
      <c r="E18" s="325">
        <f t="shared" si="2"/>
        <v>0</v>
      </c>
      <c r="F18" s="325">
        <f t="shared" si="3"/>
        <v>0</v>
      </c>
    </row>
    <row r="19" spans="1:6" ht="20.100000000000001" customHeight="1">
      <c r="A19" s="354">
        <v>51</v>
      </c>
      <c r="B19" s="315" t="str">
        <f t="shared" si="0"/>
        <v>Puentes peatonales - esp. 0,12m.</v>
      </c>
      <c r="C19" s="316" t="str">
        <f t="shared" si="1"/>
        <v>u</v>
      </c>
      <c r="D19" s="323">
        <v>101</v>
      </c>
      <c r="E19" s="325">
        <f t="shared" si="2"/>
        <v>0</v>
      </c>
      <c r="F19" s="325">
        <f t="shared" si="3"/>
        <v>0</v>
      </c>
    </row>
    <row r="20" spans="1:6" ht="20.100000000000001" customHeight="1">
      <c r="A20" s="354">
        <v>52</v>
      </c>
      <c r="B20" s="315" t="str">
        <f t="shared" si="0"/>
        <v>Puentes de acceso vehicular - esp. 0,12m.</v>
      </c>
      <c r="C20" s="316" t="str">
        <f t="shared" si="1"/>
        <v>u</v>
      </c>
      <c r="D20" s="323">
        <v>112</v>
      </c>
      <c r="E20" s="325">
        <f t="shared" si="2"/>
        <v>0</v>
      </c>
      <c r="F20" s="325">
        <f t="shared" si="3"/>
        <v>0</v>
      </c>
    </row>
    <row r="21" spans="1:6" ht="20.100000000000001" customHeight="1">
      <c r="A21" s="354">
        <v>53</v>
      </c>
      <c r="B21" s="315" t="str">
        <f t="shared" si="0"/>
        <v>Indicadores de calles</v>
      </c>
      <c r="C21" s="316" t="str">
        <f t="shared" si="1"/>
        <v>u</v>
      </c>
      <c r="D21" s="323">
        <v>19</v>
      </c>
      <c r="E21" s="325">
        <f t="shared" si="2"/>
        <v>0</v>
      </c>
      <c r="F21" s="325">
        <f t="shared" si="3"/>
        <v>0</v>
      </c>
    </row>
    <row r="22" spans="1:6" ht="20.100000000000001" customHeight="1">
      <c r="A22" s="354">
        <v>54</v>
      </c>
      <c r="B22" s="315" t="str">
        <f t="shared" si="0"/>
        <v>Vértices de lotes</v>
      </c>
      <c r="C22" s="316" t="str">
        <f t="shared" si="1"/>
        <v>u</v>
      </c>
      <c r="D22" s="323">
        <v>151</v>
      </c>
      <c r="E22" s="325">
        <f t="shared" si="2"/>
        <v>0</v>
      </c>
      <c r="F22" s="325">
        <f t="shared" si="3"/>
        <v>0</v>
      </c>
    </row>
    <row r="23" spans="1:6" ht="20.100000000000001" customHeight="1">
      <c r="A23" s="354">
        <v>55</v>
      </c>
      <c r="B23" s="315" t="str">
        <f t="shared" si="0"/>
        <v>Relleno de Frente de Lote (se ejecutará con la tierra extraída de las tareas de urbanización)</v>
      </c>
      <c r="C23" s="316" t="str">
        <f t="shared" si="1"/>
        <v>m3</v>
      </c>
      <c r="D23" s="323">
        <v>3166.5</v>
      </c>
      <c r="E23" s="325">
        <f t="shared" si="2"/>
        <v>0</v>
      </c>
      <c r="F23" s="325">
        <f t="shared" si="3"/>
        <v>0</v>
      </c>
    </row>
    <row r="24" spans="1:6" ht="20.100000000000001" customHeight="1">
      <c r="A24" s="354">
        <v>56</v>
      </c>
      <c r="B24" s="315" t="str">
        <f t="shared" ref="B24:B45" si="4">IFERROR(VLOOKUP(A24,Tabla_Datos,2,FALSE),0)</f>
        <v>Impermeabilización de Ramo</v>
      </c>
      <c r="C24" s="316" t="str">
        <f t="shared" ref="C24:C45" si="5">IFERROR(VLOOKUP(A24,Tabla_Datos,3,FALSE),0)</f>
        <v>ml</v>
      </c>
      <c r="D24" s="323">
        <v>276.51</v>
      </c>
      <c r="E24" s="325">
        <f t="shared" ref="E24:E43" si="6">IFERROR(VLOOKUP(A24,Tabla_Comp_Presup,7,FALSE),0)</f>
        <v>0</v>
      </c>
      <c r="F24" s="325">
        <f t="shared" ref="F24:F45" si="7">ROUND(D24*E24,2)</f>
        <v>0</v>
      </c>
    </row>
    <row r="25" spans="1:6" ht="20.100000000000001" customHeight="1">
      <c r="A25" s="354">
        <v>57</v>
      </c>
      <c r="B25" s="315" t="str">
        <f t="shared" si="4"/>
        <v>Compartos incluida Obra de Toma</v>
      </c>
      <c r="C25" s="316" t="str">
        <f t="shared" si="5"/>
        <v>u</v>
      </c>
      <c r="D25" s="323">
        <v>6</v>
      </c>
      <c r="E25" s="325">
        <f t="shared" si="6"/>
        <v>0</v>
      </c>
      <c r="F25" s="325">
        <f t="shared" si="7"/>
        <v>0</v>
      </c>
    </row>
    <row r="26" spans="1:6" ht="20.100000000000001" customHeight="1">
      <c r="A26" s="354">
        <v>58</v>
      </c>
      <c r="B26" s="315" t="str">
        <f t="shared" si="4"/>
        <v>Espacios Verdes (incluye parquización de áreas verdes, bancos de H°, senderos de H°, compuertas)</v>
      </c>
      <c r="C26" s="316" t="str">
        <f t="shared" si="5"/>
        <v>gl</v>
      </c>
      <c r="D26" s="323">
        <v>1</v>
      </c>
      <c r="E26" s="325">
        <f>IFERROR(VLOOKUP(A26,Tabla_Comp_Presup,7,FALSE),0)</f>
        <v>0</v>
      </c>
      <c r="F26" s="325">
        <f t="shared" si="7"/>
        <v>0</v>
      </c>
    </row>
    <row r="27" spans="1:6" ht="20.100000000000001" customHeight="1">
      <c r="A27" s="354">
        <v>59</v>
      </c>
      <c r="B27" s="315" t="str">
        <f t="shared" si="4"/>
        <v>Alumbrado Público</v>
      </c>
      <c r="C27" s="316" t="str">
        <f t="shared" si="5"/>
        <v>gl</v>
      </c>
      <c r="D27" s="323">
        <v>1</v>
      </c>
      <c r="E27" s="325">
        <f t="shared" si="6"/>
        <v>0</v>
      </c>
      <c r="F27" s="325">
        <f t="shared" si="7"/>
        <v>0</v>
      </c>
    </row>
    <row r="28" spans="1:6" ht="20.100000000000001" customHeight="1">
      <c r="A28" s="354">
        <v>60</v>
      </c>
      <c r="B28" s="315" t="str">
        <f t="shared" si="4"/>
        <v>Iluminación E. V.</v>
      </c>
      <c r="C28" s="316" t="str">
        <f t="shared" si="5"/>
        <v>gl</v>
      </c>
      <c r="D28" s="323">
        <v>1</v>
      </c>
      <c r="E28" s="325">
        <f t="shared" si="6"/>
        <v>0</v>
      </c>
      <c r="F28" s="325">
        <f t="shared" si="7"/>
        <v>0</v>
      </c>
    </row>
    <row r="29" spans="1:6" ht="20.100000000000001" customHeight="1">
      <c r="A29" s="354">
        <v>61</v>
      </c>
      <c r="B29" s="315" t="str">
        <f t="shared" si="4"/>
        <v>Red de cloacas - Provisión, acarreo y colocación de caño de PVC RCP ø160 mm, incl. piezas esp. juntas, etc.</v>
      </c>
      <c r="C29" s="316" t="str">
        <f t="shared" si="5"/>
        <v>m</v>
      </c>
      <c r="D29" s="323">
        <v>1562</v>
      </c>
      <c r="E29" s="325">
        <f t="shared" si="6"/>
        <v>0</v>
      </c>
      <c r="F29" s="325">
        <f t="shared" si="7"/>
        <v>0</v>
      </c>
    </row>
    <row r="30" spans="1:6" ht="20.100000000000001" customHeight="1">
      <c r="A30" s="354">
        <v>62</v>
      </c>
      <c r="B30" s="315" t="str">
        <f t="shared" si="4"/>
        <v xml:space="preserve">Red de cloacas - Provisión, acarreo y coloc. materiales  p/la ejecución de Bocas de Registros s/calle, incl. tapa de HF, etc. </v>
      </c>
      <c r="C30" s="316" t="str">
        <f t="shared" si="5"/>
        <v>u</v>
      </c>
      <c r="D30" s="323">
        <v>21</v>
      </c>
      <c r="E30" s="325">
        <f t="shared" si="6"/>
        <v>0</v>
      </c>
      <c r="F30" s="325">
        <f t="shared" si="7"/>
        <v>0</v>
      </c>
    </row>
    <row r="31" spans="1:6" ht="20.100000000000001" customHeight="1">
      <c r="A31" s="354">
        <v>63</v>
      </c>
      <c r="B31" s="315" t="str">
        <f t="shared" si="4"/>
        <v>Red de cloacas - Excavación de zanjas para inst. cañeías, sin depresión de napa</v>
      </c>
      <c r="C31" s="316" t="str">
        <f t="shared" si="5"/>
        <v>m3</v>
      </c>
      <c r="D31" s="323">
        <v>2548</v>
      </c>
      <c r="E31" s="325">
        <f t="shared" si="6"/>
        <v>0</v>
      </c>
      <c r="F31" s="325">
        <f t="shared" si="7"/>
        <v>0</v>
      </c>
    </row>
    <row r="32" spans="1:6" ht="20.100000000000001" customHeight="1">
      <c r="A32" s="354">
        <v>64</v>
      </c>
      <c r="B32" s="315" t="str">
        <f t="shared" si="4"/>
        <v>Red de cloacas - Paquete estructural</v>
      </c>
      <c r="C32" s="316" t="str">
        <f t="shared" si="5"/>
        <v>m3</v>
      </c>
      <c r="D32" s="323">
        <v>663</v>
      </c>
      <c r="E32" s="325">
        <f t="shared" si="6"/>
        <v>0</v>
      </c>
      <c r="F32" s="325">
        <f t="shared" si="7"/>
        <v>0</v>
      </c>
    </row>
    <row r="33" spans="1:6" ht="20.100000000000001" customHeight="1">
      <c r="A33" s="354">
        <v>65</v>
      </c>
      <c r="B33" s="315" t="str">
        <f t="shared" si="4"/>
        <v>Red de cloacas - Relleno superior</v>
      </c>
      <c r="C33" s="316" t="str">
        <f t="shared" si="5"/>
        <v>m3</v>
      </c>
      <c r="D33" s="323">
        <v>1552</v>
      </c>
      <c r="E33" s="325">
        <f t="shared" si="6"/>
        <v>0</v>
      </c>
      <c r="F33" s="325">
        <f t="shared" si="7"/>
        <v>0</v>
      </c>
    </row>
    <row r="34" spans="1:6" ht="20.100000000000001" customHeight="1">
      <c r="A34" s="354">
        <v>66</v>
      </c>
      <c r="B34" s="315" t="str">
        <f t="shared" si="4"/>
        <v>Red de cloacas - Conexiones domiciliarias cloacas (Provisión, acarreo y coloc. materiales p/la ejecución s/red nueva)</v>
      </c>
      <c r="C34" s="316" t="str">
        <f t="shared" si="5"/>
        <v>u</v>
      </c>
      <c r="D34" s="323">
        <v>129</v>
      </c>
      <c r="E34" s="325">
        <f t="shared" si="6"/>
        <v>0</v>
      </c>
      <c r="F34" s="325">
        <f t="shared" si="7"/>
        <v>0</v>
      </c>
    </row>
    <row r="35" spans="1:6" ht="20.100000000000001" customHeight="1">
      <c r="A35" s="354">
        <v>67</v>
      </c>
      <c r="B35" s="315" t="str">
        <f t="shared" si="4"/>
        <v>Red de agua potable - Provisión, acarreo y colocación de caño recto Ø110mm de PVC k-10, incl. piezas esp. juntas, etc.</v>
      </c>
      <c r="C35" s="316" t="str">
        <f t="shared" si="5"/>
        <v>ml</v>
      </c>
      <c r="D35" s="323">
        <v>550</v>
      </c>
      <c r="E35" s="325">
        <f t="shared" si="6"/>
        <v>0</v>
      </c>
      <c r="F35" s="325">
        <f t="shared" si="7"/>
        <v>0</v>
      </c>
    </row>
    <row r="36" spans="1:6" ht="20.100000000000001" customHeight="1">
      <c r="A36" s="354">
        <v>68</v>
      </c>
      <c r="B36" s="315" t="str">
        <f t="shared" si="4"/>
        <v>Red de agua potable - Provisión, acarreo y colocación de caño recto Ø75mm de PVC k-10, incl. piezas esp. juntas, etc.</v>
      </c>
      <c r="C36" s="316" t="str">
        <f t="shared" si="5"/>
        <v>ml</v>
      </c>
      <c r="D36" s="323">
        <v>1797</v>
      </c>
      <c r="E36" s="325">
        <f t="shared" si="6"/>
        <v>0</v>
      </c>
      <c r="F36" s="325">
        <f t="shared" si="7"/>
        <v>0</v>
      </c>
    </row>
    <row r="37" spans="1:6" ht="20.100000000000001" customHeight="1">
      <c r="A37" s="354">
        <v>69</v>
      </c>
      <c r="B37" s="315" t="str">
        <f t="shared" si="4"/>
        <v>Red de agua potable - Provisión, acarreo y colocación de válvulas esclusas Ø100 mm (Incluye Const. de cámara)</v>
      </c>
      <c r="C37" s="316" t="str">
        <f t="shared" si="5"/>
        <v>u</v>
      </c>
      <c r="D37" s="323">
        <v>1</v>
      </c>
      <c r="E37" s="325">
        <f t="shared" si="6"/>
        <v>0</v>
      </c>
      <c r="F37" s="325">
        <f t="shared" si="7"/>
        <v>0</v>
      </c>
    </row>
    <row r="38" spans="1:6" ht="20.100000000000001" customHeight="1">
      <c r="A38" s="354">
        <v>70</v>
      </c>
      <c r="B38" s="315" t="str">
        <f t="shared" si="4"/>
        <v>Red de agua potable - Provisión, acarreo y colocación de válvulas esclusas Ø75 mm (Incluye Const. de cámara)</v>
      </c>
      <c r="C38" s="316" t="str">
        <f t="shared" si="5"/>
        <v>u</v>
      </c>
      <c r="D38" s="323">
        <v>5</v>
      </c>
      <c r="E38" s="325">
        <f t="shared" si="6"/>
        <v>0</v>
      </c>
      <c r="F38" s="325">
        <f t="shared" si="7"/>
        <v>0</v>
      </c>
    </row>
    <row r="39" spans="1:6" ht="20.100000000000001" customHeight="1">
      <c r="A39" s="354">
        <v>71</v>
      </c>
      <c r="B39" s="315" t="str">
        <f t="shared" si="4"/>
        <v>Red de agua potable - Provisión, acarreo y colocación de hidrantes a bola, completos, (Incluye caja de HF y Const. de cámara)</v>
      </c>
      <c r="C39" s="316" t="str">
        <f t="shared" si="5"/>
        <v>u</v>
      </c>
      <c r="D39" s="323">
        <v>15</v>
      </c>
      <c r="E39" s="325">
        <f t="shared" si="6"/>
        <v>0</v>
      </c>
      <c r="F39" s="325">
        <f t="shared" si="7"/>
        <v>0</v>
      </c>
    </row>
    <row r="40" spans="1:6" ht="20.100000000000001" customHeight="1">
      <c r="A40" s="354">
        <v>72</v>
      </c>
      <c r="B40" s="315" t="str">
        <f t="shared" si="4"/>
        <v>Red de agua potable - Excavación de zanjas para inst. cañeías, sin depresión de napa</v>
      </c>
      <c r="C40" s="316" t="str">
        <f t="shared" si="5"/>
        <v>m3</v>
      </c>
      <c r="D40" s="323">
        <v>3191.92</v>
      </c>
      <c r="E40" s="325">
        <f t="shared" si="6"/>
        <v>0</v>
      </c>
      <c r="F40" s="325">
        <f t="shared" si="7"/>
        <v>0</v>
      </c>
    </row>
    <row r="41" spans="1:6" ht="20.100000000000001" customHeight="1">
      <c r="A41" s="354">
        <v>73</v>
      </c>
      <c r="B41" s="315" t="str">
        <f t="shared" si="4"/>
        <v>Red de agua potable - Paquete estructural</v>
      </c>
      <c r="C41" s="316" t="str">
        <f t="shared" si="5"/>
        <v>m3</v>
      </c>
      <c r="D41" s="323">
        <v>1038.27</v>
      </c>
      <c r="E41" s="325">
        <f t="shared" si="6"/>
        <v>0</v>
      </c>
      <c r="F41" s="325">
        <f t="shared" si="7"/>
        <v>0</v>
      </c>
    </row>
    <row r="42" spans="1:6" ht="20.100000000000001" customHeight="1">
      <c r="A42" s="354">
        <v>74</v>
      </c>
      <c r="B42" s="315" t="str">
        <f t="shared" si="4"/>
        <v xml:space="preserve">Red de agua potable - Relleno superior </v>
      </c>
      <c r="C42" s="316" t="str">
        <f t="shared" si="5"/>
        <v>m3</v>
      </c>
      <c r="D42" s="323">
        <v>1450</v>
      </c>
      <c r="E42" s="325">
        <f t="shared" si="6"/>
        <v>0</v>
      </c>
      <c r="F42" s="325">
        <f t="shared" si="7"/>
        <v>0</v>
      </c>
    </row>
    <row r="43" spans="1:6" ht="20.100000000000001" customHeight="1">
      <c r="A43" s="354">
        <v>75</v>
      </c>
      <c r="B43" s="315" t="str">
        <f t="shared" si="4"/>
        <v>Red de agua potable - Conexiones domiciliarias agua potable (Provisión, acarreo y coloc. mat. polietileno k10-abrazadera, férula, llave maestra y medidor de caudal, incl UV)</v>
      </c>
      <c r="C43" s="316" t="str">
        <f t="shared" si="5"/>
        <v>u</v>
      </c>
      <c r="D43" s="323">
        <v>129</v>
      </c>
      <c r="E43" s="325">
        <f t="shared" si="6"/>
        <v>0</v>
      </c>
      <c r="F43" s="325">
        <f t="shared" si="7"/>
        <v>0</v>
      </c>
    </row>
    <row r="44" spans="1:6" ht="20.100000000000001" customHeight="1">
      <c r="A44" s="354">
        <v>76</v>
      </c>
      <c r="B44" s="315" t="str">
        <f t="shared" si="4"/>
        <v>Documentación final de obra (3% Monto Total de la Obra)</v>
      </c>
      <c r="C44" s="316" t="str">
        <f t="shared" si="5"/>
        <v>gl</v>
      </c>
      <c r="D44" s="323">
        <v>1</v>
      </c>
      <c r="E44" s="325">
        <f>IFERROR(VLOOKUP(A44,Tabla_Comp_Presup,7,FALSE),0)</f>
        <v>0</v>
      </c>
      <c r="F44" s="325">
        <f t="shared" si="7"/>
        <v>0</v>
      </c>
    </row>
    <row r="45" spans="1:6" ht="20.100000000000001" customHeight="1">
      <c r="A45" s="354">
        <v>77</v>
      </c>
      <c r="B45" s="315" t="str">
        <f t="shared" si="4"/>
        <v>Obras Complementarias - Terraplén Bajo Vivienda - Espesor: 0,35 m</v>
      </c>
      <c r="C45" s="316" t="str">
        <f t="shared" si="5"/>
        <v>m3</v>
      </c>
      <c r="D45" s="323">
        <v>8795.64</v>
      </c>
      <c r="E45" s="325">
        <f>IFERROR(VLOOKUP(A45,Tabla_Comp_Presup,7,FALSE),0)</f>
        <v>0</v>
      </c>
      <c r="F45" s="325">
        <f t="shared" si="7"/>
        <v>0</v>
      </c>
    </row>
    <row r="46" spans="1:6" ht="20.100000000000001" customHeight="1">
      <c r="A46" s="270"/>
      <c r="B46" s="271">
        <f t="shared" ref="B46" si="8">IFERROR(VLOOKUP(A46,Tabla_Datos,2,FALSE),0)</f>
        <v>0</v>
      </c>
      <c r="C46" s="272">
        <f t="shared" ref="C46" si="9">IFERROR(VLOOKUP(A46,Tabla_Datos,3,FALSE),0)</f>
        <v>0</v>
      </c>
      <c r="D46" s="273"/>
      <c r="E46" s="274"/>
      <c r="F46" s="274">
        <f t="shared" ref="F46" si="10">ROUND(D46*E46,15)</f>
        <v>0</v>
      </c>
    </row>
    <row r="47" spans="1:6" ht="20.100000000000001" customHeight="1">
      <c r="A47" s="326" t="s">
        <v>1108</v>
      </c>
      <c r="B47" s="327" t="s">
        <v>1169</v>
      </c>
      <c r="C47" s="328"/>
      <c r="D47" s="329"/>
      <c r="E47" s="330"/>
      <c r="F47" s="331">
        <f>ROUND(F56/Coef_Paso_Infraestructura,2)</f>
        <v>0</v>
      </c>
    </row>
    <row r="48" spans="1:6" ht="20.100000000000001" customHeight="1">
      <c r="A48" s="332" t="s">
        <v>1109</v>
      </c>
      <c r="B48" s="333" t="str">
        <f>"COSTO FINANCIERO  "&amp;ROUND(Costo_Financiero*100,2)&amp;" % de ( 1 )"</f>
        <v>COSTO FINANCIERO  0 % de ( 1 )</v>
      </c>
      <c r="C48" s="334">
        <f>Costo_Financiero</f>
        <v>0</v>
      </c>
      <c r="D48" s="335"/>
      <c r="E48" s="336">
        <f>Costo_Financiero</f>
        <v>0</v>
      </c>
      <c r="F48" s="337">
        <f>ROUND(F47*Costo_Financiero,2)</f>
        <v>0</v>
      </c>
    </row>
    <row r="49" spans="1:6" ht="20.100000000000001" customHeight="1">
      <c r="A49" s="332" t="s">
        <v>1110</v>
      </c>
      <c r="B49" s="333" t="s">
        <v>1165</v>
      </c>
      <c r="C49" s="334"/>
      <c r="D49" s="335"/>
      <c r="E49" s="338"/>
      <c r="F49" s="337">
        <f>F47+F48</f>
        <v>0</v>
      </c>
    </row>
    <row r="50" spans="1:6" ht="20.100000000000001" customHeight="1">
      <c r="A50" s="332" t="s">
        <v>1111</v>
      </c>
      <c r="B50" s="339" t="str">
        <f>CONCATENATE("GASTOS GENERALES  ",ROUND(Gastos_Generales*100,3)," % de ( 3 )")</f>
        <v>GASTOS GENERALES  0 % de ( 3 )</v>
      </c>
      <c r="C50" s="336">
        <f>Gastos_Generales</f>
        <v>0</v>
      </c>
      <c r="D50" s="340"/>
      <c r="E50" s="338"/>
      <c r="F50" s="337">
        <f>ROUND(F49*Gastos_Generales,2)</f>
        <v>0</v>
      </c>
    </row>
    <row r="51" spans="1:6" ht="20.100000000000001" customHeight="1">
      <c r="A51" s="332" t="s">
        <v>1112</v>
      </c>
      <c r="B51" s="339" t="str">
        <f>CONCATENATE("BENEFICIOS  ",ROUND(Beneficio*100,2)," % de ( 3 )")</f>
        <v>BENEFICIOS  10 % de ( 3 )</v>
      </c>
      <c r="C51" s="336">
        <f>Beneficio</f>
        <v>0.1</v>
      </c>
      <c r="D51" s="340"/>
      <c r="E51" s="338"/>
      <c r="F51" s="337">
        <f>ROUND(F49*Beneficio,2)</f>
        <v>0</v>
      </c>
    </row>
    <row r="52" spans="1:6" ht="20.100000000000001" customHeight="1">
      <c r="A52" s="332">
        <v>6</v>
      </c>
      <c r="B52" s="333" t="s">
        <v>1166</v>
      </c>
      <c r="C52" s="338"/>
      <c r="D52" s="340"/>
      <c r="E52" s="338"/>
      <c r="F52" s="337">
        <f>F49+F50+F51</f>
        <v>0</v>
      </c>
    </row>
    <row r="53" spans="1:6" ht="20.100000000000001" customHeight="1">
      <c r="A53" s="332" t="s">
        <v>1167</v>
      </c>
      <c r="B53" s="339" t="str">
        <f>CONCATENATE("INGRESOS BRUTOS Y LOTE HOGAR  ",ROUND(Ingresos_Brutos*100,2)," % de ( 6 )")</f>
        <v>INGRESOS BRUTOS Y LOTE HOGAR  2,4 % de ( 6 )</v>
      </c>
      <c r="C53" s="336">
        <f>Ingresos_Brutos</f>
        <v>2.4E-2</v>
      </c>
      <c r="D53" s="340"/>
      <c r="E53" s="338"/>
      <c r="F53" s="337">
        <f>IF(Ingresos_Brutos=0,,ROUND(Ingresos_Brutos*F52,2))</f>
        <v>0</v>
      </c>
    </row>
    <row r="54" spans="1:6" ht="20.100000000000001" customHeight="1">
      <c r="A54" s="341" t="s">
        <v>1168</v>
      </c>
      <c r="B54" s="342" t="str">
        <f>CONCATENATE("IMPUESTO AL VALOR AGREGADO ",IVA_Vivienda*100," % de ( 6 )")</f>
        <v>IMPUESTO AL VALOR AGREGADO 10,5 % de ( 6 )</v>
      </c>
      <c r="C54" s="343">
        <f>IVA_Infraestructura</f>
        <v>0.21</v>
      </c>
      <c r="D54" s="344"/>
      <c r="E54" s="345"/>
      <c r="F54" s="346">
        <f>IF(IVA_Infraestructura=0,,ROUND(IVA_Infraestructura*F52,2))</f>
        <v>0</v>
      </c>
    </row>
    <row r="55" spans="1:6" ht="20.100000000000001" customHeight="1">
      <c r="A55" s="114"/>
      <c r="B55" s="109"/>
      <c r="C55" s="109"/>
      <c r="D55" s="110"/>
      <c r="E55" s="111"/>
      <c r="F55" s="2"/>
    </row>
    <row r="56" spans="1:6" ht="20.100000000000001" customHeight="1">
      <c r="A56" s="347"/>
      <c r="B56" s="348" t="str">
        <f>"PRECIO TOTAL VIVENDA"</f>
        <v>PRECIO TOTAL VIVENDA</v>
      </c>
      <c r="C56" s="348"/>
      <c r="D56" s="349"/>
      <c r="E56" s="350"/>
      <c r="F56" s="351">
        <f>SUM(F6:F45)</f>
        <v>0</v>
      </c>
    </row>
  </sheetData>
  <sheetProtection formatCells="0" selectLockedCells="1"/>
  <mergeCells count="7">
    <mergeCell ref="E7:E8"/>
    <mergeCell ref="F7:F8"/>
    <mergeCell ref="A1:F1"/>
    <mergeCell ref="A7:A8"/>
    <mergeCell ref="B7:B8"/>
    <mergeCell ref="C7:C8"/>
    <mergeCell ref="D7:D8"/>
  </mergeCells>
  <conditionalFormatting sqref="A11:A45">
    <cfRule type="expression" dxfId="128" priority="86" stopIfTrue="1">
      <formula>#REF!&gt;0</formula>
    </cfRule>
    <cfRule type="expression" dxfId="127" priority="87" stopIfTrue="1">
      <formula>#REF!&gt;0</formula>
    </cfRule>
    <cfRule type="expression" dxfId="126" priority="88" stopIfTrue="1">
      <formula>#REF!&gt;0</formula>
    </cfRule>
  </conditionalFormatting>
  <conditionalFormatting sqref="B11:B45">
    <cfRule type="expression" dxfId="125" priority="57" stopIfTrue="1">
      <formula>#REF!&gt;0</formula>
    </cfRule>
    <cfRule type="expression" dxfId="124" priority="58" stopIfTrue="1">
      <formula>#REF!&gt;0</formula>
    </cfRule>
    <cfRule type="expression" dxfId="123" priority="59" stopIfTrue="1">
      <formula>#REF!&gt;0</formula>
    </cfRule>
  </conditionalFormatting>
  <conditionalFormatting sqref="B10">
    <cfRule type="expression" dxfId="122" priority="47">
      <formula>$D10=0</formula>
    </cfRule>
  </conditionalFormatting>
  <conditionalFormatting sqref="A10:B10">
    <cfRule type="expression" dxfId="121" priority="44" stopIfTrue="1">
      <formula>#REF!&gt;0</formula>
    </cfRule>
    <cfRule type="expression" dxfId="120" priority="45" stopIfTrue="1">
      <formula>#REF!&gt;0</formula>
    </cfRule>
    <cfRule type="expression" dxfId="119" priority="46" stopIfTrue="1">
      <formula>#REF!&gt;0</formula>
    </cfRule>
  </conditionalFormatting>
  <conditionalFormatting sqref="A10">
    <cfRule type="expression" dxfId="118" priority="43">
      <formula>$D10=0</formula>
    </cfRule>
  </conditionalFormatting>
  <conditionalFormatting sqref="F47">
    <cfRule type="expression" dxfId="117" priority="2" stopIfTrue="1">
      <formula>#REF!=1</formula>
    </cfRule>
  </conditionalFormatting>
  <conditionalFormatting sqref="B46">
    <cfRule type="expression" dxfId="116" priority="24" stopIfTrue="1">
      <formula>$C46=0</formula>
    </cfRule>
  </conditionalFormatting>
  <conditionalFormatting sqref="A46">
    <cfRule type="expression" dxfId="115" priority="23" stopIfTrue="1">
      <formula>$C46=0</formula>
    </cfRule>
  </conditionalFormatting>
  <conditionalFormatting sqref="F54">
    <cfRule type="expression" dxfId="114" priority="1" stopIfTrue="1">
      <formula>#REF!=1</formula>
    </cfRule>
  </conditionalFormatting>
  <pageMargins left="1.1811023622047245" right="0.78740157480314965" top="0.98425196850393704" bottom="0.78740157480314965" header="0.39370078740157483" footer="0.39370078740157483"/>
  <pageSetup paperSize="9" scale="32"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 stopIfTrue="1" id="{3FBD0810-073F-48F5-8152-588A0F4E95C8}">
            <xm:f>CyP!#REF!=1</xm:f>
            <x14:dxf>
              <font>
                <condense val="0"/>
                <extend val="0"/>
                <color indexed="9"/>
              </font>
            </x14:dxf>
          </x14:cfRule>
          <xm:sqref>B56:D56 A55:D55</xm:sqref>
        </x14:conditionalFormatting>
        <x14:conditionalFormatting xmlns:xm="http://schemas.microsoft.com/office/excel/2006/main">
          <x14:cfRule type="expression" priority="21" stopIfTrue="1" id="{3A83ABA7-BC0F-4B37-A953-72190042B279}">
            <xm:f>CyP!#REF!=1</xm:f>
            <x14:dxf>
              <font>
                <b val="0"/>
                <i val="0"/>
                <condense val="0"/>
                <extend val="0"/>
                <color indexed="9"/>
              </font>
            </x14:dxf>
          </x14:cfRule>
          <xm:sqref>A55 B55:C56</xm:sqref>
        </x14:conditionalFormatting>
        <x14:conditionalFormatting xmlns:xm="http://schemas.microsoft.com/office/excel/2006/main">
          <x14:cfRule type="expression" priority="22" stopIfTrue="1" id="{7554BC55-B397-4C47-B4BB-C9BD224D36BD}">
            <xm:f>CyP!#REF!=1</xm:f>
            <x14:dxf>
              <font>
                <condense val="0"/>
                <extend val="0"/>
                <color indexed="9"/>
              </font>
              <border>
                <left/>
                <right/>
                <top/>
                <bottom/>
              </border>
            </x14:dxf>
          </x14:cfRule>
          <xm:sqref>B56:D56 A55:D55 F50:F51 F53</xm:sqref>
        </x14:conditionalFormatting>
        <x14:conditionalFormatting xmlns:xm="http://schemas.microsoft.com/office/excel/2006/main">
          <x14:cfRule type="expression" priority="17" stopIfTrue="1" id="{1CBE80C9-FBA4-425D-B9B0-9370E63A930C}">
            <xm:f>CyP!#REF!=1</xm:f>
            <x14:dxf>
              <font>
                <condense val="0"/>
                <extend val="0"/>
                <color indexed="9"/>
              </font>
            </x14:dxf>
          </x14:cfRule>
          <xm:sqref>A50:B54 D50:D54</xm:sqref>
        </x14:conditionalFormatting>
        <x14:conditionalFormatting xmlns:xm="http://schemas.microsoft.com/office/excel/2006/main">
          <x14:cfRule type="expression" priority="18" stopIfTrue="1" id="{9AAC4C56-1555-4C1F-A141-8071F6763856}">
            <xm:f>CyP!#REF!=1</xm:f>
            <x14:dxf>
              <font>
                <b val="0"/>
                <i val="0"/>
                <condense val="0"/>
                <extend val="0"/>
                <color indexed="9"/>
              </font>
            </x14:dxf>
          </x14:cfRule>
          <xm:sqref>A49:D49 B50:B51 B53:B54 A51 A53</xm:sqref>
        </x14:conditionalFormatting>
        <x14:conditionalFormatting xmlns:xm="http://schemas.microsoft.com/office/excel/2006/main">
          <x14:cfRule type="expression" priority="19" stopIfTrue="1" id="{1B107230-21AD-4CE9-8B40-E2D1212A4F63}">
            <xm:f>CyP!#REF!=1</xm:f>
            <x14:dxf>
              <font>
                <condense val="0"/>
                <extend val="0"/>
                <color indexed="9"/>
              </font>
              <border>
                <left/>
                <right/>
                <top/>
                <bottom/>
              </border>
            </x14:dxf>
          </x14:cfRule>
          <xm:sqref>D49:D54 B49:C49 B53:B54 A49:A54 B50:B51</xm:sqref>
        </x14:conditionalFormatting>
        <x14:conditionalFormatting xmlns:xm="http://schemas.microsoft.com/office/excel/2006/main">
          <x14:cfRule type="expression" priority="16" stopIfTrue="1" id="{10C1FCA4-8F2E-4788-94E4-DD2263755BAB}">
            <xm:f>CyP!#REF!=1</xm:f>
            <x14:dxf>
              <font>
                <condense val="0"/>
                <extend val="0"/>
                <color indexed="9"/>
              </font>
            </x14:dxf>
          </x14:cfRule>
          <xm:sqref>A49 A51 A53</xm:sqref>
        </x14:conditionalFormatting>
        <x14:conditionalFormatting xmlns:xm="http://schemas.microsoft.com/office/excel/2006/main">
          <x14:cfRule type="expression" priority="15" stopIfTrue="1" id="{624CE9B7-BF09-4A7F-B152-7993AA6B3BD2}">
            <xm:f>CyP!#REF!=1</xm:f>
            <x14:dxf>
              <font>
                <condense val="0"/>
                <extend val="0"/>
                <color indexed="9"/>
              </font>
            </x14:dxf>
          </x14:cfRule>
          <xm:sqref>B49:C49</xm:sqref>
        </x14:conditionalFormatting>
        <x14:conditionalFormatting xmlns:xm="http://schemas.microsoft.com/office/excel/2006/main">
          <x14:cfRule type="expression" priority="14" stopIfTrue="1" id="{9AA97018-4E32-417A-9FAB-72B3FE6D91F0}">
            <xm:f>CyP!#REF!=1</xm:f>
            <x14:dxf>
              <font>
                <condense val="0"/>
                <extend val="0"/>
                <color indexed="9"/>
              </font>
              <border>
                <left/>
                <right/>
                <top/>
                <bottom/>
              </border>
            </x14:dxf>
          </x14:cfRule>
          <xm:sqref>B52</xm:sqref>
        </x14:conditionalFormatting>
        <x14:conditionalFormatting xmlns:xm="http://schemas.microsoft.com/office/excel/2006/main">
          <x14:cfRule type="expression" priority="13" stopIfTrue="1" id="{F0DDCF7B-9618-40BD-B4DC-AF562BEAEF1B}">
            <xm:f>CyP!#REF!=1</xm:f>
            <x14:dxf>
              <font>
                <condense val="0"/>
                <extend val="0"/>
                <color indexed="9"/>
              </font>
              <border>
                <left/>
                <right/>
                <top/>
                <bottom/>
              </border>
            </x14:dxf>
          </x14:cfRule>
          <xm:sqref>B54</xm:sqref>
        </x14:conditionalFormatting>
        <x14:conditionalFormatting xmlns:xm="http://schemas.microsoft.com/office/excel/2006/main">
          <x14:cfRule type="expression" priority="12" stopIfTrue="1" id="{9F54FE4F-1B69-4433-8F0B-E4BD8348B5A8}">
            <xm:f>CyP!#REF!=1</xm:f>
            <x14:dxf>
              <font>
                <b val="0"/>
                <i val="0"/>
                <condense val="0"/>
                <extend val="0"/>
                <color indexed="9"/>
              </font>
            </x14:dxf>
          </x14:cfRule>
          <xm:sqref>A50 A52 A54</xm:sqref>
        </x14:conditionalFormatting>
        <x14:conditionalFormatting xmlns:xm="http://schemas.microsoft.com/office/excel/2006/main">
          <x14:cfRule type="expression" priority="11" stopIfTrue="1" id="{96DAB352-14DF-434E-949E-1FE73452A707}">
            <xm:f>CyP!#REF!=1</xm:f>
            <x14:dxf>
              <font>
                <condense val="0"/>
                <extend val="0"/>
                <color indexed="9"/>
              </font>
            </x14:dxf>
          </x14:cfRule>
          <xm:sqref>A50 A52 A54</xm:sqref>
        </x14:conditionalFormatting>
        <x14:conditionalFormatting xmlns:xm="http://schemas.microsoft.com/office/excel/2006/main">
          <x14:cfRule type="expression" priority="10" stopIfTrue="1" id="{A2AA3C97-9E37-49F6-9E4F-EDF2B95A1B34}">
            <xm:f>CyP!#REF!=1</xm:f>
            <x14:dxf>
              <font>
                <condense val="0"/>
                <extend val="0"/>
                <color indexed="9"/>
              </font>
              <border>
                <left/>
                <right/>
                <top/>
                <bottom/>
              </border>
            </x14:dxf>
          </x14:cfRule>
          <xm:sqref>B53</xm:sqref>
        </x14:conditionalFormatting>
        <x14:conditionalFormatting xmlns:xm="http://schemas.microsoft.com/office/excel/2006/main">
          <x14:cfRule type="expression" priority="9" stopIfTrue="1" id="{AF0CED21-6C7F-4F4B-AB41-01CCD5903E69}">
            <xm:f>CyP!#REF!=1</xm:f>
            <x14:dxf>
              <font>
                <condense val="0"/>
                <extend val="0"/>
                <color indexed="9"/>
              </font>
              <border>
                <left/>
                <right/>
                <top/>
                <bottom/>
              </border>
            </x14:dxf>
          </x14:cfRule>
          <xm:sqref>F52</xm:sqref>
        </x14:conditionalFormatting>
        <x14:conditionalFormatting xmlns:xm="http://schemas.microsoft.com/office/excel/2006/main">
          <x14:cfRule type="expression" priority="8" stopIfTrue="1" id="{D42BD8C0-FA87-4113-A664-724566163721}">
            <xm:f>CyP!#REF!=1</xm:f>
            <x14:dxf>
              <font>
                <condense val="0"/>
                <extend val="0"/>
                <color indexed="9"/>
              </font>
              <border>
                <left/>
                <right/>
                <top/>
                <bottom/>
              </border>
            </x14:dxf>
          </x14:cfRule>
          <xm:sqref>F49</xm:sqref>
        </x14:conditionalFormatting>
        <x14:conditionalFormatting xmlns:xm="http://schemas.microsoft.com/office/excel/2006/main">
          <x14:cfRule type="expression" priority="6" stopIfTrue="1" id="{50917A39-3989-416F-8493-A526FCA985E9}">
            <xm:f>CyP!#REF!=1</xm:f>
            <x14:dxf>
              <font>
                <b val="0"/>
                <i val="0"/>
                <condense val="0"/>
                <extend val="0"/>
                <color indexed="9"/>
              </font>
            </x14:dxf>
          </x14:cfRule>
          <xm:sqref>A47:D48</xm:sqref>
        </x14:conditionalFormatting>
        <x14:conditionalFormatting xmlns:xm="http://schemas.microsoft.com/office/excel/2006/main">
          <x14:cfRule type="expression" priority="7" stopIfTrue="1" id="{0A498B2F-636D-4125-868F-0E1ED2756E83}">
            <xm:f>CyP!#REF!=1</xm:f>
            <x14:dxf>
              <font>
                <condense val="0"/>
                <extend val="0"/>
                <color indexed="9"/>
              </font>
              <border>
                <left/>
                <right/>
                <top/>
                <bottom/>
              </border>
            </x14:dxf>
          </x14:cfRule>
          <xm:sqref>A47:D48 A49</xm:sqref>
        </x14:conditionalFormatting>
        <x14:conditionalFormatting xmlns:xm="http://schemas.microsoft.com/office/excel/2006/main">
          <x14:cfRule type="expression" priority="5" stopIfTrue="1" id="{7BB466A7-AA1F-40D5-B87E-E0DCF7859D83}">
            <xm:f>CyP!#REF!=1</xm:f>
            <x14:dxf>
              <font>
                <condense val="0"/>
                <extend val="0"/>
                <color indexed="9"/>
              </font>
            </x14:dxf>
          </x14:cfRule>
          <xm:sqref>A47:A49</xm:sqref>
        </x14:conditionalFormatting>
        <x14:conditionalFormatting xmlns:xm="http://schemas.microsoft.com/office/excel/2006/main">
          <x14:cfRule type="expression" priority="4" stopIfTrue="1" id="{6BFE5252-02C7-43AB-B3B7-22C3AB30B20D}">
            <xm:f>CyP!#REF!=1</xm:f>
            <x14:dxf>
              <font>
                <condense val="0"/>
                <extend val="0"/>
                <color indexed="9"/>
              </font>
            </x14:dxf>
          </x14:cfRule>
          <xm:sqref>B47:C48</xm:sqref>
        </x14:conditionalFormatting>
        <x14:conditionalFormatting xmlns:xm="http://schemas.microsoft.com/office/excel/2006/main">
          <x14:cfRule type="expression" priority="3" stopIfTrue="1" id="{F1BCC223-403B-46F8-A7B3-CF64DC066364}">
            <xm:f>CyP!#REF!=1</xm:f>
            <x14:dxf>
              <font>
                <condense val="0"/>
                <extend val="0"/>
                <color indexed="9"/>
              </font>
              <border>
                <left/>
                <right/>
                <top/>
                <bottom/>
              </border>
            </x14:dxf>
          </x14:cfRule>
          <xm:sqref>F48</xm:sqref>
        </x14:conditionalFormatting>
      </x14:conditionalFormattings>
    </ext>
  </extLst>
</worksheet>
</file>

<file path=xl/worksheets/sheet7.xml><?xml version="1.0" encoding="utf-8"?>
<worksheet xmlns="http://schemas.openxmlformats.org/spreadsheetml/2006/main" xmlns:r="http://schemas.openxmlformats.org/officeDocument/2006/relationships">
  <sheetPr codeName="Hoja2">
    <tabColor rgb="FFFF0000"/>
    <pageSetUpPr fitToPage="1"/>
  </sheetPr>
  <dimension ref="A1:Y139"/>
  <sheetViews>
    <sheetView showGridLines="0" showZeros="0" view="pageBreakPreview" zoomScaleNormal="90" zoomScaleSheetLayoutView="100" workbookViewId="0">
      <selection activeCell="A138" sqref="A1:I138"/>
    </sheetView>
  </sheetViews>
  <sheetFormatPr baseColWidth="10" defaultColWidth="11.42578125" defaultRowHeight="12.75"/>
  <cols>
    <col min="1" max="1" width="8.7109375" style="2" customWidth="1"/>
    <col min="2" max="2" width="30.7109375" style="2" customWidth="1"/>
    <col min="3" max="3" width="26.28515625" style="2" customWidth="1"/>
    <col min="4" max="4" width="6.7109375" style="2" customWidth="1"/>
    <col min="5" max="5" width="12.42578125" style="2" customWidth="1"/>
    <col min="6" max="6" width="16.5703125" style="2" customWidth="1"/>
    <col min="7" max="7" width="23.28515625" style="2" customWidth="1"/>
    <col min="8" max="8" width="25" style="2" bestFit="1" customWidth="1"/>
    <col min="9" max="9" width="21.42578125" style="2" bestFit="1" customWidth="1"/>
    <col min="10" max="10" width="11.42578125" style="2"/>
    <col min="11" max="11" width="19.42578125" style="2" customWidth="1"/>
    <col min="12" max="12" width="15.28515625" style="2" bestFit="1" customWidth="1"/>
    <col min="13" max="16384" width="11.42578125" style="2"/>
  </cols>
  <sheetData>
    <row r="1" spans="1:25" s="112" customFormat="1" ht="20.100000000000001" customHeight="1">
      <c r="A1" s="112" t="s">
        <v>9</v>
      </c>
      <c r="C1" s="112" t="str">
        <f>Comitente</f>
        <v>INSTITUTO PROVINCIAL DE LA VIVIENDA</v>
      </c>
      <c r="Y1" s="290"/>
    </row>
    <row r="2" spans="1:25" s="285" customFormat="1" ht="20.100000000000001" customHeight="1">
      <c r="A2" s="285" t="s">
        <v>10</v>
      </c>
      <c r="C2" s="565" t="str">
        <f>Obra</f>
        <v>CUESTA DEL VIENTO - IGLESIA</v>
      </c>
      <c r="Y2" s="291"/>
    </row>
    <row r="3" spans="1:25" s="285" customFormat="1" ht="20.100000000000001" customHeight="1">
      <c r="A3" s="285" t="s">
        <v>14</v>
      </c>
      <c r="C3" s="565" t="str">
        <f>Ubicación</f>
        <v>DEPTO. IGLESIA</v>
      </c>
      <c r="Y3" s="291"/>
    </row>
    <row r="4" spans="1:25" s="285" customFormat="1" ht="20.100000000000001" customHeight="1">
      <c r="A4" s="285" t="s">
        <v>13</v>
      </c>
      <c r="C4" s="566" t="str">
        <f>Número_Licitación</f>
        <v>01/2019</v>
      </c>
      <c r="Y4" s="291"/>
    </row>
    <row r="5" spans="1:25" s="285" customFormat="1" ht="20.100000000000001" customHeight="1">
      <c r="A5" s="285" t="s">
        <v>34</v>
      </c>
      <c r="C5" s="566" t="str">
        <f>Número_Expediente</f>
        <v>501-004962-2018</v>
      </c>
      <c r="Y5" s="291"/>
    </row>
    <row r="6" spans="1:25" s="285" customFormat="1" ht="20.100000000000001" customHeight="1">
      <c r="A6" s="285" t="s">
        <v>16</v>
      </c>
      <c r="C6" s="574">
        <f>Presupuesto_Oficial</f>
        <v>280823997.46999997</v>
      </c>
      <c r="D6" s="292"/>
      <c r="Y6" s="291"/>
    </row>
    <row r="7" spans="1:25" s="285" customFormat="1" ht="20.100000000000001" customHeight="1">
      <c r="A7" s="285" t="s">
        <v>1106</v>
      </c>
      <c r="C7" s="572">
        <f>Anticipo_Financiero</f>
        <v>0.1</v>
      </c>
      <c r="Y7" s="291"/>
    </row>
    <row r="8" spans="1:25" s="285" customFormat="1" ht="20.100000000000001" customHeight="1">
      <c r="A8" s="285" t="s">
        <v>1104</v>
      </c>
      <c r="C8" s="605" t="str">
        <f>+Fecha_Apertura</f>
        <v>00/00/0000</v>
      </c>
      <c r="Y8" s="291"/>
    </row>
    <row r="9" spans="1:25" s="285" customFormat="1" ht="20.100000000000001" customHeight="1">
      <c r="A9" s="285" t="s">
        <v>15</v>
      </c>
      <c r="C9" s="567">
        <f>Plazo_Obra</f>
        <v>540</v>
      </c>
      <c r="Y9" s="291"/>
    </row>
    <row r="10" spans="1:25" s="286" customFormat="1" ht="20.100000000000001" customHeight="1">
      <c r="A10" s="286" t="s">
        <v>11</v>
      </c>
      <c r="C10" s="573" t="str">
        <f>Contratista</f>
        <v>xxxxxx</v>
      </c>
      <c r="Y10" s="293"/>
    </row>
    <row r="11" spans="1:25" s="285" customFormat="1" ht="20.100000000000001" customHeight="1">
      <c r="A11" s="285" t="s">
        <v>44</v>
      </c>
      <c r="C11" s="569">
        <f ca="1">Monto_Oferta</f>
        <v>0</v>
      </c>
    </row>
    <row r="12" spans="1:25" s="286" customFormat="1" ht="20.100000000000001" customHeight="1">
      <c r="A12" s="286" t="s">
        <v>1139</v>
      </c>
      <c r="C12" s="571">
        <f>Monto_Terreno</f>
        <v>0</v>
      </c>
    </row>
    <row r="13" spans="1:25" ht="20.100000000000001" customHeight="1">
      <c r="A13" s="147"/>
      <c r="C13" s="148"/>
    </row>
    <row r="14" spans="1:25" ht="20.100000000000001" customHeight="1">
      <c r="A14" s="127" t="s">
        <v>43</v>
      </c>
      <c r="B14" s="128"/>
      <c r="C14" s="128"/>
      <c r="D14" s="128"/>
      <c r="E14" s="128"/>
      <c r="F14" s="128"/>
      <c r="G14" s="128"/>
      <c r="H14" s="130"/>
      <c r="I14" s="129"/>
    </row>
    <row r="15" spans="1:25" ht="20.100000000000001" customHeight="1"/>
    <row r="16" spans="1:25" ht="20.100000000000001" customHeight="1">
      <c r="A16" s="138" t="str">
        <f>"PROTOTIPO 1 - TIPO "&amp;Tipo_P1</f>
        <v>PROTOTIPO 1 - TIPO M 17</v>
      </c>
      <c r="B16" s="294"/>
      <c r="C16" s="303" t="s">
        <v>1126</v>
      </c>
      <c r="D16" s="619">
        <f>Cant_Viv_P1</f>
        <v>123</v>
      </c>
      <c r="E16" s="619"/>
      <c r="F16" s="310"/>
      <c r="G16" s="304" t="str">
        <f>"PRECIO UNIT. "&amp;A16</f>
        <v>PRECIO UNIT. PROTOTIPO 1 - TIPO M 17</v>
      </c>
      <c r="H16" s="305">
        <f>Precio_P1</f>
        <v>0</v>
      </c>
      <c r="I16" s="303"/>
      <c r="K16" s="495"/>
    </row>
    <row r="17" spans="1:11" ht="20.100000000000001" customHeight="1">
      <c r="A17" s="306" t="str">
        <f>IF(Tipo_P2="","","PROTOTIPO 2 - TIPO "&amp;Tipo_P2)</f>
        <v>PROTOTIPO 2 - TIPO M1 17</v>
      </c>
      <c r="B17" s="132"/>
      <c r="C17" s="112" t="str">
        <f>IF(Tipo_P2="","","CANTIDAD VIVIENDAS")</f>
        <v>CANTIDAD VIVIENDAS</v>
      </c>
      <c r="D17" s="620">
        <f>Cant_Viv_P2</f>
        <v>6</v>
      </c>
      <c r="E17" s="620"/>
      <c r="F17" s="132"/>
      <c r="G17" s="307" t="str">
        <f>IF(Tipo_P2="","","PRECIO UNIT. "&amp;A17)</f>
        <v>PRECIO UNIT. PROTOTIPO 2 - TIPO M1 17</v>
      </c>
      <c r="H17" s="308">
        <f>Precio_P2</f>
        <v>0</v>
      </c>
      <c r="I17" s="650" t="s">
        <v>1375</v>
      </c>
      <c r="K17" s="495"/>
    </row>
    <row r="18" spans="1:11" ht="20.100000000000001" customHeight="1">
      <c r="A18" s="306" t="str">
        <f>IF(Tipo_P3="","","PROTOTIPO 3 - TIPO "&amp;Tipo_P3)</f>
        <v/>
      </c>
      <c r="B18" s="132"/>
      <c r="C18" s="112" t="str">
        <f>IF(Tipo_P3="","","CANTIDAD VIVIENDAS")</f>
        <v/>
      </c>
      <c r="D18" s="620">
        <f>Cant_Viv_P3</f>
        <v>0</v>
      </c>
      <c r="E18" s="620"/>
      <c r="F18" s="112"/>
      <c r="G18" s="307" t="str">
        <f>IF(Tipo_P3="","","PRECIO UNIT. "&amp;A18)</f>
        <v/>
      </c>
      <c r="H18" s="308">
        <f ca="1">Precio_P3</f>
        <v>0</v>
      </c>
      <c r="I18" s="112"/>
      <c r="K18" s="495"/>
    </row>
    <row r="19" spans="1:11" ht="20.100000000000001" customHeight="1">
      <c r="A19" s="194"/>
      <c r="B19" s="134"/>
      <c r="C19" s="134"/>
      <c r="D19" s="135"/>
      <c r="E19" s="135"/>
      <c r="F19" s="136"/>
      <c r="G19" s="136"/>
      <c r="H19" s="134"/>
    </row>
    <row r="20" spans="1:11" ht="25.5">
      <c r="A20" s="262" t="s">
        <v>1107</v>
      </c>
      <c r="B20" s="616" t="s">
        <v>0</v>
      </c>
      <c r="C20" s="616"/>
      <c r="D20" s="262" t="s">
        <v>1</v>
      </c>
      <c r="E20" s="262" t="s">
        <v>2</v>
      </c>
      <c r="F20" s="262" t="s">
        <v>1153</v>
      </c>
      <c r="G20" s="262" t="s">
        <v>1154</v>
      </c>
      <c r="H20" s="262" t="s">
        <v>1120</v>
      </c>
      <c r="I20" s="262" t="s">
        <v>12</v>
      </c>
    </row>
    <row r="21" spans="1:11" ht="20.100000000000001" customHeight="1">
      <c r="A21" s="135"/>
      <c r="B21" s="136"/>
      <c r="C21" s="136"/>
      <c r="D21" s="135"/>
      <c r="E21" s="135"/>
      <c r="F21" s="136"/>
      <c r="G21" s="136"/>
      <c r="H21" s="131"/>
      <c r="I21" s="96"/>
    </row>
    <row r="22" spans="1:11" ht="20.100000000000001" customHeight="1">
      <c r="A22" s="256" t="str">
        <f>Datos!B35</f>
        <v>A</v>
      </c>
      <c r="B22" s="92" t="str">
        <f t="shared" ref="B22:B57" si="0">IFERROR(VLOOKUP(A22,Tabla_Datos,2,FALSE),0)</f>
        <v>VIVIENDA</v>
      </c>
      <c r="C22" s="97"/>
      <c r="D22" s="98">
        <f t="shared" ref="D22" si="1">IFERROR(VLOOKUP(A22,Tabla_P1,3,FALSE),IFERROR(VLOOKUP(A22,Tabla_P2,3,FALSE),0))</f>
        <v>0</v>
      </c>
      <c r="E22" s="99">
        <f ca="1">IFERROR(VLOOKUP(A22,INDIRECT("T_P"&amp;RIGHT($A$16,1)),4,FALSE),0)</f>
        <v>0</v>
      </c>
      <c r="F22" s="100">
        <f t="shared" ref="F22:F57" si="2">IFERROR(VLOOKUP(A22,Tabla_AP,7,FALSE),0)</f>
        <v>0</v>
      </c>
      <c r="G22" s="100">
        <f t="shared" ref="G22" si="3">ROUND(PrecioUnitario(F22,Costo_Financiero,Gastos_Generales,Beneficio,Ingresos_Brutos,IVA_Vivienda),2)</f>
        <v>0</v>
      </c>
      <c r="H22" s="100">
        <f ca="1">ROUND(E22*G22,2)</f>
        <v>0</v>
      </c>
      <c r="I22" s="5">
        <f ca="1">IFERROR(H22*$D$16/Monto_Oferta,0)</f>
        <v>0</v>
      </c>
    </row>
    <row r="23" spans="1:11" ht="20.100000000000001" customHeight="1">
      <c r="A23" s="256">
        <f>Datos!B36</f>
        <v>1</v>
      </c>
      <c r="B23" s="92" t="str">
        <f t="shared" si="0"/>
        <v>Limpieza de terreno y replanteo</v>
      </c>
      <c r="C23" s="97"/>
      <c r="D23" s="98" t="str">
        <f t="shared" ref="D23:D52" si="4">IFERROR(VLOOKUP(A23,Tabla_Datos,3,FALSE),0)</f>
        <v>gl</v>
      </c>
      <c r="E23" s="99">
        <f>IFERROR(VLOOKUP(A23,Tabla_P1,4,FALSE)*Cant_Viv_P1,0)+IFERROR(VLOOKUP(A23,Tabla_P2,4,FALSE)*Cant_Viv_P2,0)</f>
        <v>129</v>
      </c>
      <c r="F23" s="100">
        <f t="shared" si="2"/>
        <v>0</v>
      </c>
      <c r="G23" s="100">
        <f t="shared" ref="G23:G67" si="5">ROUND(PrecioUnitario(F23,Costo_Financiero,Gastos_Generales,Beneficio,Ingresos_Brutos,IVA_Vivienda),2)</f>
        <v>0</v>
      </c>
      <c r="H23" s="100">
        <f>ROUND(E23*G23,2)</f>
        <v>0</v>
      </c>
      <c r="I23" s="5">
        <f t="shared" ref="I23:I67" ca="1" si="6">IFERROR(H23/Monto_Oferta,0)</f>
        <v>0</v>
      </c>
    </row>
    <row r="24" spans="1:11" ht="20.100000000000001" customHeight="1">
      <c r="A24" s="256">
        <f>Datos!B37</f>
        <v>2</v>
      </c>
      <c r="B24" s="92" t="str">
        <f t="shared" si="0"/>
        <v>Excavación no clasificada bajo Vivienda</v>
      </c>
      <c r="C24" s="97"/>
      <c r="D24" s="98" t="str">
        <f t="shared" si="4"/>
        <v>m3</v>
      </c>
      <c r="E24" s="99">
        <f>IFERROR(VLOOKUP(A24,Tabla_P1,4,FALSE)*Cant_Viv_P1,0)+IFERROR(VLOOKUP(A24,Tabla_P2,4,FALSE)*Cant_Viv_P2,0)</f>
        <v>13821.06</v>
      </c>
      <c r="F24" s="100">
        <f t="shared" si="2"/>
        <v>0</v>
      </c>
      <c r="G24" s="100">
        <f t="shared" si="5"/>
        <v>0</v>
      </c>
      <c r="H24" s="100">
        <f t="shared" ref="H24:H67" si="7">ROUND(E24*G24,2)</f>
        <v>0</v>
      </c>
      <c r="I24" s="5">
        <f t="shared" ca="1" si="6"/>
        <v>0</v>
      </c>
    </row>
    <row r="25" spans="1:11" ht="20.100000000000001" customHeight="1">
      <c r="A25" s="256">
        <f>Datos!B38</f>
        <v>3</v>
      </c>
      <c r="B25" s="92" t="str">
        <f t="shared" si="0"/>
        <v>Pedraplén bajo vivienda - Espesor: 0,25 m</v>
      </c>
      <c r="C25" s="97"/>
      <c r="D25" s="98" t="str">
        <f t="shared" si="4"/>
        <v>m3</v>
      </c>
      <c r="E25" s="99">
        <f>IFERROR(VLOOKUP(A25,Tabla_P1,4,FALSE)*Cant_Viv_P1,0)+IFERROR(VLOOKUP(A25,Tabla_P2,4,FALSE)*Cant_Viv_P2,0)</f>
        <v>5250.3</v>
      </c>
      <c r="F25" s="100">
        <f t="shared" si="2"/>
        <v>0</v>
      </c>
      <c r="G25" s="100">
        <f t="shared" si="5"/>
        <v>0</v>
      </c>
      <c r="H25" s="100">
        <f t="shared" si="7"/>
        <v>0</v>
      </c>
      <c r="I25" s="5">
        <f t="shared" ca="1" si="6"/>
        <v>0</v>
      </c>
    </row>
    <row r="26" spans="1:11" ht="20.100000000000001" customHeight="1">
      <c r="A26" s="256">
        <f>Datos!B39</f>
        <v>4</v>
      </c>
      <c r="B26" s="92" t="str">
        <f t="shared" si="0"/>
        <v>Terraplén bajo vivienda - Espesor: 0,25 m</v>
      </c>
      <c r="C26" s="97"/>
      <c r="D26" s="98" t="str">
        <f t="shared" si="4"/>
        <v>m3</v>
      </c>
      <c r="E26" s="99">
        <f>IFERROR(VLOOKUP(A26,Tabla_P1,4,FALSE)*Cant_Viv_P1,0)+IFERROR(VLOOKUP(A26,Tabla_P2,4,FALSE)*Cant_Viv_P2,0)</f>
        <v>5250.3</v>
      </c>
      <c r="F26" s="100">
        <f t="shared" si="2"/>
        <v>0</v>
      </c>
      <c r="G26" s="100">
        <f t="shared" si="5"/>
        <v>0</v>
      </c>
      <c r="H26" s="100">
        <f t="shared" si="7"/>
        <v>0</v>
      </c>
      <c r="I26" s="5">
        <f t="shared" ca="1" si="6"/>
        <v>0</v>
      </c>
    </row>
    <row r="27" spans="1:11" ht="20.100000000000001" customHeight="1">
      <c r="A27" s="256">
        <f>Datos!B40</f>
        <v>5</v>
      </c>
      <c r="B27" s="92" t="str">
        <f t="shared" si="0"/>
        <v>Hormigón de limpieza (aislación contra salitre) (Tipo H 8)</v>
      </c>
      <c r="C27" s="97"/>
      <c r="D27" s="98" t="str">
        <f t="shared" si="4"/>
        <v>m2</v>
      </c>
      <c r="E27" s="99">
        <f>IFERROR(VLOOKUP(A27,Tabla_P1,4,FALSE)*Cant_Viv_P1,0)+IFERROR(VLOOKUP(A27,Tabla_P2,4,FALSE)*Cant_Viv_P2,0)</f>
        <v>9530.52</v>
      </c>
      <c r="F27" s="100">
        <f t="shared" si="2"/>
        <v>0</v>
      </c>
      <c r="G27" s="100">
        <f t="shared" si="5"/>
        <v>0</v>
      </c>
      <c r="H27" s="100">
        <f t="shared" si="7"/>
        <v>0</v>
      </c>
      <c r="I27" s="5">
        <f t="shared" ca="1" si="6"/>
        <v>0</v>
      </c>
    </row>
    <row r="28" spans="1:11" ht="20.100000000000001" customHeight="1">
      <c r="A28" s="256">
        <f>Datos!B41</f>
        <v>6</v>
      </c>
      <c r="B28" s="92" t="str">
        <f t="shared" si="0"/>
        <v>Relleno bajo Platea de Fundación - Hormigón Ciclopeo (H8)</v>
      </c>
      <c r="C28" s="97"/>
      <c r="D28" s="98" t="str">
        <f t="shared" si="4"/>
        <v>m3</v>
      </c>
      <c r="E28" s="99">
        <f t="shared" ref="E28:E62" si="8">IFERROR(VLOOKUP(A28,Tabla_P1,4,FALSE)*Cant_Viv_P1,0)+IFERROR(VLOOKUP(A28,Tabla_P2,4,FALSE)*Cant_Viv_P2,0)</f>
        <v>2012.3999999999999</v>
      </c>
      <c r="F28" s="100">
        <f t="shared" si="2"/>
        <v>0</v>
      </c>
      <c r="G28" s="100">
        <f t="shared" si="5"/>
        <v>0</v>
      </c>
      <c r="H28" s="100">
        <f t="shared" si="7"/>
        <v>0</v>
      </c>
      <c r="I28" s="5">
        <f t="shared" ca="1" si="6"/>
        <v>0</v>
      </c>
    </row>
    <row r="29" spans="1:11" ht="20.100000000000001" customHeight="1">
      <c r="A29" s="256">
        <f>Datos!B42</f>
        <v>7</v>
      </c>
      <c r="B29" s="92" t="str">
        <f t="shared" si="0"/>
        <v>Platea de fundación (Tipo H 17; incluye veredín perimetral de 0,40x0,08m) s/ Res. 087/2017/DPDU</v>
      </c>
      <c r="C29" s="97"/>
      <c r="D29" s="98" t="str">
        <f t="shared" si="4"/>
        <v>m3</v>
      </c>
      <c r="E29" s="99">
        <f t="shared" si="8"/>
        <v>1830.51</v>
      </c>
      <c r="F29" s="100">
        <f t="shared" si="2"/>
        <v>0</v>
      </c>
      <c r="G29" s="100">
        <f t="shared" si="5"/>
        <v>0</v>
      </c>
      <c r="H29" s="100">
        <f t="shared" si="7"/>
        <v>0</v>
      </c>
      <c r="I29" s="5">
        <f t="shared" ca="1" si="6"/>
        <v>0</v>
      </c>
    </row>
    <row r="30" spans="1:11" ht="20.100000000000001" customHeight="1">
      <c r="A30" s="256">
        <f>Datos!B43</f>
        <v>8</v>
      </c>
      <c r="B30" s="92" t="str">
        <f t="shared" si="0"/>
        <v>Columnas de Encadenado, Enmarcado y de Carga (Tipo H 17)</v>
      </c>
      <c r="C30" s="97"/>
      <c r="D30" s="98" t="str">
        <f t="shared" si="4"/>
        <v>m3</v>
      </c>
      <c r="E30" s="99">
        <f t="shared" si="8"/>
        <v>310.89</v>
      </c>
      <c r="F30" s="100">
        <f t="shared" si="2"/>
        <v>0</v>
      </c>
      <c r="G30" s="100">
        <f t="shared" si="5"/>
        <v>0</v>
      </c>
      <c r="H30" s="100">
        <f t="shared" si="7"/>
        <v>0</v>
      </c>
      <c r="I30" s="5">
        <f t="shared" ca="1" si="6"/>
        <v>0</v>
      </c>
    </row>
    <row r="31" spans="1:11" ht="20.100000000000001" customHeight="1">
      <c r="A31" s="256">
        <f>Datos!B44</f>
        <v>9</v>
      </c>
      <c r="B31" s="92" t="str">
        <f t="shared" si="0"/>
        <v>Vigas de Encadenado Superior, Dintel y de Carga (Tipo H 17)</v>
      </c>
      <c r="C31" s="97"/>
      <c r="D31" s="98" t="str">
        <f t="shared" si="4"/>
        <v>m3</v>
      </c>
      <c r="E31" s="99">
        <f t="shared" si="8"/>
        <v>297.99</v>
      </c>
      <c r="F31" s="100">
        <f t="shared" si="2"/>
        <v>0</v>
      </c>
      <c r="G31" s="100">
        <f t="shared" si="5"/>
        <v>0</v>
      </c>
      <c r="H31" s="100">
        <f t="shared" si="7"/>
        <v>0</v>
      </c>
      <c r="I31" s="5">
        <f t="shared" ca="1" si="6"/>
        <v>0</v>
      </c>
    </row>
    <row r="32" spans="1:11" ht="20.100000000000001" customHeight="1">
      <c r="A32" s="256">
        <f>Datos!B45</f>
        <v>10</v>
      </c>
      <c r="B32" s="92" t="str">
        <f t="shared" si="0"/>
        <v>Losas de Hormigón Armado (Tipo H 17)</v>
      </c>
      <c r="C32" s="97"/>
      <c r="D32" s="98" t="str">
        <f t="shared" si="4"/>
        <v>m3</v>
      </c>
      <c r="E32" s="99">
        <f t="shared" si="8"/>
        <v>371.52</v>
      </c>
      <c r="F32" s="100">
        <f t="shared" si="2"/>
        <v>0</v>
      </c>
      <c r="G32" s="100">
        <f t="shared" si="5"/>
        <v>0</v>
      </c>
      <c r="H32" s="100">
        <f t="shared" si="7"/>
        <v>0</v>
      </c>
      <c r="I32" s="5">
        <f t="shared" ca="1" si="6"/>
        <v>0</v>
      </c>
    </row>
    <row r="33" spans="1:11" ht="20.100000000000001" customHeight="1">
      <c r="A33" s="256">
        <f>Datos!B46</f>
        <v>11</v>
      </c>
      <c r="B33" s="92" t="str">
        <f t="shared" si="0"/>
        <v>Base de Tanque de Reserva (Tipo H 17)</v>
      </c>
      <c r="C33" s="97"/>
      <c r="D33" s="98" t="str">
        <f t="shared" si="4"/>
        <v>gl</v>
      </c>
      <c r="E33" s="99">
        <f t="shared" si="8"/>
        <v>129</v>
      </c>
      <c r="F33" s="100">
        <f t="shared" si="2"/>
        <v>0</v>
      </c>
      <c r="G33" s="100">
        <f t="shared" si="5"/>
        <v>0</v>
      </c>
      <c r="H33" s="100">
        <f t="shared" si="7"/>
        <v>0</v>
      </c>
      <c r="I33" s="5">
        <f t="shared" ca="1" si="6"/>
        <v>0</v>
      </c>
    </row>
    <row r="34" spans="1:11" ht="20.100000000000001" customHeight="1">
      <c r="A34" s="256">
        <f>Datos!B47</f>
        <v>12</v>
      </c>
      <c r="B34" s="92" t="str">
        <f t="shared" si="0"/>
        <v>Capa aisladora horizontal y vertical</v>
      </c>
      <c r="C34" s="97"/>
      <c r="D34" s="98" t="str">
        <f t="shared" si="4"/>
        <v>m2</v>
      </c>
      <c r="E34" s="99">
        <f t="shared" si="8"/>
        <v>4210.5600000000004</v>
      </c>
      <c r="F34" s="100">
        <f t="shared" si="2"/>
        <v>0</v>
      </c>
      <c r="G34" s="100">
        <f t="shared" si="5"/>
        <v>0</v>
      </c>
      <c r="H34" s="100">
        <f t="shared" si="7"/>
        <v>0</v>
      </c>
      <c r="I34" s="5">
        <f t="shared" ca="1" si="6"/>
        <v>0</v>
      </c>
    </row>
    <row r="35" spans="1:11" ht="20.100000000000001" customHeight="1">
      <c r="A35" s="256">
        <f>Datos!B48</f>
        <v>13</v>
      </c>
      <c r="B35" s="92" t="str">
        <f t="shared" si="0"/>
        <v>Mampostería Ladrillón Cerámico Macizo (soga) Armada  2Ø6 c/50cm,  c/gancho Ø6 c/20cm</v>
      </c>
      <c r="C35" s="97"/>
      <c r="D35" s="98" t="str">
        <f t="shared" si="4"/>
        <v>m2</v>
      </c>
      <c r="E35" s="99">
        <f t="shared" si="8"/>
        <v>12004.740000000002</v>
      </c>
      <c r="F35" s="100">
        <f t="shared" si="2"/>
        <v>0</v>
      </c>
      <c r="G35" s="100">
        <f t="shared" si="5"/>
        <v>0</v>
      </c>
      <c r="H35" s="100">
        <f t="shared" si="7"/>
        <v>0</v>
      </c>
      <c r="I35" s="5">
        <f t="shared" ca="1" si="6"/>
        <v>0</v>
      </c>
    </row>
    <row r="36" spans="1:11" ht="20.100000000000001" customHeight="1">
      <c r="A36" s="256">
        <f>Datos!B49</f>
        <v>14</v>
      </c>
      <c r="B36" s="92" t="str">
        <f t="shared" si="0"/>
        <v>Tabique liviano tipo Durlock (c/placa yeso 12,5mm para sectores húmedos)</v>
      </c>
      <c r="C36" s="97"/>
      <c r="D36" s="98" t="str">
        <f t="shared" si="4"/>
        <v>m2</v>
      </c>
      <c r="E36" s="99">
        <f t="shared" si="8"/>
        <v>623.07000000000005</v>
      </c>
      <c r="F36" s="100">
        <f t="shared" si="2"/>
        <v>0</v>
      </c>
      <c r="G36" s="100">
        <f t="shared" si="5"/>
        <v>0</v>
      </c>
      <c r="H36" s="100">
        <f t="shared" si="7"/>
        <v>0</v>
      </c>
      <c r="I36" s="5">
        <f t="shared" ca="1" si="6"/>
        <v>0</v>
      </c>
    </row>
    <row r="37" spans="1:11" ht="20.100000000000001" customHeight="1">
      <c r="A37" s="256">
        <f>Datos!B50</f>
        <v>15</v>
      </c>
      <c r="B37" s="92" t="str">
        <f t="shared" si="0"/>
        <v>Techo de Madera (rollizo Ø 16cm, machimbre 3/4", pintura asfaltica, polietileno de 200 micrones, barniz protector insecticida )</v>
      </c>
      <c r="C37" s="97"/>
      <c r="D37" s="98" t="str">
        <f t="shared" si="4"/>
        <v>m2</v>
      </c>
      <c r="E37" s="99">
        <f t="shared" si="8"/>
        <v>3022.47</v>
      </c>
      <c r="F37" s="100">
        <f t="shared" si="2"/>
        <v>0</v>
      </c>
      <c r="G37" s="100">
        <f t="shared" si="5"/>
        <v>0</v>
      </c>
      <c r="H37" s="100">
        <f t="shared" si="7"/>
        <v>0</v>
      </c>
      <c r="I37" s="5">
        <f t="shared" ca="1" si="6"/>
        <v>0</v>
      </c>
    </row>
    <row r="38" spans="1:11" ht="20.100000000000001" customHeight="1">
      <c r="A38" s="256">
        <f>Datos!B51</f>
        <v>16</v>
      </c>
      <c r="B38" s="92" t="str">
        <f t="shared" si="0"/>
        <v>Cubierta de Techo Aislación Térmica e Hidráulica</v>
      </c>
      <c r="C38" s="97"/>
      <c r="D38" s="98" t="str">
        <f t="shared" si="4"/>
        <v>m2</v>
      </c>
      <c r="E38" s="99">
        <f t="shared" si="8"/>
        <v>7987.68</v>
      </c>
      <c r="F38" s="100">
        <f t="shared" si="2"/>
        <v>0</v>
      </c>
      <c r="G38" s="100">
        <f t="shared" si="5"/>
        <v>0</v>
      </c>
      <c r="H38" s="100">
        <f t="shared" si="7"/>
        <v>0</v>
      </c>
      <c r="I38" s="5">
        <f t="shared" ca="1" si="6"/>
        <v>0</v>
      </c>
      <c r="K38" s="547"/>
    </row>
    <row r="39" spans="1:11" ht="20.100000000000001" customHeight="1">
      <c r="A39" s="256">
        <f>Datos!B52</f>
        <v>17</v>
      </c>
      <c r="B39" s="92" t="str">
        <f t="shared" si="0"/>
        <v>Carpeta Bajo Cerámico e=4cm</v>
      </c>
      <c r="C39" s="97"/>
      <c r="D39" s="98" t="str">
        <f t="shared" si="4"/>
        <v>m2</v>
      </c>
      <c r="E39" s="99">
        <f t="shared" si="8"/>
        <v>6967.29</v>
      </c>
      <c r="F39" s="100">
        <f t="shared" si="2"/>
        <v>0</v>
      </c>
      <c r="G39" s="100">
        <f t="shared" si="5"/>
        <v>0</v>
      </c>
      <c r="H39" s="100">
        <f t="shared" si="7"/>
        <v>0</v>
      </c>
      <c r="I39" s="5">
        <f t="shared" ca="1" si="6"/>
        <v>0</v>
      </c>
    </row>
    <row r="40" spans="1:11" ht="20.100000000000001" customHeight="1">
      <c r="A40" s="256">
        <f>Datos!B53</f>
        <v>18</v>
      </c>
      <c r="B40" s="92" t="str">
        <f t="shared" si="0"/>
        <v>Piso baldosa cerámica (incluido umbrales)</v>
      </c>
      <c r="C40" s="97"/>
      <c r="D40" s="98" t="str">
        <f t="shared" si="4"/>
        <v>m2</v>
      </c>
      <c r="E40" s="99">
        <f t="shared" si="8"/>
        <v>6628.02</v>
      </c>
      <c r="F40" s="100">
        <f t="shared" si="2"/>
        <v>0</v>
      </c>
      <c r="G40" s="100">
        <f t="shared" si="5"/>
        <v>0</v>
      </c>
      <c r="H40" s="100">
        <f t="shared" si="7"/>
        <v>0</v>
      </c>
      <c r="I40" s="5">
        <f t="shared" ca="1" si="6"/>
        <v>0</v>
      </c>
    </row>
    <row r="41" spans="1:11" ht="20.100000000000001" customHeight="1">
      <c r="A41" s="256">
        <f>Datos!B54</f>
        <v>19</v>
      </c>
      <c r="B41" s="92" t="str">
        <f t="shared" si="0"/>
        <v>Contrapiso H° Simple (Tipo H 13; incluye vereda de acceso y expansión galeriás)</v>
      </c>
      <c r="C41" s="97"/>
      <c r="D41" s="98" t="str">
        <f t="shared" si="4"/>
        <v>m2</v>
      </c>
      <c r="E41" s="99">
        <f t="shared" si="8"/>
        <v>5243.4900000000007</v>
      </c>
      <c r="F41" s="100">
        <f t="shared" si="2"/>
        <v>0</v>
      </c>
      <c r="G41" s="100">
        <f t="shared" si="5"/>
        <v>0</v>
      </c>
      <c r="H41" s="100">
        <f t="shared" si="7"/>
        <v>0</v>
      </c>
      <c r="I41" s="5">
        <f t="shared" ca="1" si="6"/>
        <v>0</v>
      </c>
    </row>
    <row r="42" spans="1:11" ht="20.100000000000001" customHeight="1">
      <c r="A42" s="256" t="str">
        <f>Datos!B55</f>
        <v>19.1</v>
      </c>
      <c r="B42" s="92" t="str">
        <f t="shared" si="0"/>
        <v>Contrapiso H° Simple (Tipo H 13; incluye vereda de acceso, expansión galeriás y sobreelevación veredín perimetral de 0,40x0,08m)</v>
      </c>
      <c r="C42" s="97"/>
      <c r="D42" s="98" t="str">
        <f t="shared" si="4"/>
        <v>m2</v>
      </c>
      <c r="E42" s="99">
        <f t="shared" si="8"/>
        <v>413.40000000000003</v>
      </c>
      <c r="F42" s="100">
        <f t="shared" si="2"/>
        <v>0</v>
      </c>
      <c r="G42" s="100">
        <f t="shared" si="5"/>
        <v>0</v>
      </c>
      <c r="H42" s="100">
        <f t="shared" si="7"/>
        <v>0</v>
      </c>
      <c r="I42" s="5">
        <f t="shared" ca="1" si="6"/>
        <v>0</v>
      </c>
    </row>
    <row r="43" spans="1:11" ht="20.100000000000001" customHeight="1">
      <c r="A43" s="256">
        <f>Datos!B56</f>
        <v>20</v>
      </c>
      <c r="B43" s="92" t="str">
        <f t="shared" si="0"/>
        <v>Zócalo cerámico - esp.= 7cm</v>
      </c>
      <c r="C43" s="97"/>
      <c r="D43" s="98" t="str">
        <f t="shared" si="4"/>
        <v>ml</v>
      </c>
      <c r="E43" s="99">
        <f t="shared" si="8"/>
        <v>5848.8600000000006</v>
      </c>
      <c r="F43" s="100">
        <f t="shared" si="2"/>
        <v>0</v>
      </c>
      <c r="G43" s="100">
        <f t="shared" si="5"/>
        <v>0</v>
      </c>
      <c r="H43" s="100">
        <f t="shared" si="7"/>
        <v>0</v>
      </c>
      <c r="I43" s="5">
        <f t="shared" ca="1" si="6"/>
        <v>0</v>
      </c>
    </row>
    <row r="44" spans="1:11" ht="20.100000000000001" customHeight="1">
      <c r="A44" s="256">
        <f>Datos!B57</f>
        <v>21</v>
      </c>
      <c r="B44" s="92" t="str">
        <f t="shared" si="0"/>
        <v>Carpinterías metálica, aluminio y madera (incluido carpintería de cierre bajo T.R.)</v>
      </c>
      <c r="C44" s="97"/>
      <c r="D44" s="98" t="str">
        <f t="shared" si="4"/>
        <v>gl</v>
      </c>
      <c r="E44" s="99">
        <f t="shared" si="8"/>
        <v>129</v>
      </c>
      <c r="F44" s="100">
        <f t="shared" si="2"/>
        <v>0</v>
      </c>
      <c r="G44" s="100">
        <f t="shared" si="5"/>
        <v>0</v>
      </c>
      <c r="H44" s="100">
        <f t="shared" si="7"/>
        <v>0</v>
      </c>
      <c r="I44" s="5">
        <f t="shared" ca="1" si="6"/>
        <v>0</v>
      </c>
    </row>
    <row r="45" spans="1:11" ht="20.100000000000001" customHeight="1">
      <c r="A45" s="256">
        <f>Datos!B58</f>
        <v>22</v>
      </c>
      <c r="B45" s="92" t="str">
        <f t="shared" si="0"/>
        <v>Jaharro b/ revestimiento cerámico</v>
      </c>
      <c r="C45" s="97"/>
      <c r="D45" s="98" t="str">
        <f t="shared" si="4"/>
        <v>m2</v>
      </c>
      <c r="E45" s="99">
        <f t="shared" si="8"/>
        <v>1973.7</v>
      </c>
      <c r="F45" s="100">
        <f t="shared" si="2"/>
        <v>0</v>
      </c>
      <c r="G45" s="100">
        <f t="shared" si="5"/>
        <v>0</v>
      </c>
      <c r="H45" s="100">
        <f t="shared" si="7"/>
        <v>0</v>
      </c>
      <c r="I45" s="5">
        <f t="shared" ca="1" si="6"/>
        <v>0</v>
      </c>
    </row>
    <row r="46" spans="1:11" ht="20.100000000000001" customHeight="1">
      <c r="A46" s="256">
        <f>Datos!B59</f>
        <v>23</v>
      </c>
      <c r="B46" s="92" t="str">
        <f t="shared" si="0"/>
        <v>Jaharro y Enlucido a la cal (interior)</v>
      </c>
      <c r="C46" s="97"/>
      <c r="D46" s="98" t="str">
        <f t="shared" si="4"/>
        <v>m2</v>
      </c>
      <c r="E46" s="99">
        <f t="shared" si="8"/>
        <v>14778.240000000002</v>
      </c>
      <c r="F46" s="100">
        <f t="shared" si="2"/>
        <v>0</v>
      </c>
      <c r="G46" s="100">
        <f t="shared" si="5"/>
        <v>0</v>
      </c>
      <c r="H46" s="100">
        <f t="shared" si="7"/>
        <v>0</v>
      </c>
      <c r="I46" s="5">
        <f t="shared" ca="1" si="6"/>
        <v>0</v>
      </c>
    </row>
    <row r="47" spans="1:11" ht="20.100000000000001" customHeight="1">
      <c r="A47" s="256">
        <f>Datos!B60</f>
        <v>24</v>
      </c>
      <c r="B47" s="92" t="str">
        <f t="shared" si="0"/>
        <v>Revestimiento cerámico</v>
      </c>
      <c r="C47" s="97"/>
      <c r="D47" s="98" t="str">
        <f t="shared" si="4"/>
        <v>m2</v>
      </c>
      <c r="E47" s="99">
        <f t="shared" si="8"/>
        <v>1973.7</v>
      </c>
      <c r="F47" s="100">
        <f t="shared" si="2"/>
        <v>0</v>
      </c>
      <c r="G47" s="100">
        <f t="shared" si="5"/>
        <v>0</v>
      </c>
      <c r="H47" s="100">
        <f t="shared" si="7"/>
        <v>0</v>
      </c>
      <c r="I47" s="5">
        <f t="shared" ca="1" si="6"/>
        <v>0</v>
      </c>
    </row>
    <row r="48" spans="1:11" ht="20.100000000000001" customHeight="1">
      <c r="A48" s="256">
        <f>Datos!B61</f>
        <v>25</v>
      </c>
      <c r="B48" s="92" t="str">
        <f t="shared" si="0"/>
        <v>Salpicado Plástico Incluido Jaharro</v>
      </c>
      <c r="C48" s="97"/>
      <c r="D48" s="98" t="str">
        <f t="shared" si="4"/>
        <v>m2</v>
      </c>
      <c r="E48" s="99">
        <f t="shared" si="8"/>
        <v>16034.699999999999</v>
      </c>
      <c r="F48" s="100">
        <f t="shared" si="2"/>
        <v>0</v>
      </c>
      <c r="G48" s="100">
        <f t="shared" si="5"/>
        <v>0</v>
      </c>
      <c r="H48" s="100">
        <f t="shared" si="7"/>
        <v>0</v>
      </c>
      <c r="I48" s="5">
        <f t="shared" ca="1" si="6"/>
        <v>0</v>
      </c>
    </row>
    <row r="49" spans="1:9" ht="20.100000000000001" customHeight="1">
      <c r="A49" s="256">
        <f>Datos!B62</f>
        <v>26</v>
      </c>
      <c r="B49" s="92" t="str">
        <f t="shared" si="0"/>
        <v>Cielorraso aplicado a la cal</v>
      </c>
      <c r="C49" s="97"/>
      <c r="D49" s="98" t="str">
        <f t="shared" si="4"/>
        <v>m2</v>
      </c>
      <c r="E49" s="99">
        <f t="shared" si="8"/>
        <v>3784.86</v>
      </c>
      <c r="F49" s="100">
        <f t="shared" si="2"/>
        <v>0</v>
      </c>
      <c r="G49" s="100">
        <f t="shared" si="5"/>
        <v>0</v>
      </c>
      <c r="H49" s="100">
        <f t="shared" si="7"/>
        <v>0</v>
      </c>
      <c r="I49" s="5">
        <f t="shared" ca="1" si="6"/>
        <v>0</v>
      </c>
    </row>
    <row r="50" spans="1:9" ht="20.100000000000001" customHeight="1">
      <c r="A50" s="256">
        <f>Datos!B63</f>
        <v>27</v>
      </c>
      <c r="B50" s="92" t="str">
        <f t="shared" si="0"/>
        <v>Mesadas, campana y ventilaciones (incluida mesada exterior)</v>
      </c>
      <c r="C50" s="97"/>
      <c r="D50" s="98" t="str">
        <f t="shared" si="4"/>
        <v>gl</v>
      </c>
      <c r="E50" s="99">
        <f t="shared" si="8"/>
        <v>123</v>
      </c>
      <c r="F50" s="100">
        <f t="shared" si="2"/>
        <v>0</v>
      </c>
      <c r="G50" s="100">
        <f t="shared" si="5"/>
        <v>0</v>
      </c>
      <c r="H50" s="100">
        <f t="shared" si="7"/>
        <v>0</v>
      </c>
      <c r="I50" s="5">
        <f t="shared" ca="1" si="6"/>
        <v>0</v>
      </c>
    </row>
    <row r="51" spans="1:9" ht="20.100000000000001" customHeight="1">
      <c r="A51" s="256" t="str">
        <f>Datos!B64</f>
        <v>27.1</v>
      </c>
      <c r="B51" s="92" t="str">
        <f t="shared" si="0"/>
        <v>Mesadas, campana y ventilaciones p/ disc.(incluida mesada exterior)</v>
      </c>
      <c r="C51" s="97"/>
      <c r="D51" s="98" t="str">
        <f t="shared" si="4"/>
        <v>gl</v>
      </c>
      <c r="E51" s="99">
        <f t="shared" si="8"/>
        <v>6</v>
      </c>
      <c r="F51" s="100">
        <f t="shared" si="2"/>
        <v>0</v>
      </c>
      <c r="G51" s="100">
        <f t="shared" si="5"/>
        <v>0</v>
      </c>
      <c r="H51" s="100">
        <f t="shared" si="7"/>
        <v>0</v>
      </c>
      <c r="I51" s="5">
        <f t="shared" ca="1" si="6"/>
        <v>0</v>
      </c>
    </row>
    <row r="52" spans="1:9" ht="20.100000000000001" customHeight="1">
      <c r="A52" s="256">
        <f>Datos!B65</f>
        <v>28</v>
      </c>
      <c r="B52" s="92" t="str">
        <f t="shared" si="0"/>
        <v>Antepechos de H° Armado con goterón bajo nariz de 2cm</v>
      </c>
      <c r="C52" s="97"/>
      <c r="D52" s="98" t="str">
        <f t="shared" si="4"/>
        <v>ml</v>
      </c>
      <c r="E52" s="99">
        <f t="shared" si="8"/>
        <v>580.5</v>
      </c>
      <c r="F52" s="100">
        <f t="shared" si="2"/>
        <v>0</v>
      </c>
      <c r="G52" s="100">
        <f t="shared" si="5"/>
        <v>0</v>
      </c>
      <c r="H52" s="100">
        <f t="shared" si="7"/>
        <v>0</v>
      </c>
      <c r="I52" s="5">
        <f t="shared" ca="1" si="6"/>
        <v>0</v>
      </c>
    </row>
    <row r="53" spans="1:9" ht="20.100000000000001" customHeight="1">
      <c r="A53" s="256">
        <f>Datos!B66</f>
        <v>29</v>
      </c>
      <c r="B53" s="92" t="str">
        <f t="shared" si="0"/>
        <v>Esmalte sintético sobre carpintería metálica</v>
      </c>
      <c r="C53" s="97"/>
      <c r="D53" s="98" t="str">
        <f t="shared" ref="D53:D57" si="9">IFERROR(VLOOKUP(A53,Tabla_Datos,3,FALSE),0)</f>
        <v>m2</v>
      </c>
      <c r="E53" s="99">
        <f t="shared" si="8"/>
        <v>2085.9300000000003</v>
      </c>
      <c r="F53" s="100">
        <f t="shared" si="2"/>
        <v>0</v>
      </c>
      <c r="G53" s="100">
        <f t="shared" si="5"/>
        <v>0</v>
      </c>
      <c r="H53" s="100">
        <f t="shared" si="7"/>
        <v>0</v>
      </c>
      <c r="I53" s="5">
        <f t="shared" ca="1" si="6"/>
        <v>0</v>
      </c>
    </row>
    <row r="54" spans="1:9" ht="20.100000000000001" customHeight="1">
      <c r="A54" s="256">
        <f>Datos!B67</f>
        <v>30</v>
      </c>
      <c r="B54" s="92" t="str">
        <f t="shared" si="0"/>
        <v>Esmalte sintético sobre carpintería madera</v>
      </c>
      <c r="C54" s="97"/>
      <c r="D54" s="98" t="str">
        <f t="shared" si="9"/>
        <v>m2</v>
      </c>
      <c r="E54" s="99">
        <f t="shared" si="8"/>
        <v>1723.44</v>
      </c>
      <c r="F54" s="100">
        <f t="shared" si="2"/>
        <v>0</v>
      </c>
      <c r="G54" s="100">
        <f t="shared" si="5"/>
        <v>0</v>
      </c>
      <c r="H54" s="100">
        <f t="shared" si="7"/>
        <v>0</v>
      </c>
      <c r="I54" s="5">
        <f t="shared" ca="1" si="6"/>
        <v>0</v>
      </c>
    </row>
    <row r="55" spans="1:9" ht="20.100000000000001" customHeight="1">
      <c r="A55" s="256">
        <f>Datos!B68</f>
        <v>31</v>
      </c>
      <c r="B55" s="92" t="str">
        <f t="shared" si="0"/>
        <v>Látex muro interior/exterior</v>
      </c>
      <c r="C55" s="97"/>
      <c r="D55" s="98" t="str">
        <f t="shared" si="9"/>
        <v>m2</v>
      </c>
      <c r="E55" s="99">
        <f t="shared" si="8"/>
        <v>16582.95</v>
      </c>
      <c r="F55" s="100">
        <f t="shared" si="2"/>
        <v>0</v>
      </c>
      <c r="G55" s="100">
        <f t="shared" si="5"/>
        <v>0</v>
      </c>
      <c r="H55" s="100">
        <f t="shared" si="7"/>
        <v>0</v>
      </c>
      <c r="I55" s="5">
        <f t="shared" ca="1" si="6"/>
        <v>0</v>
      </c>
    </row>
    <row r="56" spans="1:9" ht="20.100000000000001" customHeight="1">
      <c r="A56" s="256">
        <f>Datos!B69</f>
        <v>32</v>
      </c>
      <c r="B56" s="92" t="str">
        <f t="shared" si="0"/>
        <v>Pintura látex interior en cielorrasos</v>
      </c>
      <c r="C56" s="97"/>
      <c r="D56" s="98" t="str">
        <f t="shared" si="9"/>
        <v>m2</v>
      </c>
      <c r="E56" s="99">
        <f t="shared" si="8"/>
        <v>3784.86</v>
      </c>
      <c r="F56" s="100">
        <f t="shared" si="2"/>
        <v>0</v>
      </c>
      <c r="G56" s="100">
        <f t="shared" si="5"/>
        <v>0</v>
      </c>
      <c r="H56" s="100">
        <f t="shared" si="7"/>
        <v>0</v>
      </c>
      <c r="I56" s="5">
        <f t="shared" ca="1" si="6"/>
        <v>0</v>
      </c>
    </row>
    <row r="57" spans="1:9" ht="20.100000000000001" customHeight="1">
      <c r="A57" s="256">
        <f>Datos!B70</f>
        <v>33</v>
      </c>
      <c r="B57" s="92" t="str">
        <f t="shared" si="0"/>
        <v>Provisión y colocación de cristal float 3mm</v>
      </c>
      <c r="C57" s="97"/>
      <c r="D57" s="98" t="str">
        <f t="shared" si="9"/>
        <v>m2</v>
      </c>
      <c r="E57" s="99">
        <f t="shared" si="8"/>
        <v>734.01</v>
      </c>
      <c r="F57" s="100">
        <f t="shared" si="2"/>
        <v>0</v>
      </c>
      <c r="G57" s="100">
        <f t="shared" si="5"/>
        <v>0</v>
      </c>
      <c r="H57" s="100">
        <f t="shared" si="7"/>
        <v>0</v>
      </c>
      <c r="I57" s="5">
        <f t="shared" ca="1" si="6"/>
        <v>0</v>
      </c>
    </row>
    <row r="58" spans="1:9" ht="20.100000000000001" customHeight="1">
      <c r="A58" s="256">
        <f>Datos!B71</f>
        <v>34</v>
      </c>
      <c r="B58" s="92" t="str">
        <f t="shared" ref="B58:B62" si="10">IFERROR(VLOOKUP(A58,Tabla_Datos,2,FALSE),0)</f>
        <v>Provisión y colocación de cristal float 4mm</v>
      </c>
      <c r="C58" s="97"/>
      <c r="D58" s="98" t="str">
        <f t="shared" ref="D58:D62" si="11">IFERROR(VLOOKUP(A58,Tabla_Datos,3,FALSE),0)</f>
        <v>m2</v>
      </c>
      <c r="E58" s="99">
        <f t="shared" si="8"/>
        <v>463.11</v>
      </c>
      <c r="F58" s="100">
        <f t="shared" ref="F58:F62" si="12">IFERROR(VLOOKUP(A58,Tabla_AP,7,FALSE),0)</f>
        <v>0</v>
      </c>
      <c r="G58" s="100">
        <f t="shared" si="5"/>
        <v>0</v>
      </c>
      <c r="H58" s="100">
        <f t="shared" si="7"/>
        <v>0</v>
      </c>
      <c r="I58" s="5">
        <f t="shared" ca="1" si="6"/>
        <v>0</v>
      </c>
    </row>
    <row r="59" spans="1:9" ht="20.100000000000001" customHeight="1">
      <c r="A59" s="256">
        <f>Datos!B72</f>
        <v>35</v>
      </c>
      <c r="B59" s="92" t="str">
        <f t="shared" si="10"/>
        <v>Pérgolas (Frente y Fondo)  - Incluye bases de Hormigón Tipo H 13</v>
      </c>
      <c r="C59" s="97"/>
      <c r="D59" s="98" t="str">
        <f t="shared" si="11"/>
        <v>gl</v>
      </c>
      <c r="E59" s="99">
        <f t="shared" si="8"/>
        <v>129</v>
      </c>
      <c r="F59" s="100">
        <f t="shared" si="12"/>
        <v>0</v>
      </c>
      <c r="G59" s="100">
        <f t="shared" si="5"/>
        <v>0</v>
      </c>
      <c r="H59" s="100">
        <f t="shared" si="7"/>
        <v>0</v>
      </c>
      <c r="I59" s="5">
        <f t="shared" ca="1" si="6"/>
        <v>0</v>
      </c>
    </row>
    <row r="60" spans="1:9" ht="20.100000000000001" customHeight="1">
      <c r="A60" s="256">
        <f>Datos!B73</f>
        <v>36</v>
      </c>
      <c r="B60" s="92" t="str">
        <f t="shared" si="10"/>
        <v xml:space="preserve">Instalación sanitaria (incl. cañería base, distrib. AF-AC, artefactos y griferia) </v>
      </c>
      <c r="C60" s="97"/>
      <c r="D60" s="98" t="str">
        <f t="shared" si="11"/>
        <v>gl</v>
      </c>
      <c r="E60" s="99">
        <f t="shared" si="8"/>
        <v>123</v>
      </c>
      <c r="F60" s="100">
        <f t="shared" si="12"/>
        <v>0</v>
      </c>
      <c r="G60" s="100">
        <f t="shared" si="5"/>
        <v>0</v>
      </c>
      <c r="H60" s="100">
        <f t="shared" si="7"/>
        <v>0</v>
      </c>
      <c r="I60" s="5">
        <f t="shared" ca="1" si="6"/>
        <v>0</v>
      </c>
    </row>
    <row r="61" spans="1:9" ht="20.100000000000001" customHeight="1">
      <c r="A61" s="256" t="str">
        <f>Datos!B74</f>
        <v>36.1</v>
      </c>
      <c r="B61" s="92" t="str">
        <f t="shared" si="10"/>
        <v xml:space="preserve">Instalación sanitaria p/ disc.(incl. cañería base, distrib. AF-AC, artefactos y griferia) </v>
      </c>
      <c r="C61" s="97"/>
      <c r="D61" s="98" t="str">
        <f t="shared" si="11"/>
        <v>gl</v>
      </c>
      <c r="E61" s="99">
        <f t="shared" si="8"/>
        <v>6</v>
      </c>
      <c r="F61" s="100">
        <f t="shared" si="12"/>
        <v>0</v>
      </c>
      <c r="G61" s="100">
        <f t="shared" si="5"/>
        <v>0</v>
      </c>
      <c r="H61" s="100">
        <f t="shared" si="7"/>
        <v>0</v>
      </c>
      <c r="I61" s="5">
        <f t="shared" ca="1" si="6"/>
        <v>0</v>
      </c>
    </row>
    <row r="62" spans="1:9" ht="20.100000000000001" customHeight="1">
      <c r="A62" s="256">
        <f>Datos!B75</f>
        <v>37</v>
      </c>
      <c r="B62" s="92" t="str">
        <f t="shared" si="10"/>
        <v>Calefón Solar - Termosifónico - Captador por tubo de vacío</v>
      </c>
      <c r="C62" s="97"/>
      <c r="D62" s="98" t="str">
        <f t="shared" si="11"/>
        <v>u</v>
      </c>
      <c r="E62" s="99">
        <f t="shared" si="8"/>
        <v>129</v>
      </c>
      <c r="F62" s="100">
        <f t="shared" si="12"/>
        <v>0</v>
      </c>
      <c r="G62" s="100">
        <f t="shared" si="5"/>
        <v>0</v>
      </c>
      <c r="H62" s="100">
        <f t="shared" si="7"/>
        <v>0</v>
      </c>
      <c r="I62" s="5">
        <f t="shared" ca="1" si="6"/>
        <v>0</v>
      </c>
    </row>
    <row r="63" spans="1:9" ht="20.100000000000001" customHeight="1">
      <c r="A63" s="256">
        <f>Datos!B76</f>
        <v>38</v>
      </c>
      <c r="B63" s="92" t="str">
        <f t="shared" ref="B63:B67" si="13">IFERROR(VLOOKUP(A63,Tabla_Datos,2,FALSE),0)</f>
        <v>Instalación de Gas (Incl. Cocina 4 hornallas c/horno)</v>
      </c>
      <c r="C63" s="97"/>
      <c r="D63" s="98" t="str">
        <f t="shared" ref="D63:D67" si="14">IFERROR(VLOOKUP(A63,Tabla_Datos,3,FALSE),0)</f>
        <v>gl</v>
      </c>
      <c r="E63" s="99">
        <f t="shared" ref="E63:E67" si="15">IFERROR(VLOOKUP(A63,Tabla_P1,4,FALSE)*Cant_Viv_P1,0)+IFERROR(VLOOKUP(A63,Tabla_P2,4,FALSE)*Cant_Viv_P2,0)</f>
        <v>129</v>
      </c>
      <c r="F63" s="100">
        <f t="shared" ref="F63:F67" si="16">IFERROR(VLOOKUP(A63,Tabla_AP,7,FALSE),0)</f>
        <v>0</v>
      </c>
      <c r="G63" s="100">
        <f t="shared" si="5"/>
        <v>0</v>
      </c>
      <c r="H63" s="100">
        <f t="shared" si="7"/>
        <v>0</v>
      </c>
      <c r="I63" s="5">
        <f t="shared" ca="1" si="6"/>
        <v>0</v>
      </c>
    </row>
    <row r="64" spans="1:9" ht="20.100000000000001" customHeight="1">
      <c r="A64" s="256">
        <f>Datos!B77</f>
        <v>39</v>
      </c>
      <c r="B64" s="92" t="str">
        <f t="shared" si="13"/>
        <v>Instalación de gas - Gabinete para tubos</v>
      </c>
      <c r="C64" s="97"/>
      <c r="D64" s="98" t="str">
        <f t="shared" si="14"/>
        <v>u</v>
      </c>
      <c r="E64" s="99">
        <f t="shared" si="15"/>
        <v>129</v>
      </c>
      <c r="F64" s="100">
        <f t="shared" si="16"/>
        <v>0</v>
      </c>
      <c r="G64" s="100">
        <f t="shared" si="5"/>
        <v>0</v>
      </c>
      <c r="H64" s="100">
        <f t="shared" si="7"/>
        <v>0</v>
      </c>
      <c r="I64" s="5">
        <f t="shared" ca="1" si="6"/>
        <v>0</v>
      </c>
    </row>
    <row r="65" spans="1:12" ht="20.100000000000001" customHeight="1">
      <c r="A65" s="256">
        <f>Datos!B78</f>
        <v>40</v>
      </c>
      <c r="B65" s="92" t="str">
        <f t="shared" si="13"/>
        <v>Instalación eléctrica (incl.pilastra,proc.cañerias p/3AA,y preveer espacios en tablero gral. p/llaves termomagneticas corresp. Portalamparas 3 cuerpos)</v>
      </c>
      <c r="C65" s="97"/>
      <c r="D65" s="98" t="str">
        <f t="shared" si="14"/>
        <v>gl</v>
      </c>
      <c r="E65" s="99">
        <f t="shared" si="15"/>
        <v>129</v>
      </c>
      <c r="F65" s="100">
        <f t="shared" si="16"/>
        <v>0</v>
      </c>
      <c r="G65" s="100">
        <f t="shared" si="5"/>
        <v>0</v>
      </c>
      <c r="H65" s="100">
        <f t="shared" si="7"/>
        <v>0</v>
      </c>
      <c r="I65" s="5">
        <f t="shared" ca="1" si="6"/>
        <v>0</v>
      </c>
    </row>
    <row r="66" spans="1:12" ht="20.100000000000001" customHeight="1">
      <c r="A66" s="256">
        <f>Datos!B79</f>
        <v>41</v>
      </c>
      <c r="B66" s="92" t="str">
        <f t="shared" si="13"/>
        <v>Terminacion y limpieza de obra</v>
      </c>
      <c r="C66" s="97"/>
      <c r="D66" s="98" t="str">
        <f t="shared" si="14"/>
        <v>gl</v>
      </c>
      <c r="E66" s="99">
        <f t="shared" si="15"/>
        <v>129</v>
      </c>
      <c r="F66" s="100">
        <f t="shared" si="16"/>
        <v>0</v>
      </c>
      <c r="G66" s="100">
        <f t="shared" si="5"/>
        <v>0</v>
      </c>
      <c r="H66" s="100">
        <f t="shared" si="7"/>
        <v>0</v>
      </c>
      <c r="I66" s="5">
        <f t="shared" ca="1" si="6"/>
        <v>0</v>
      </c>
    </row>
    <row r="67" spans="1:12" ht="20.100000000000001" customHeight="1">
      <c r="A67" s="256">
        <f>Datos!B80</f>
        <v>42</v>
      </c>
      <c r="B67" s="92" t="str">
        <f t="shared" si="13"/>
        <v>Flete</v>
      </c>
      <c r="C67" s="97"/>
      <c r="D67" s="98" t="str">
        <f t="shared" si="14"/>
        <v>gl</v>
      </c>
      <c r="E67" s="99">
        <f t="shared" si="15"/>
        <v>129</v>
      </c>
      <c r="F67" s="100">
        <f t="shared" si="16"/>
        <v>0</v>
      </c>
      <c r="G67" s="100">
        <f t="shared" si="5"/>
        <v>0</v>
      </c>
      <c r="H67" s="100">
        <f t="shared" si="7"/>
        <v>0</v>
      </c>
      <c r="I67" s="5">
        <f t="shared" ca="1" si="6"/>
        <v>0</v>
      </c>
    </row>
    <row r="68" spans="1:12" ht="20.100000000000001" customHeight="1">
      <c r="A68" s="184"/>
      <c r="B68" s="185"/>
      <c r="C68" s="186"/>
      <c r="D68" s="187"/>
      <c r="E68" s="188"/>
      <c r="F68" s="4"/>
      <c r="I68" s="145"/>
    </row>
    <row r="69" spans="1:12" ht="20.100000000000001" customHeight="1">
      <c r="A69" s="180"/>
      <c r="B69" s="181" t="str">
        <f>"TOTAL COSTO "</f>
        <v xml:space="preserve">TOTAL COSTO </v>
      </c>
      <c r="C69" s="181"/>
      <c r="D69" s="181"/>
      <c r="E69" s="181"/>
      <c r="F69" s="189">
        <f>+H71</f>
        <v>0</v>
      </c>
      <c r="G69" s="190"/>
      <c r="H69" s="182">
        <f>SUM(H23:H67)</f>
        <v>0</v>
      </c>
      <c r="I69" s="183">
        <f ca="1">SUM(I23:I67)</f>
        <v>0</v>
      </c>
    </row>
    <row r="70" spans="1:12" ht="20.100000000000001" customHeight="1" thickBot="1">
      <c r="G70" s="108"/>
    </row>
    <row r="71" spans="1:12" s="225" customFormat="1" ht="20.100000000000001" customHeight="1" thickTop="1">
      <c r="A71" s="217" t="s">
        <v>1108</v>
      </c>
      <c r="B71" s="218" t="s">
        <v>1169</v>
      </c>
      <c r="C71" s="219"/>
      <c r="D71" s="220"/>
      <c r="E71" s="221"/>
      <c r="F71" s="222"/>
      <c r="G71" s="221"/>
      <c r="H71" s="223">
        <f>ROUND(H69/Coef_Paso_Vivienda,2)</f>
        <v>0</v>
      </c>
      <c r="I71" s="224"/>
      <c r="K71" s="487"/>
      <c r="L71" s="225">
        <f>ROUND(PrecioUnitario(G69,Costo_Financiero,Gastos_Generales,Beneficio,Ingresos_Brutos,IVA_Vivienda),2)</f>
        <v>0</v>
      </c>
    </row>
    <row r="72" spans="1:12" s="225" customFormat="1" ht="20.100000000000001" customHeight="1">
      <c r="A72" s="226" t="s">
        <v>1109</v>
      </c>
      <c r="B72" s="227" t="str">
        <f>"COSTO FINANCIERO  "&amp;ROUND(Costo_Financiero*100,2)&amp;" % de ( 1 )"</f>
        <v>COSTO FINANCIERO  0 % de ( 1 )</v>
      </c>
      <c r="C72" s="228"/>
      <c r="D72" s="229"/>
      <c r="E72" s="230">
        <f>Costo_Financiero</f>
        <v>0</v>
      </c>
      <c r="F72" s="93"/>
      <c r="G72" s="231"/>
      <c r="H72" s="232">
        <f>ROUND(H71*Costo_Financiero,2)</f>
        <v>0</v>
      </c>
      <c r="I72" s="224"/>
    </row>
    <row r="73" spans="1:12" s="225" customFormat="1" ht="20.100000000000001" customHeight="1">
      <c r="A73" s="226" t="s">
        <v>1110</v>
      </c>
      <c r="B73" s="227" t="s">
        <v>1165</v>
      </c>
      <c r="C73" s="228"/>
      <c r="D73" s="229"/>
      <c r="E73" s="231"/>
      <c r="F73" s="93"/>
      <c r="G73" s="231"/>
      <c r="H73" s="232">
        <f>H71+H72</f>
        <v>0</v>
      </c>
      <c r="I73" s="224"/>
      <c r="L73" s="225">
        <f>+K71*L71</f>
        <v>0</v>
      </c>
    </row>
    <row r="74" spans="1:12" s="225" customFormat="1" ht="20.100000000000001" customHeight="1">
      <c r="A74" s="226" t="s">
        <v>1111</v>
      </c>
      <c r="B74" s="233" t="str">
        <f>CONCATENATE("GASTOS GENERALES  ",ROUND(Gastos_Generales*100,3)," % de ( 3 )")</f>
        <v>GASTOS GENERALES  0 % de ( 3 )</v>
      </c>
      <c r="C74" s="233"/>
      <c r="D74" s="234"/>
      <c r="E74" s="230">
        <f>Gastos_Generales</f>
        <v>0</v>
      </c>
      <c r="F74" s="93"/>
      <c r="G74" s="231"/>
      <c r="H74" s="232">
        <f>ROUND(H73*E74,2)</f>
        <v>0</v>
      </c>
      <c r="I74" s="234"/>
    </row>
    <row r="75" spans="1:12" s="225" customFormat="1" ht="20.100000000000001" customHeight="1">
      <c r="A75" s="226" t="s">
        <v>1112</v>
      </c>
      <c r="B75" s="233" t="str">
        <f>CONCATENATE("BENEFICIOS  ",ROUND(Beneficio*100,2)," % de ( 3 )")</f>
        <v>BENEFICIOS  10 % de ( 3 )</v>
      </c>
      <c r="C75" s="233"/>
      <c r="D75" s="234"/>
      <c r="E75" s="230">
        <f>Beneficio</f>
        <v>0.1</v>
      </c>
      <c r="F75" s="93"/>
      <c r="G75" s="231"/>
      <c r="H75" s="232">
        <f>ROUND(H73*E75,2)</f>
        <v>0</v>
      </c>
      <c r="I75" s="234"/>
      <c r="K75" s="487"/>
    </row>
    <row r="76" spans="1:12" s="225" customFormat="1" ht="20.100000000000001" customHeight="1">
      <c r="A76" s="226">
        <v>6</v>
      </c>
      <c r="B76" s="227" t="s">
        <v>1166</v>
      </c>
      <c r="C76" s="228"/>
      <c r="D76" s="234"/>
      <c r="E76" s="231"/>
      <c r="F76" s="93"/>
      <c r="G76" s="231"/>
      <c r="H76" s="232">
        <f>H73+H74+H75</f>
        <v>0</v>
      </c>
      <c r="I76" s="234"/>
      <c r="K76" s="369"/>
    </row>
    <row r="77" spans="1:12" s="225" customFormat="1" ht="20.100000000000001" customHeight="1">
      <c r="A77" s="226" t="s">
        <v>1167</v>
      </c>
      <c r="B77" s="233" t="str">
        <f>CONCATENATE("INGRESOS BRUTOS Y LOTE HOGAR  ",ROUND(Ingresos_Brutos*100,2)," % de ( 6 )")</f>
        <v>INGRESOS BRUTOS Y LOTE HOGAR  2,4 % de ( 6 )</v>
      </c>
      <c r="C77" s="233"/>
      <c r="D77" s="234"/>
      <c r="E77" s="230">
        <f>Ingresos_Brutos</f>
        <v>2.4E-2</v>
      </c>
      <c r="F77" s="93"/>
      <c r="G77" s="231"/>
      <c r="H77" s="232">
        <f>IF(Ingresos_Brutos=0,,ROUND(Ingresos_Brutos*H76,2))</f>
        <v>0</v>
      </c>
      <c r="I77" s="234"/>
    </row>
    <row r="78" spans="1:12" s="225" customFormat="1" ht="20.100000000000001" customHeight="1" thickBot="1">
      <c r="A78" s="235" t="s">
        <v>1168</v>
      </c>
      <c r="B78" s="236" t="str">
        <f>CONCATENATE("IMPUESTO AL VALOR AGREGADO ",IVA_Vivienda*100," % de ( 6 )")</f>
        <v>IMPUESTO AL VALOR AGREGADO 10,5 % de ( 6 )</v>
      </c>
      <c r="C78" s="236"/>
      <c r="D78" s="237"/>
      <c r="E78" s="238">
        <f>IVA_Vivienda</f>
        <v>0.105</v>
      </c>
      <c r="F78" s="239"/>
      <c r="G78" s="240"/>
      <c r="H78" s="241">
        <f>IF(IVA_Vivienda=0,,ROUND(IVA_Vivienda*H76,2))</f>
        <v>0</v>
      </c>
      <c r="I78" s="514"/>
    </row>
    <row r="79" spans="1:12" ht="20.100000000000001" customHeight="1" thickTop="1">
      <c r="A79" s="114"/>
      <c r="B79" s="109"/>
      <c r="C79" s="109"/>
      <c r="D79" s="110"/>
      <c r="E79" s="111"/>
      <c r="F79" s="112"/>
      <c r="G79" s="115"/>
      <c r="I79" s="110"/>
    </row>
    <row r="80" spans="1:12" ht="20.100000000000001" customHeight="1">
      <c r="B80" s="133" t="str">
        <f>"PRECIO TOTAL VIVENDAS"</f>
        <v>PRECIO TOTAL VIVENDAS</v>
      </c>
      <c r="C80" s="133"/>
      <c r="D80" s="110"/>
      <c r="E80" s="3"/>
      <c r="F80" s="112"/>
      <c r="G80" s="115"/>
      <c r="H80" s="115">
        <f>H69</f>
        <v>0</v>
      </c>
      <c r="I80" s="542"/>
    </row>
    <row r="81" spans="1:14" ht="20.100000000000001" customHeight="1">
      <c r="A81" s="135"/>
      <c r="B81" s="136"/>
      <c r="C81" s="136"/>
      <c r="D81" s="135"/>
      <c r="E81" s="135"/>
      <c r="F81" s="136"/>
      <c r="G81" s="136"/>
      <c r="H81" s="131"/>
      <c r="I81" s="548"/>
    </row>
    <row r="82" spans="1:14" ht="20.100000000000001" customHeight="1">
      <c r="A82" s="135"/>
      <c r="B82" s="136"/>
      <c r="C82" s="136"/>
      <c r="D82" s="135"/>
      <c r="E82" s="135"/>
      <c r="F82" s="136"/>
      <c r="G82" s="136"/>
      <c r="H82" s="131"/>
      <c r="I82" s="650" t="s">
        <v>1376</v>
      </c>
    </row>
    <row r="83" spans="1:14" ht="20.100000000000001" customHeight="1">
      <c r="A83" s="138" t="s">
        <v>1286</v>
      </c>
      <c r="B83" s="132"/>
      <c r="C83" s="113"/>
      <c r="D83" s="131"/>
      <c r="E83" s="131"/>
      <c r="F83" s="294"/>
      <c r="G83" s="294"/>
      <c r="H83" s="294"/>
      <c r="I83" s="137"/>
    </row>
    <row r="84" spans="1:14" ht="39" customHeight="1">
      <c r="A84" s="177" t="s">
        <v>1107</v>
      </c>
      <c r="B84" s="617" t="s">
        <v>0</v>
      </c>
      <c r="C84" s="618"/>
      <c r="D84" s="177" t="s">
        <v>1</v>
      </c>
      <c r="E84" s="177" t="s">
        <v>2</v>
      </c>
      <c r="F84" s="262" t="s">
        <v>1153</v>
      </c>
      <c r="G84" s="262" t="s">
        <v>1154</v>
      </c>
      <c r="H84" s="262" t="s">
        <v>1120</v>
      </c>
      <c r="I84" s="262" t="s">
        <v>12</v>
      </c>
    </row>
    <row r="85" spans="1:14" ht="20.100000000000001" customHeight="1">
      <c r="A85" s="256" t="str">
        <f>Datos!B81</f>
        <v>B</v>
      </c>
      <c r="B85" s="92" t="str">
        <f t="shared" ref="B85" si="17">IFERROR(VLOOKUP(A85,Tabla_Datos,2,FALSE),0)</f>
        <v>INFRAESTRUCTURA</v>
      </c>
      <c r="C85" s="97"/>
      <c r="D85" s="98">
        <f t="shared" ref="D85" si="18">IFERROR(VLOOKUP(A85,Tabla_Datos,3,FALSE),0)</f>
        <v>0</v>
      </c>
      <c r="E85" s="99">
        <f t="shared" ref="E85" ca="1" si="19">IFERROR(VLOOKUP(A85,INDIRECT("T_"&amp;LEFT($A$83,5)),4,FALSE),0)</f>
        <v>0</v>
      </c>
      <c r="F85" s="100"/>
      <c r="G85" s="100">
        <f t="shared" ref="G85" si="20">ROUND(PrecioUnitario(F85,Costo_Financiero,Gastos_Generales,Beneficio,Ingresos_Brutos,IVA_Vivienda),2)</f>
        <v>0</v>
      </c>
      <c r="H85" s="100"/>
      <c r="I85" s="5"/>
    </row>
    <row r="86" spans="1:14" ht="20.100000000000001" customHeight="1">
      <c r="A86" s="256">
        <f>Datos!B82</f>
        <v>43</v>
      </c>
      <c r="B86" s="92" t="str">
        <f t="shared" ref="B86:B110" si="21">IFERROR(VLOOKUP(A86,Tabla_Datos,2,FALSE),0)</f>
        <v>Limpieza de terreno, demolición y erradicación de árboles</v>
      </c>
      <c r="C86" s="97"/>
      <c r="D86" s="98" t="str">
        <f t="shared" ref="D86:D110" si="22">IFERROR(VLOOKUP(A86,Tabla_Datos,3,FALSE),0)</f>
        <v>ha</v>
      </c>
      <c r="E86" s="99">
        <f ca="1">IFERROR(VLOOKUP(A86,INDIRECT("Tabla_"&amp;LEFT($A$83,16)),4,FALSE),0)</f>
        <v>12.09</v>
      </c>
      <c r="F86" s="100">
        <f>IFERROR(VLOOKUP(A86,Tabla_AP,7,FALSE),0)</f>
        <v>0</v>
      </c>
      <c r="G86" s="100">
        <f t="shared" ref="G86:G121" si="23">ROUND(PrecioUnitario(F86,Costo_Financiero,Gastos_Generales,Beneficio,Ingresos_Brutos,IVA_Infraestructura),2)</f>
        <v>0</v>
      </c>
      <c r="H86" s="100">
        <f t="shared" ref="H86:H121" ca="1" si="24">ROUND(E86*G86,2)</f>
        <v>0</v>
      </c>
      <c r="I86" s="5" t="e">
        <f ca="1">H86/Monto_Oferta</f>
        <v>#DIV/0!</v>
      </c>
      <c r="K86" s="550"/>
      <c r="L86" s="550"/>
      <c r="M86" s="495"/>
      <c r="N86" s="495"/>
    </row>
    <row r="87" spans="1:14" ht="20.100000000000001" customHeight="1">
      <c r="A87" s="256">
        <f>Datos!B83</f>
        <v>44</v>
      </c>
      <c r="B87" s="92" t="str">
        <f t="shared" si="21"/>
        <v>Excavación no clasificada</v>
      </c>
      <c r="C87" s="97"/>
      <c r="D87" s="98" t="str">
        <f t="shared" si="22"/>
        <v>m3</v>
      </c>
      <c r="E87" s="99">
        <f t="shared" ref="E87:E121" ca="1" si="25">IFERROR(VLOOKUP(A87,INDIRECT("Tabla_"&amp;LEFT($A$83,16)),4,FALSE),0)</f>
        <v>7941.71</v>
      </c>
      <c r="F87" s="100">
        <f t="shared" ref="F87:F121" si="26">IFERROR(VLOOKUP(A87,Tabla_AP,7,FALSE),0)</f>
        <v>0</v>
      </c>
      <c r="G87" s="100">
        <f t="shared" si="23"/>
        <v>0</v>
      </c>
      <c r="H87" s="100">
        <f t="shared" ca="1" si="24"/>
        <v>0</v>
      </c>
      <c r="I87" s="5" t="e">
        <f t="shared" ref="I87:I121" ca="1" si="27">H87/Monto_Oferta</f>
        <v>#DIV/0!</v>
      </c>
      <c r="K87" s="550"/>
      <c r="L87" s="550"/>
      <c r="M87" s="495"/>
      <c r="N87" s="495"/>
    </row>
    <row r="88" spans="1:14" ht="20.100000000000001" customHeight="1">
      <c r="A88" s="256">
        <f>Datos!B84</f>
        <v>45</v>
      </c>
      <c r="B88" s="92" t="str">
        <f t="shared" si="21"/>
        <v>Ejecución de base (0,25)</v>
      </c>
      <c r="C88" s="97"/>
      <c r="D88" s="98" t="str">
        <f t="shared" si="22"/>
        <v>m3</v>
      </c>
      <c r="E88" s="99">
        <f t="shared" ca="1" si="25"/>
        <v>5535.56</v>
      </c>
      <c r="F88" s="100">
        <f t="shared" si="26"/>
        <v>0</v>
      </c>
      <c r="G88" s="100">
        <f t="shared" si="23"/>
        <v>0</v>
      </c>
      <c r="H88" s="100">
        <f t="shared" ca="1" si="24"/>
        <v>0</v>
      </c>
      <c r="I88" s="5" t="e">
        <f t="shared" ca="1" si="27"/>
        <v>#DIV/0!</v>
      </c>
      <c r="K88" s="550"/>
      <c r="L88" s="550"/>
      <c r="M88" s="495"/>
      <c r="N88" s="495"/>
    </row>
    <row r="89" spans="1:14" ht="20.100000000000001" customHeight="1">
      <c r="A89" s="256">
        <f>Datos!B85</f>
        <v>46</v>
      </c>
      <c r="B89" s="92" t="str">
        <f t="shared" si="21"/>
        <v>Ejecución de cuneta en tierra</v>
      </c>
      <c r="C89" s="97"/>
      <c r="D89" s="98" t="str">
        <f t="shared" si="22"/>
        <v>ml</v>
      </c>
      <c r="E89" s="99">
        <f t="shared" ca="1" si="25"/>
        <v>4609.72</v>
      </c>
      <c r="F89" s="100">
        <f t="shared" si="26"/>
        <v>0</v>
      </c>
      <c r="G89" s="100">
        <f t="shared" si="23"/>
        <v>0</v>
      </c>
      <c r="H89" s="100">
        <f t="shared" ca="1" si="24"/>
        <v>0</v>
      </c>
      <c r="I89" s="5" t="e">
        <f t="shared" ca="1" si="27"/>
        <v>#DIV/0!</v>
      </c>
      <c r="K89" s="550"/>
      <c r="L89" s="550"/>
      <c r="M89" s="495"/>
      <c r="N89" s="495"/>
    </row>
    <row r="90" spans="1:14" ht="20.100000000000001" customHeight="1">
      <c r="A90" s="256">
        <f>Datos!B86</f>
        <v>47</v>
      </c>
      <c r="B90" s="92" t="str">
        <f t="shared" si="21"/>
        <v>Arbolado Público (ver tipo de esp. arbóreas en Plano de Diseño Urbano)</v>
      </c>
      <c r="C90" s="97"/>
      <c r="D90" s="98" t="str">
        <f t="shared" si="22"/>
        <v>u</v>
      </c>
      <c r="E90" s="99">
        <f t="shared" ca="1" si="25"/>
        <v>612</v>
      </c>
      <c r="F90" s="100">
        <f t="shared" si="26"/>
        <v>0</v>
      </c>
      <c r="G90" s="100">
        <f t="shared" si="23"/>
        <v>0</v>
      </c>
      <c r="H90" s="100">
        <f t="shared" ca="1" si="24"/>
        <v>0</v>
      </c>
      <c r="I90" s="5" t="e">
        <f t="shared" ca="1" si="27"/>
        <v>#DIV/0!</v>
      </c>
      <c r="K90" s="550"/>
      <c r="L90" s="550"/>
      <c r="M90" s="495"/>
      <c r="N90" s="495"/>
    </row>
    <row r="91" spans="1:14" ht="20.100000000000001" customHeight="1">
      <c r="A91" s="256">
        <f>Datos!B87</f>
        <v>48</v>
      </c>
      <c r="B91" s="92" t="str">
        <f t="shared" si="21"/>
        <v>Riego Individual</v>
      </c>
      <c r="C91" s="97"/>
      <c r="D91" s="98" t="str">
        <f t="shared" si="22"/>
        <v>u</v>
      </c>
      <c r="E91" s="99">
        <f t="shared" ca="1" si="25"/>
        <v>118</v>
      </c>
      <c r="F91" s="100">
        <f t="shared" si="26"/>
        <v>0</v>
      </c>
      <c r="G91" s="100">
        <f t="shared" si="23"/>
        <v>0</v>
      </c>
      <c r="H91" s="100">
        <f t="shared" ca="1" si="24"/>
        <v>0</v>
      </c>
      <c r="I91" s="5" t="e">
        <f t="shared" ca="1" si="27"/>
        <v>#DIV/0!</v>
      </c>
      <c r="K91" s="550"/>
      <c r="L91" s="550"/>
      <c r="M91" s="495"/>
      <c r="N91" s="495"/>
    </row>
    <row r="92" spans="1:14" ht="20.100000000000001" customHeight="1">
      <c r="A92" s="256">
        <f>Datos!B88</f>
        <v>49</v>
      </c>
      <c r="B92" s="92" t="str">
        <f t="shared" si="21"/>
        <v>Ejecución de veredas municipales - esp. 0,10m.</v>
      </c>
      <c r="C92" s="97"/>
      <c r="D92" s="98" t="str">
        <f t="shared" si="22"/>
        <v>m2</v>
      </c>
      <c r="E92" s="99">
        <f t="shared" ca="1" si="25"/>
        <v>8085.14</v>
      </c>
      <c r="F92" s="100">
        <f t="shared" si="26"/>
        <v>0</v>
      </c>
      <c r="G92" s="100">
        <f t="shared" si="23"/>
        <v>0</v>
      </c>
      <c r="H92" s="100">
        <f t="shared" ca="1" si="24"/>
        <v>0</v>
      </c>
      <c r="I92" s="5" t="e">
        <f t="shared" ca="1" si="27"/>
        <v>#DIV/0!</v>
      </c>
      <c r="K92" s="550"/>
      <c r="L92" s="550"/>
      <c r="M92" s="495"/>
      <c r="N92" s="495"/>
    </row>
    <row r="93" spans="1:14" ht="20.100000000000001" customHeight="1">
      <c r="A93" s="256">
        <f>Datos!B89</f>
        <v>50</v>
      </c>
      <c r="B93" s="92" t="str">
        <f t="shared" si="21"/>
        <v>Construcción de pasante vehicular SJ320</v>
      </c>
      <c r="C93" s="97"/>
      <c r="D93" s="98" t="str">
        <f t="shared" si="22"/>
        <v>u</v>
      </c>
      <c r="E93" s="99">
        <f t="shared" ca="1" si="25"/>
        <v>19</v>
      </c>
      <c r="F93" s="100">
        <f t="shared" si="26"/>
        <v>0</v>
      </c>
      <c r="G93" s="100">
        <f t="shared" si="23"/>
        <v>0</v>
      </c>
      <c r="H93" s="100">
        <f t="shared" ca="1" si="24"/>
        <v>0</v>
      </c>
      <c r="I93" s="5" t="e">
        <f t="shared" ca="1" si="27"/>
        <v>#DIV/0!</v>
      </c>
      <c r="K93" s="550"/>
      <c r="L93" s="550"/>
      <c r="M93" s="495"/>
      <c r="N93" s="495"/>
    </row>
    <row r="94" spans="1:14" ht="20.100000000000001" customHeight="1">
      <c r="A94" s="256">
        <f>Datos!B90</f>
        <v>51</v>
      </c>
      <c r="B94" s="92" t="str">
        <f t="shared" si="21"/>
        <v>Puentes peatonales - esp. 0,12m.</v>
      </c>
      <c r="C94" s="97"/>
      <c r="D94" s="98" t="str">
        <f t="shared" si="22"/>
        <v>u</v>
      </c>
      <c r="E94" s="99">
        <f t="shared" ca="1" si="25"/>
        <v>101</v>
      </c>
      <c r="F94" s="100">
        <f t="shared" si="26"/>
        <v>0</v>
      </c>
      <c r="G94" s="100">
        <f t="shared" si="23"/>
        <v>0</v>
      </c>
      <c r="H94" s="100">
        <f t="shared" ca="1" si="24"/>
        <v>0</v>
      </c>
      <c r="I94" s="5" t="e">
        <f t="shared" ca="1" si="27"/>
        <v>#DIV/0!</v>
      </c>
      <c r="K94" s="550"/>
      <c r="L94" s="550"/>
      <c r="M94" s="495"/>
      <c r="N94" s="495"/>
    </row>
    <row r="95" spans="1:14" ht="20.100000000000001" customHeight="1">
      <c r="A95" s="256">
        <f>Datos!B91</f>
        <v>52</v>
      </c>
      <c r="B95" s="92" t="str">
        <f t="shared" si="21"/>
        <v>Puentes de acceso vehicular - esp. 0,12m.</v>
      </c>
      <c r="C95" s="97"/>
      <c r="D95" s="98" t="str">
        <f t="shared" si="22"/>
        <v>u</v>
      </c>
      <c r="E95" s="99">
        <f t="shared" ca="1" si="25"/>
        <v>112</v>
      </c>
      <c r="F95" s="100">
        <f t="shared" si="26"/>
        <v>0</v>
      </c>
      <c r="G95" s="100">
        <f t="shared" si="23"/>
        <v>0</v>
      </c>
      <c r="H95" s="100">
        <f t="shared" ca="1" si="24"/>
        <v>0</v>
      </c>
      <c r="I95" s="5" t="e">
        <f t="shared" ca="1" si="27"/>
        <v>#DIV/0!</v>
      </c>
      <c r="K95" s="550"/>
      <c r="L95" s="550"/>
      <c r="M95" s="495"/>
      <c r="N95" s="495"/>
    </row>
    <row r="96" spans="1:14" ht="20.100000000000001" customHeight="1">
      <c r="A96" s="256">
        <f>Datos!B92</f>
        <v>53</v>
      </c>
      <c r="B96" s="92" t="str">
        <f t="shared" si="21"/>
        <v>Indicadores de calles</v>
      </c>
      <c r="C96" s="97"/>
      <c r="D96" s="98" t="str">
        <f t="shared" si="22"/>
        <v>u</v>
      </c>
      <c r="E96" s="99">
        <f t="shared" ca="1" si="25"/>
        <v>19</v>
      </c>
      <c r="F96" s="100">
        <f t="shared" si="26"/>
        <v>0</v>
      </c>
      <c r="G96" s="100">
        <f t="shared" si="23"/>
        <v>0</v>
      </c>
      <c r="H96" s="100">
        <f t="shared" ca="1" si="24"/>
        <v>0</v>
      </c>
      <c r="I96" s="5" t="e">
        <f t="shared" ca="1" si="27"/>
        <v>#DIV/0!</v>
      </c>
      <c r="K96" s="550"/>
      <c r="L96" s="550"/>
      <c r="M96" s="495"/>
      <c r="N96" s="495"/>
    </row>
    <row r="97" spans="1:14" ht="20.100000000000001" customHeight="1">
      <c r="A97" s="256">
        <f>Datos!B93</f>
        <v>54</v>
      </c>
      <c r="B97" s="92" t="str">
        <f t="shared" si="21"/>
        <v>Vértices de lotes</v>
      </c>
      <c r="C97" s="97"/>
      <c r="D97" s="98" t="str">
        <f t="shared" si="22"/>
        <v>u</v>
      </c>
      <c r="E97" s="99">
        <f t="shared" ca="1" si="25"/>
        <v>151</v>
      </c>
      <c r="F97" s="100">
        <f t="shared" si="26"/>
        <v>0</v>
      </c>
      <c r="G97" s="100">
        <f t="shared" si="23"/>
        <v>0</v>
      </c>
      <c r="H97" s="100">
        <f t="shared" ca="1" si="24"/>
        <v>0</v>
      </c>
      <c r="I97" s="5" t="e">
        <f t="shared" ca="1" si="27"/>
        <v>#DIV/0!</v>
      </c>
      <c r="K97" s="550"/>
      <c r="L97" s="550"/>
      <c r="M97" s="495"/>
      <c r="N97" s="495"/>
    </row>
    <row r="98" spans="1:14" ht="20.100000000000001" customHeight="1">
      <c r="A98" s="256">
        <f>Datos!B94</f>
        <v>55</v>
      </c>
      <c r="B98" s="92" t="str">
        <f t="shared" si="21"/>
        <v>Relleno de Frente de Lote (se ejecutará con la tierra extraída de las tareas de urbanización)</v>
      </c>
      <c r="C98" s="97"/>
      <c r="D98" s="98" t="str">
        <f t="shared" si="22"/>
        <v>m3</v>
      </c>
      <c r="E98" s="99">
        <f t="shared" ca="1" si="25"/>
        <v>3166.5</v>
      </c>
      <c r="F98" s="100">
        <f t="shared" si="26"/>
        <v>0</v>
      </c>
      <c r="G98" s="100">
        <f t="shared" si="23"/>
        <v>0</v>
      </c>
      <c r="H98" s="100">
        <f t="shared" ca="1" si="24"/>
        <v>0</v>
      </c>
      <c r="I98" s="5" t="e">
        <f t="shared" ca="1" si="27"/>
        <v>#DIV/0!</v>
      </c>
      <c r="K98" s="550"/>
      <c r="L98" s="550"/>
      <c r="M98" s="495"/>
      <c r="N98" s="495"/>
    </row>
    <row r="99" spans="1:14" ht="20.100000000000001" customHeight="1">
      <c r="A99" s="256">
        <f>Datos!B95</f>
        <v>56</v>
      </c>
      <c r="B99" s="92" t="str">
        <f t="shared" si="21"/>
        <v>Impermeabilización de Ramo</v>
      </c>
      <c r="C99" s="97"/>
      <c r="D99" s="98" t="str">
        <f t="shared" si="22"/>
        <v>ml</v>
      </c>
      <c r="E99" s="99">
        <f t="shared" ca="1" si="25"/>
        <v>276.51</v>
      </c>
      <c r="F99" s="100">
        <f t="shared" si="26"/>
        <v>0</v>
      </c>
      <c r="G99" s="100">
        <f t="shared" si="23"/>
        <v>0</v>
      </c>
      <c r="H99" s="100">
        <f t="shared" ca="1" si="24"/>
        <v>0</v>
      </c>
      <c r="I99" s="5" t="e">
        <f t="shared" ca="1" si="27"/>
        <v>#DIV/0!</v>
      </c>
      <c r="K99" s="550"/>
      <c r="L99" s="550"/>
      <c r="M99" s="495"/>
      <c r="N99" s="495"/>
    </row>
    <row r="100" spans="1:14" ht="20.100000000000001" customHeight="1">
      <c r="A100" s="256">
        <f>Datos!B96</f>
        <v>57</v>
      </c>
      <c r="B100" s="92" t="str">
        <f t="shared" ref="B100" si="28">IFERROR(VLOOKUP(A100,Tabla_Datos,2,FALSE),0)</f>
        <v>Compartos incluida Obra de Toma</v>
      </c>
      <c r="C100" s="97"/>
      <c r="D100" s="98" t="str">
        <f t="shared" ref="D100" si="29">IFERROR(VLOOKUP(A100,Tabla_Datos,3,FALSE),0)</f>
        <v>u</v>
      </c>
      <c r="E100" s="99">
        <f t="shared" ref="E100" ca="1" si="30">IFERROR(VLOOKUP(A100,INDIRECT("Tabla_"&amp;LEFT($A$83,16)),4,FALSE),0)</f>
        <v>6</v>
      </c>
      <c r="F100" s="100">
        <f t="shared" ref="F100" si="31">IFERROR(VLOOKUP(A100,Tabla_AP,7,FALSE),0)</f>
        <v>0</v>
      </c>
      <c r="G100" s="100">
        <f t="shared" si="23"/>
        <v>0</v>
      </c>
      <c r="H100" s="100">
        <f t="shared" ca="1" si="24"/>
        <v>0</v>
      </c>
      <c r="I100" s="5" t="e">
        <f t="shared" ref="I100" ca="1" si="32">H100/Monto_Oferta</f>
        <v>#DIV/0!</v>
      </c>
      <c r="K100" s="550"/>
      <c r="L100" s="550"/>
      <c r="M100" s="495"/>
      <c r="N100" s="495"/>
    </row>
    <row r="101" spans="1:14" ht="20.100000000000001" customHeight="1">
      <c r="A101" s="256">
        <f>Datos!B97</f>
        <v>58</v>
      </c>
      <c r="B101" s="92" t="str">
        <f t="shared" si="21"/>
        <v>Espacios Verdes (incluye parquización de áreas verdes, bancos de H°, senderos de H°, compuertas)</v>
      </c>
      <c r="C101" s="97"/>
      <c r="D101" s="98" t="str">
        <f t="shared" si="22"/>
        <v>gl</v>
      </c>
      <c r="E101" s="99">
        <f t="shared" ca="1" si="25"/>
        <v>1</v>
      </c>
      <c r="F101" s="100">
        <f t="shared" si="26"/>
        <v>0</v>
      </c>
      <c r="G101" s="100">
        <f t="shared" si="23"/>
        <v>0</v>
      </c>
      <c r="H101" s="100">
        <f t="shared" ca="1" si="24"/>
        <v>0</v>
      </c>
      <c r="I101" s="5" t="e">
        <f t="shared" ca="1" si="27"/>
        <v>#DIV/0!</v>
      </c>
      <c r="K101" s="550"/>
      <c r="L101" s="550"/>
      <c r="M101" s="495"/>
      <c r="N101" s="495"/>
    </row>
    <row r="102" spans="1:14" ht="20.100000000000001" customHeight="1">
      <c r="A102" s="256">
        <f>Datos!B98</f>
        <v>59</v>
      </c>
      <c r="B102" s="92" t="str">
        <f t="shared" si="21"/>
        <v>Alumbrado Público</v>
      </c>
      <c r="C102" s="97"/>
      <c r="D102" s="98" t="str">
        <f t="shared" si="22"/>
        <v>gl</v>
      </c>
      <c r="E102" s="99">
        <f t="shared" ca="1" si="25"/>
        <v>1</v>
      </c>
      <c r="F102" s="100">
        <f t="shared" si="26"/>
        <v>0</v>
      </c>
      <c r="G102" s="100">
        <f t="shared" si="23"/>
        <v>0</v>
      </c>
      <c r="H102" s="100">
        <f t="shared" ca="1" si="24"/>
        <v>0</v>
      </c>
      <c r="I102" s="5" t="e">
        <f t="shared" ca="1" si="27"/>
        <v>#DIV/0!</v>
      </c>
      <c r="K102" s="550"/>
      <c r="L102" s="550"/>
      <c r="M102" s="495"/>
      <c r="N102" s="495"/>
    </row>
    <row r="103" spans="1:14" ht="20.100000000000001" customHeight="1">
      <c r="A103" s="256">
        <f>Datos!B99</f>
        <v>60</v>
      </c>
      <c r="B103" s="92" t="str">
        <f t="shared" si="21"/>
        <v>Iluminación E. V.</v>
      </c>
      <c r="C103" s="97"/>
      <c r="D103" s="98" t="str">
        <f t="shared" si="22"/>
        <v>gl</v>
      </c>
      <c r="E103" s="99">
        <f t="shared" ca="1" si="25"/>
        <v>1</v>
      </c>
      <c r="F103" s="100">
        <f t="shared" si="26"/>
        <v>0</v>
      </c>
      <c r="G103" s="100">
        <f t="shared" si="23"/>
        <v>0</v>
      </c>
      <c r="H103" s="100">
        <f t="shared" ca="1" si="24"/>
        <v>0</v>
      </c>
      <c r="I103" s="5" t="e">
        <f t="shared" ca="1" si="27"/>
        <v>#DIV/0!</v>
      </c>
      <c r="K103" s="550"/>
      <c r="L103" s="550"/>
      <c r="M103" s="495"/>
      <c r="N103" s="495"/>
    </row>
    <row r="104" spans="1:14" ht="20.100000000000001" customHeight="1">
      <c r="A104" s="256">
        <f>Datos!B100</f>
        <v>61</v>
      </c>
      <c r="B104" s="92" t="str">
        <f t="shared" si="21"/>
        <v>Red de cloacas - Provisión, acarreo y colocación de caño de PVC RCP ø160 mm, incl. piezas esp. juntas, etc.</v>
      </c>
      <c r="C104" s="97"/>
      <c r="D104" s="98" t="str">
        <f t="shared" si="22"/>
        <v>m</v>
      </c>
      <c r="E104" s="99">
        <f t="shared" ca="1" si="25"/>
        <v>1562</v>
      </c>
      <c r="F104" s="100">
        <f t="shared" si="26"/>
        <v>0</v>
      </c>
      <c r="G104" s="100">
        <f t="shared" si="23"/>
        <v>0</v>
      </c>
      <c r="H104" s="100">
        <f t="shared" ca="1" si="24"/>
        <v>0</v>
      </c>
      <c r="I104" s="5" t="e">
        <f t="shared" ca="1" si="27"/>
        <v>#DIV/0!</v>
      </c>
      <c r="K104" s="550"/>
      <c r="L104" s="550"/>
      <c r="M104" s="495"/>
      <c r="N104" s="495"/>
    </row>
    <row r="105" spans="1:14" ht="20.100000000000001" customHeight="1">
      <c r="A105" s="256">
        <f>Datos!B101</f>
        <v>62</v>
      </c>
      <c r="B105" s="92" t="str">
        <f t="shared" si="21"/>
        <v xml:space="preserve">Red de cloacas - Provisión, acarreo y coloc. materiales  p/la ejecución de Bocas de Registros s/calle, incl. tapa de HF, etc. </v>
      </c>
      <c r="C105" s="97"/>
      <c r="D105" s="98" t="str">
        <f t="shared" si="22"/>
        <v>u</v>
      </c>
      <c r="E105" s="99">
        <f t="shared" ca="1" si="25"/>
        <v>21</v>
      </c>
      <c r="F105" s="100">
        <f t="shared" si="26"/>
        <v>0</v>
      </c>
      <c r="G105" s="100">
        <f t="shared" si="23"/>
        <v>0</v>
      </c>
      <c r="H105" s="100">
        <f t="shared" ca="1" si="24"/>
        <v>0</v>
      </c>
      <c r="I105" s="5" t="e">
        <f t="shared" ca="1" si="27"/>
        <v>#DIV/0!</v>
      </c>
      <c r="K105" s="550"/>
      <c r="L105" s="550"/>
      <c r="M105" s="495"/>
      <c r="N105" s="495"/>
    </row>
    <row r="106" spans="1:14" ht="20.100000000000001" customHeight="1">
      <c r="A106" s="256">
        <f>Datos!B102</f>
        <v>63</v>
      </c>
      <c r="B106" s="92" t="str">
        <f t="shared" si="21"/>
        <v>Red de cloacas - Excavación de zanjas para inst. cañeías, sin depresión de napa</v>
      </c>
      <c r="C106" s="97"/>
      <c r="D106" s="98" t="str">
        <f t="shared" si="22"/>
        <v>m3</v>
      </c>
      <c r="E106" s="99">
        <f t="shared" ca="1" si="25"/>
        <v>2548</v>
      </c>
      <c r="F106" s="100">
        <f t="shared" si="26"/>
        <v>0</v>
      </c>
      <c r="G106" s="100">
        <f t="shared" si="23"/>
        <v>0</v>
      </c>
      <c r="H106" s="100">
        <f t="shared" ca="1" si="24"/>
        <v>0</v>
      </c>
      <c r="I106" s="5" t="e">
        <f t="shared" ca="1" si="27"/>
        <v>#DIV/0!</v>
      </c>
      <c r="K106" s="550"/>
      <c r="L106" s="550"/>
      <c r="M106" s="495"/>
      <c r="N106" s="495"/>
    </row>
    <row r="107" spans="1:14" ht="20.100000000000001" customHeight="1">
      <c r="A107" s="256">
        <f>Datos!B103</f>
        <v>64</v>
      </c>
      <c r="B107" s="92" t="str">
        <f t="shared" si="21"/>
        <v>Red de cloacas - Paquete estructural</v>
      </c>
      <c r="C107" s="97"/>
      <c r="D107" s="98" t="str">
        <f t="shared" si="22"/>
        <v>m3</v>
      </c>
      <c r="E107" s="99">
        <f t="shared" ca="1" si="25"/>
        <v>663</v>
      </c>
      <c r="F107" s="100">
        <f t="shared" si="26"/>
        <v>0</v>
      </c>
      <c r="G107" s="100">
        <f t="shared" si="23"/>
        <v>0</v>
      </c>
      <c r="H107" s="100">
        <f t="shared" ca="1" si="24"/>
        <v>0</v>
      </c>
      <c r="I107" s="5" t="e">
        <f t="shared" ca="1" si="27"/>
        <v>#DIV/0!</v>
      </c>
      <c r="K107" s="550"/>
      <c r="L107" s="550"/>
      <c r="M107" s="495"/>
      <c r="N107" s="495"/>
    </row>
    <row r="108" spans="1:14" ht="20.100000000000001" customHeight="1">
      <c r="A108" s="256">
        <f>Datos!B104</f>
        <v>65</v>
      </c>
      <c r="B108" s="92" t="str">
        <f t="shared" si="21"/>
        <v>Red de cloacas - Relleno superior</v>
      </c>
      <c r="C108" s="97"/>
      <c r="D108" s="98" t="str">
        <f t="shared" si="22"/>
        <v>m3</v>
      </c>
      <c r="E108" s="99">
        <f t="shared" ca="1" si="25"/>
        <v>1552</v>
      </c>
      <c r="F108" s="100">
        <f t="shared" si="26"/>
        <v>0</v>
      </c>
      <c r="G108" s="100">
        <f t="shared" si="23"/>
        <v>0</v>
      </c>
      <c r="H108" s="100">
        <f t="shared" ca="1" si="24"/>
        <v>0</v>
      </c>
      <c r="I108" s="5" t="e">
        <f t="shared" ca="1" si="27"/>
        <v>#DIV/0!</v>
      </c>
      <c r="K108" s="550"/>
      <c r="L108" s="550"/>
      <c r="M108" s="495"/>
      <c r="N108" s="495"/>
    </row>
    <row r="109" spans="1:14" ht="20.100000000000001" customHeight="1">
      <c r="A109" s="256">
        <f>Datos!B105</f>
        <v>66</v>
      </c>
      <c r="B109" s="92" t="str">
        <f t="shared" si="21"/>
        <v>Red de cloacas - Conexiones domiciliarias cloacas (Provisión, acarreo y coloc. materiales p/la ejecución s/red nueva)</v>
      </c>
      <c r="C109" s="97"/>
      <c r="D109" s="98" t="str">
        <f t="shared" si="22"/>
        <v>u</v>
      </c>
      <c r="E109" s="99">
        <f t="shared" ca="1" si="25"/>
        <v>129</v>
      </c>
      <c r="F109" s="100">
        <f t="shared" si="26"/>
        <v>0</v>
      </c>
      <c r="G109" s="100">
        <f t="shared" si="23"/>
        <v>0</v>
      </c>
      <c r="H109" s="100">
        <f t="shared" ca="1" si="24"/>
        <v>0</v>
      </c>
      <c r="I109" s="5" t="e">
        <f t="shared" ca="1" si="27"/>
        <v>#DIV/0!</v>
      </c>
      <c r="K109" s="550"/>
      <c r="L109" s="550"/>
      <c r="M109" s="495"/>
      <c r="N109" s="495"/>
    </row>
    <row r="110" spans="1:14" ht="20.100000000000001" customHeight="1">
      <c r="A110" s="256">
        <f>Datos!B106</f>
        <v>67</v>
      </c>
      <c r="B110" s="92" t="str">
        <f t="shared" si="21"/>
        <v>Red de agua potable - Provisión, acarreo y colocación de caño recto Ø110mm de PVC k-10, incl. piezas esp. juntas, etc.</v>
      </c>
      <c r="C110" s="97"/>
      <c r="D110" s="98" t="str">
        <f t="shared" si="22"/>
        <v>ml</v>
      </c>
      <c r="E110" s="99">
        <f t="shared" ca="1" si="25"/>
        <v>550</v>
      </c>
      <c r="F110" s="100">
        <f t="shared" si="26"/>
        <v>0</v>
      </c>
      <c r="G110" s="100">
        <f t="shared" si="23"/>
        <v>0</v>
      </c>
      <c r="H110" s="100">
        <f t="shared" ca="1" si="24"/>
        <v>0</v>
      </c>
      <c r="I110" s="5" t="e">
        <f t="shared" ca="1" si="27"/>
        <v>#DIV/0!</v>
      </c>
      <c r="K110" s="550"/>
      <c r="L110" s="550"/>
      <c r="M110" s="495"/>
      <c r="N110" s="495"/>
    </row>
    <row r="111" spans="1:14" ht="20.100000000000001" customHeight="1">
      <c r="A111" s="256">
        <f>Datos!B107</f>
        <v>68</v>
      </c>
      <c r="B111" s="92" t="str">
        <f t="shared" ref="B111:B117" si="33">IFERROR(VLOOKUP(A111,Tabla_Datos,2,FALSE),0)</f>
        <v>Red de agua potable - Provisión, acarreo y colocación de caño recto Ø75mm de PVC k-10, incl. piezas esp. juntas, etc.</v>
      </c>
      <c r="C111" s="97"/>
      <c r="D111" s="98" t="str">
        <f t="shared" ref="D111:D117" si="34">IFERROR(VLOOKUP(A111,Tabla_Datos,3,FALSE),0)</f>
        <v>ml</v>
      </c>
      <c r="E111" s="99">
        <f t="shared" ca="1" si="25"/>
        <v>1797</v>
      </c>
      <c r="F111" s="100">
        <f t="shared" si="26"/>
        <v>0</v>
      </c>
      <c r="G111" s="100">
        <f t="shared" si="23"/>
        <v>0</v>
      </c>
      <c r="H111" s="100">
        <f t="shared" ca="1" si="24"/>
        <v>0</v>
      </c>
      <c r="I111" s="5" t="e">
        <f t="shared" ca="1" si="27"/>
        <v>#DIV/0!</v>
      </c>
      <c r="K111" s="550"/>
      <c r="L111" s="550"/>
      <c r="M111" s="495"/>
      <c r="N111" s="495"/>
    </row>
    <row r="112" spans="1:14" ht="20.100000000000001" customHeight="1">
      <c r="A112" s="256">
        <f>Datos!B108</f>
        <v>69</v>
      </c>
      <c r="B112" s="92" t="str">
        <f t="shared" si="33"/>
        <v>Red de agua potable - Provisión, acarreo y colocación de válvulas esclusas Ø100 mm (Incluye Const. de cámara)</v>
      </c>
      <c r="C112" s="97"/>
      <c r="D112" s="98" t="str">
        <f t="shared" si="34"/>
        <v>u</v>
      </c>
      <c r="E112" s="99">
        <f t="shared" ca="1" si="25"/>
        <v>1</v>
      </c>
      <c r="F112" s="100">
        <f t="shared" si="26"/>
        <v>0</v>
      </c>
      <c r="G112" s="100">
        <f t="shared" si="23"/>
        <v>0</v>
      </c>
      <c r="H112" s="100">
        <f t="shared" ca="1" si="24"/>
        <v>0</v>
      </c>
      <c r="I112" s="5" t="e">
        <f t="shared" ca="1" si="27"/>
        <v>#DIV/0!</v>
      </c>
      <c r="K112" s="550"/>
      <c r="L112" s="550"/>
      <c r="M112" s="495"/>
      <c r="N112" s="495"/>
    </row>
    <row r="113" spans="1:14" ht="20.100000000000001" customHeight="1">
      <c r="A113" s="256">
        <f>Datos!B109</f>
        <v>70</v>
      </c>
      <c r="B113" s="92" t="str">
        <f t="shared" si="33"/>
        <v>Red de agua potable - Provisión, acarreo y colocación de válvulas esclusas Ø75 mm (Incluye Const. de cámara)</v>
      </c>
      <c r="C113" s="97"/>
      <c r="D113" s="98" t="str">
        <f t="shared" si="34"/>
        <v>u</v>
      </c>
      <c r="E113" s="99">
        <f t="shared" ca="1" si="25"/>
        <v>5</v>
      </c>
      <c r="F113" s="100">
        <f t="shared" si="26"/>
        <v>0</v>
      </c>
      <c r="G113" s="100">
        <f t="shared" si="23"/>
        <v>0</v>
      </c>
      <c r="H113" s="100">
        <f t="shared" ca="1" si="24"/>
        <v>0</v>
      </c>
      <c r="I113" s="5" t="e">
        <f t="shared" ca="1" si="27"/>
        <v>#DIV/0!</v>
      </c>
      <c r="K113" s="550"/>
      <c r="L113" s="550"/>
      <c r="M113" s="495"/>
      <c r="N113" s="495"/>
    </row>
    <row r="114" spans="1:14" ht="20.100000000000001" customHeight="1">
      <c r="A114" s="256">
        <f>Datos!B110</f>
        <v>71</v>
      </c>
      <c r="B114" s="92" t="str">
        <f t="shared" si="33"/>
        <v>Red de agua potable - Provisión, acarreo y colocación de hidrantes a bola, completos, (Incluye caja de HF y Const. de cámara)</v>
      </c>
      <c r="C114" s="97"/>
      <c r="D114" s="98" t="str">
        <f t="shared" si="34"/>
        <v>u</v>
      </c>
      <c r="E114" s="99">
        <f t="shared" ca="1" si="25"/>
        <v>15</v>
      </c>
      <c r="F114" s="100">
        <f t="shared" si="26"/>
        <v>0</v>
      </c>
      <c r="G114" s="100">
        <f t="shared" si="23"/>
        <v>0</v>
      </c>
      <c r="H114" s="100">
        <f t="shared" ca="1" si="24"/>
        <v>0</v>
      </c>
      <c r="I114" s="5" t="e">
        <f t="shared" ca="1" si="27"/>
        <v>#DIV/0!</v>
      </c>
      <c r="K114" s="550"/>
      <c r="L114" s="550"/>
      <c r="M114" s="495"/>
      <c r="N114" s="495"/>
    </row>
    <row r="115" spans="1:14" ht="20.100000000000001" customHeight="1">
      <c r="A115" s="256">
        <f>Datos!B111</f>
        <v>72</v>
      </c>
      <c r="B115" s="92" t="str">
        <f t="shared" si="33"/>
        <v>Red de agua potable - Excavación de zanjas para inst. cañeías, sin depresión de napa</v>
      </c>
      <c r="C115" s="97"/>
      <c r="D115" s="98" t="str">
        <f t="shared" si="34"/>
        <v>m3</v>
      </c>
      <c r="E115" s="99">
        <f t="shared" ca="1" si="25"/>
        <v>3191.92</v>
      </c>
      <c r="F115" s="100">
        <f t="shared" si="26"/>
        <v>0</v>
      </c>
      <c r="G115" s="100">
        <f t="shared" si="23"/>
        <v>0</v>
      </c>
      <c r="H115" s="100">
        <f t="shared" ca="1" si="24"/>
        <v>0</v>
      </c>
      <c r="I115" s="5" t="e">
        <f t="shared" ca="1" si="27"/>
        <v>#DIV/0!</v>
      </c>
      <c r="K115" s="550"/>
      <c r="L115" s="550"/>
      <c r="M115" s="495"/>
      <c r="N115" s="495"/>
    </row>
    <row r="116" spans="1:14" ht="20.100000000000001" customHeight="1">
      <c r="A116" s="256">
        <f>Datos!B112</f>
        <v>73</v>
      </c>
      <c r="B116" s="92" t="str">
        <f t="shared" si="33"/>
        <v>Red de agua potable - Paquete estructural</v>
      </c>
      <c r="C116" s="97"/>
      <c r="D116" s="98" t="str">
        <f t="shared" si="34"/>
        <v>m3</v>
      </c>
      <c r="E116" s="99">
        <f t="shared" ca="1" si="25"/>
        <v>1038.27</v>
      </c>
      <c r="F116" s="100">
        <f t="shared" si="26"/>
        <v>0</v>
      </c>
      <c r="G116" s="100">
        <f t="shared" si="23"/>
        <v>0</v>
      </c>
      <c r="H116" s="100">
        <f t="shared" ca="1" si="24"/>
        <v>0</v>
      </c>
      <c r="I116" s="5" t="e">
        <f t="shared" ca="1" si="27"/>
        <v>#DIV/0!</v>
      </c>
      <c r="K116" s="550"/>
      <c r="L116" s="550"/>
      <c r="M116" s="495"/>
      <c r="N116" s="495"/>
    </row>
    <row r="117" spans="1:14" ht="20.100000000000001" customHeight="1">
      <c r="A117" s="256">
        <f>Datos!B113</f>
        <v>74</v>
      </c>
      <c r="B117" s="92" t="str">
        <f t="shared" si="33"/>
        <v xml:space="preserve">Red de agua potable - Relleno superior </v>
      </c>
      <c r="C117" s="97"/>
      <c r="D117" s="98" t="str">
        <f t="shared" si="34"/>
        <v>m3</v>
      </c>
      <c r="E117" s="99">
        <f t="shared" ca="1" si="25"/>
        <v>1450</v>
      </c>
      <c r="F117" s="100">
        <f t="shared" si="26"/>
        <v>0</v>
      </c>
      <c r="G117" s="100">
        <f t="shared" si="23"/>
        <v>0</v>
      </c>
      <c r="H117" s="100">
        <f t="shared" ca="1" si="24"/>
        <v>0</v>
      </c>
      <c r="I117" s="5" t="e">
        <f t="shared" ca="1" si="27"/>
        <v>#DIV/0!</v>
      </c>
      <c r="K117" s="550"/>
      <c r="L117" s="550"/>
      <c r="M117" s="495"/>
      <c r="N117" s="495"/>
    </row>
    <row r="118" spans="1:14" ht="20.100000000000001" customHeight="1">
      <c r="A118" s="256">
        <f>Datos!B114</f>
        <v>75</v>
      </c>
      <c r="B118" s="92" t="str">
        <f t="shared" ref="B118:B119" si="35">IFERROR(VLOOKUP(A118,Tabla_Datos,2,FALSE),0)</f>
        <v>Red de agua potable - Conexiones domiciliarias agua potable (Provisión, acarreo y coloc. mat. polietileno k10-abrazadera, férula, llave maestra y medidor de caudal, incl UV)</v>
      </c>
      <c r="C118" s="97"/>
      <c r="D118" s="98" t="str">
        <f t="shared" ref="D118:D119" si="36">IFERROR(VLOOKUP(A118,Tabla_Datos,3,FALSE),0)</f>
        <v>u</v>
      </c>
      <c r="E118" s="99">
        <f t="shared" ca="1" si="25"/>
        <v>129</v>
      </c>
      <c r="F118" s="100">
        <f t="shared" si="26"/>
        <v>0</v>
      </c>
      <c r="G118" s="100">
        <f t="shared" si="23"/>
        <v>0</v>
      </c>
      <c r="H118" s="100">
        <f t="shared" ca="1" si="24"/>
        <v>0</v>
      </c>
      <c r="I118" s="5" t="e">
        <f t="shared" ca="1" si="27"/>
        <v>#DIV/0!</v>
      </c>
      <c r="K118" s="550"/>
      <c r="L118" s="550"/>
      <c r="M118" s="495"/>
      <c r="N118" s="495"/>
    </row>
    <row r="119" spans="1:14" ht="20.100000000000001" customHeight="1">
      <c r="A119" s="256">
        <f>Datos!B115</f>
        <v>76</v>
      </c>
      <c r="B119" s="92" t="str">
        <f t="shared" si="35"/>
        <v>Documentación final de obra (3% Monto Total de la Obra)</v>
      </c>
      <c r="C119" s="97"/>
      <c r="D119" s="98" t="str">
        <f t="shared" si="36"/>
        <v>gl</v>
      </c>
      <c r="E119" s="99">
        <f t="shared" ca="1" si="25"/>
        <v>1</v>
      </c>
      <c r="F119" s="100">
        <f t="shared" si="26"/>
        <v>0</v>
      </c>
      <c r="G119" s="100">
        <f t="shared" si="23"/>
        <v>0</v>
      </c>
      <c r="H119" s="100">
        <f t="shared" ca="1" si="24"/>
        <v>0</v>
      </c>
      <c r="I119" s="5" t="e">
        <f t="shared" ca="1" si="27"/>
        <v>#DIV/0!</v>
      </c>
      <c r="K119" s="550"/>
      <c r="L119" s="550"/>
      <c r="M119" s="495"/>
      <c r="N119" s="495"/>
    </row>
    <row r="120" spans="1:14" ht="20.100000000000001" customHeight="1">
      <c r="A120" s="256" t="str">
        <f>Datos!B116</f>
        <v>C</v>
      </c>
      <c r="B120" s="92" t="str">
        <f t="shared" ref="B120:B121" si="37">IFERROR(VLOOKUP(A120,Tabla_Datos,2,FALSE),0)</f>
        <v>OBRAS COMPLEMENTARIAS</v>
      </c>
      <c r="C120" s="97"/>
      <c r="D120" s="98">
        <f t="shared" ref="D120:D121" si="38">IFERROR(VLOOKUP(A120,Tabla_Datos,3,FALSE),0)</f>
        <v>0</v>
      </c>
      <c r="E120" s="99">
        <f t="shared" ca="1" si="25"/>
        <v>0</v>
      </c>
      <c r="F120" s="100">
        <f t="shared" si="26"/>
        <v>0</v>
      </c>
      <c r="G120" s="100">
        <f t="shared" si="23"/>
        <v>0</v>
      </c>
      <c r="H120" s="100">
        <f t="shared" ca="1" si="24"/>
        <v>0</v>
      </c>
      <c r="I120" s="5" t="e">
        <f t="shared" ca="1" si="27"/>
        <v>#DIV/0!</v>
      </c>
      <c r="K120" s="550"/>
      <c r="L120" s="550"/>
      <c r="M120" s="495"/>
      <c r="N120" s="495"/>
    </row>
    <row r="121" spans="1:14" ht="20.100000000000001" customHeight="1">
      <c r="A121" s="256">
        <f>Datos!B117</f>
        <v>77</v>
      </c>
      <c r="B121" s="92" t="str">
        <f t="shared" si="37"/>
        <v>Obras Complementarias - Terraplén Bajo Vivienda - Espesor: 0,35 m</v>
      </c>
      <c r="C121" s="97"/>
      <c r="D121" s="98" t="str">
        <f t="shared" si="38"/>
        <v>m3</v>
      </c>
      <c r="E121" s="99">
        <f t="shared" ca="1" si="25"/>
        <v>8795.64</v>
      </c>
      <c r="F121" s="100">
        <f t="shared" si="26"/>
        <v>0</v>
      </c>
      <c r="G121" s="100">
        <f t="shared" si="23"/>
        <v>0</v>
      </c>
      <c r="H121" s="100">
        <f t="shared" ca="1" si="24"/>
        <v>0</v>
      </c>
      <c r="I121" s="5" t="e">
        <f t="shared" ca="1" si="27"/>
        <v>#DIV/0!</v>
      </c>
      <c r="K121" s="550"/>
      <c r="L121" s="550"/>
      <c r="M121" s="495"/>
      <c r="N121" s="495"/>
    </row>
    <row r="122" spans="1:14" ht="20.100000000000001" customHeight="1">
      <c r="A122" s="101"/>
      <c r="B122" s="102"/>
      <c r="C122" s="103"/>
      <c r="D122" s="104"/>
      <c r="E122" s="105"/>
      <c r="F122" s="106"/>
      <c r="G122" s="144">
        <f>SUM(G85:G121)</f>
        <v>0</v>
      </c>
      <c r="I122" s="107"/>
    </row>
    <row r="123" spans="1:14" ht="20.100000000000001" customHeight="1">
      <c r="A123" s="191"/>
      <c r="B123" s="181" t="str">
        <f>"TOTAL COSTO "</f>
        <v xml:space="preserve">TOTAL COSTO </v>
      </c>
      <c r="C123" s="181"/>
      <c r="D123" s="181"/>
      <c r="E123" s="181"/>
      <c r="F123" s="189">
        <f ca="1">+H125</f>
        <v>0</v>
      </c>
      <c r="G123" s="192"/>
      <c r="H123" s="182">
        <f ca="1">SUM(H86:H122)</f>
        <v>0</v>
      </c>
      <c r="I123" s="183" t="e">
        <f ca="1">SUM(I86:I121)</f>
        <v>#DIV/0!</v>
      </c>
    </row>
    <row r="124" spans="1:14" ht="20.100000000000001" customHeight="1" thickBot="1">
      <c r="G124" s="108"/>
      <c r="K124" s="550"/>
    </row>
    <row r="125" spans="1:14" s="225" customFormat="1" ht="20.100000000000001" customHeight="1" thickTop="1">
      <c r="A125" s="217" t="s">
        <v>1108</v>
      </c>
      <c r="B125" s="218" t="s">
        <v>1169</v>
      </c>
      <c r="C125" s="219"/>
      <c r="D125" s="220"/>
      <c r="E125" s="221"/>
      <c r="F125" s="222"/>
      <c r="G125" s="221"/>
      <c r="H125" s="357">
        <f ca="1">ROUND(H123/Coef_Paso_Infraestructura,2)</f>
        <v>0</v>
      </c>
      <c r="I125" s="358"/>
      <c r="K125" s="551"/>
    </row>
    <row r="126" spans="1:14" s="225" customFormat="1" ht="20.100000000000001" customHeight="1">
      <c r="A126" s="226" t="s">
        <v>1109</v>
      </c>
      <c r="B126" s="227" t="str">
        <f>"COSTO FINANCIERO  "&amp;ROUND(Costo_Financiero*100,2)&amp;" % de ( 1 )"</f>
        <v>COSTO FINANCIERO  0 % de ( 1 )</v>
      </c>
      <c r="C126" s="228"/>
      <c r="D126" s="229"/>
      <c r="E126" s="230">
        <f>Costo_Financiero</f>
        <v>0</v>
      </c>
      <c r="F126" s="93"/>
      <c r="G126" s="231"/>
      <c r="H126" s="359">
        <f ca="1">ROUND(H125*Costo_Financiero,2)</f>
        <v>0</v>
      </c>
      <c r="I126" s="360"/>
      <c r="K126" s="549"/>
    </row>
    <row r="127" spans="1:14" s="225" customFormat="1" ht="20.100000000000001" customHeight="1">
      <c r="A127" s="226" t="s">
        <v>1110</v>
      </c>
      <c r="B127" s="227" t="s">
        <v>1242</v>
      </c>
      <c r="C127" s="228"/>
      <c r="D127" s="229"/>
      <c r="E127" s="231"/>
      <c r="F127" s="93"/>
      <c r="G127" s="231"/>
      <c r="H127" s="359">
        <f ca="1">H125+H126</f>
        <v>0</v>
      </c>
      <c r="I127" s="360"/>
    </row>
    <row r="128" spans="1:14" s="225" customFormat="1" ht="20.100000000000001" customHeight="1">
      <c r="A128" s="226" t="s">
        <v>1111</v>
      </c>
      <c r="B128" s="233" t="str">
        <f>CONCATENATE("GASTOS GENERALES  ",ROUND(Gastos_Generales*100,3)," % de ( 3 )")</f>
        <v>GASTOS GENERALES  0 % de ( 3 )</v>
      </c>
      <c r="C128" s="233"/>
      <c r="D128" s="234"/>
      <c r="E128" s="230">
        <f>Gastos_Generales</f>
        <v>0</v>
      </c>
      <c r="F128" s="93"/>
      <c r="G128" s="231"/>
      <c r="H128" s="359">
        <f ca="1">ROUND(H127*E128,2)</f>
        <v>0</v>
      </c>
      <c r="I128" s="361"/>
      <c r="K128" s="369"/>
    </row>
    <row r="129" spans="1:11" s="225" customFormat="1" ht="20.100000000000001" customHeight="1">
      <c r="A129" s="226" t="s">
        <v>1112</v>
      </c>
      <c r="B129" s="233" t="str">
        <f>CONCATENATE("BENEFICIOS  ",ROUND(Beneficio*100,2)," % de ( 3 )")</f>
        <v>BENEFICIOS  10 % de ( 3 )</v>
      </c>
      <c r="C129" s="233"/>
      <c r="D129" s="234"/>
      <c r="E129" s="230">
        <f>Beneficio</f>
        <v>0.1</v>
      </c>
      <c r="F129" s="93"/>
      <c r="G129" s="231"/>
      <c r="H129" s="359">
        <f ca="1">ROUND((H127)*Beneficio,2)</f>
        <v>0</v>
      </c>
      <c r="I129" s="361"/>
      <c r="K129" s="369"/>
    </row>
    <row r="130" spans="1:11" s="225" customFormat="1" ht="20.100000000000001" customHeight="1">
      <c r="A130" s="226">
        <v>6</v>
      </c>
      <c r="B130" s="227" t="s">
        <v>1166</v>
      </c>
      <c r="C130" s="228"/>
      <c r="D130" s="234"/>
      <c r="E130" s="231"/>
      <c r="F130" s="93"/>
      <c r="G130" s="231"/>
      <c r="H130" s="359">
        <f ca="1">H127+H128+H129</f>
        <v>0</v>
      </c>
      <c r="I130" s="361"/>
      <c r="K130" s="369"/>
    </row>
    <row r="131" spans="1:11" s="225" customFormat="1" ht="20.100000000000001" customHeight="1">
      <c r="A131" s="226" t="s">
        <v>1167</v>
      </c>
      <c r="B131" s="233" t="str">
        <f>CONCATENATE("INGRESOS BRUTOS Y LOTE HOGAR  ",ROUND(Ingresos_Brutos*100,2)," % de ( 6 )")</f>
        <v>INGRESOS BRUTOS Y LOTE HOGAR  2,4 % de ( 6 )</v>
      </c>
      <c r="C131" s="233"/>
      <c r="D131" s="234"/>
      <c r="E131" s="230">
        <f>Ingresos_Brutos</f>
        <v>2.4E-2</v>
      </c>
      <c r="F131" s="93"/>
      <c r="G131" s="231"/>
      <c r="H131" s="359">
        <f ca="1">IF(Ingresos_Brutos=0,,ROUND(Ingresos_Brutos*H130,2))</f>
        <v>0</v>
      </c>
      <c r="I131" s="543"/>
    </row>
    <row r="132" spans="1:11" s="225" customFormat="1" ht="20.100000000000001" customHeight="1" thickBot="1">
      <c r="A132" s="235" t="s">
        <v>1168</v>
      </c>
      <c r="B132" s="236" t="str">
        <f>CONCATENATE("IMPUESTO AL VALOR AGREGADO ",IVA_Vivienda*100," % de ( 6 )")</f>
        <v>IMPUESTO AL VALOR AGREGADO 10,5 % de ( 6 )</v>
      </c>
      <c r="C132" s="236"/>
      <c r="D132" s="237"/>
      <c r="E132" s="238">
        <f>IVA_Infraestructura</f>
        <v>0.21</v>
      </c>
      <c r="F132" s="239"/>
      <c r="G132" s="240"/>
      <c r="H132" s="362">
        <f ca="1">IF(IVA_Infraestructura=0,,ROUND(IVA_Infraestructura*H130,2))</f>
        <v>0</v>
      </c>
      <c r="I132" s="363"/>
    </row>
    <row r="133" spans="1:11" ht="20.100000000000001" customHeight="1" thickTop="1">
      <c r="A133" s="114"/>
      <c r="B133" s="109"/>
      <c r="C133" s="109"/>
      <c r="D133" s="110"/>
      <c r="E133" s="111"/>
      <c r="F133" s="112"/>
      <c r="G133" s="115"/>
      <c r="I133" s="110"/>
    </row>
    <row r="134" spans="1:11" ht="20.100000000000001" customHeight="1">
      <c r="B134" s="515" t="str">
        <f>"PRECIO TOTAL "&amp;A83</f>
        <v>PRECIO TOTAL INFRAESTRUCTURA - URBANIZACIÓN - DOC. FINAL DE OBRA - OBRAS COMPLEMENTARIAS</v>
      </c>
      <c r="C134" s="133"/>
      <c r="D134" s="110"/>
      <c r="E134" s="3"/>
      <c r="F134" s="112"/>
      <c r="G134" s="115"/>
      <c r="H134" s="115">
        <f ca="1">H123</f>
        <v>0</v>
      </c>
      <c r="I134" s="542"/>
    </row>
    <row r="135" spans="1:11" ht="19.5" customHeight="1">
      <c r="A135" s="116"/>
      <c r="B135" s="178"/>
      <c r="C135" s="178"/>
      <c r="D135" s="178"/>
      <c r="E135" s="178"/>
      <c r="F135" s="178"/>
      <c r="G135" s="115"/>
      <c r="I135" s="117"/>
    </row>
    <row r="136" spans="1:11" ht="18">
      <c r="B136" s="133" t="s">
        <v>1129</v>
      </c>
      <c r="H136" s="216">
        <f ca="1">+H80+H134</f>
        <v>0</v>
      </c>
      <c r="I136" s="183" t="e">
        <f ca="1">+$I$123+$I$69</f>
        <v>#DIV/0!</v>
      </c>
    </row>
    <row r="137" spans="1:11" ht="18">
      <c r="B137" s="133"/>
      <c r="G137" s="115"/>
      <c r="H137" s="140"/>
    </row>
    <row r="138" spans="1:11" ht="34.9" customHeight="1">
      <c r="A138" s="615" t="str">
        <f ca="1">"SON PESOS: "&amp;UPPER(CONVERTIRNUM(Monto_Oferta))</f>
        <v>SON PESOS: CERO PESOS CON 00/100</v>
      </c>
      <c r="B138" s="615"/>
      <c r="C138" s="615"/>
      <c r="D138" s="615"/>
      <c r="E138" s="615"/>
      <c r="F138" s="615"/>
      <c r="G138" s="615"/>
      <c r="H138" s="615"/>
      <c r="I138" s="615"/>
    </row>
    <row r="139" spans="1:11">
      <c r="A139" s="118" t="s">
        <v>1121</v>
      </c>
    </row>
  </sheetData>
  <sheetProtection formatCells="0" formatColumns="0" formatRows="0" insertColumns="0" insertRows="0" deleteColumns="0" deleteRows="0"/>
  <mergeCells count="6">
    <mergeCell ref="A138:I138"/>
    <mergeCell ref="B20:C20"/>
    <mergeCell ref="B84:C84"/>
    <mergeCell ref="D16:E16"/>
    <mergeCell ref="D17:E17"/>
    <mergeCell ref="D18:E18"/>
  </mergeCells>
  <conditionalFormatting sqref="B135:B137 A135 B80:D80 I79:I80 A79:D79">
    <cfRule type="expression" dxfId="16" priority="667" stopIfTrue="1">
      <formula>#REF!=1</formula>
    </cfRule>
  </conditionalFormatting>
  <conditionalFormatting sqref="A122 A83 A68 A16:A18">
    <cfRule type="expression" dxfId="15" priority="668" stopIfTrue="1">
      <formula>#REF!&gt;0</formula>
    </cfRule>
    <cfRule type="expression" dxfId="14" priority="669" stopIfTrue="1">
      <formula>#REF!&gt;0</formula>
    </cfRule>
    <cfRule type="expression" dxfId="13" priority="670" stopIfTrue="1">
      <formula>#REF!&gt;0</formula>
    </cfRule>
  </conditionalFormatting>
  <conditionalFormatting sqref="B122:C122 B68:C68 C22:C42 C44:C57 E22:E67 C85:C121 E85:E121">
    <cfRule type="expression" dxfId="12" priority="671" stopIfTrue="1">
      <formula>#REF!&gt;0</formula>
    </cfRule>
    <cfRule type="expression" dxfId="11" priority="672" stopIfTrue="1">
      <formula>#REF!&gt;0</formula>
    </cfRule>
    <cfRule type="expression" dxfId="10" priority="673" stopIfTrue="1">
      <formula>#REF!&gt;0</formula>
    </cfRule>
  </conditionalFormatting>
  <conditionalFormatting sqref="B135:B137 A79 B79:C80">
    <cfRule type="expression" dxfId="9" priority="674" stopIfTrue="1">
      <formula>#REF!=1</formula>
    </cfRule>
  </conditionalFormatting>
  <conditionalFormatting sqref="I135 B135:B137 G135 G137 H136 B80:D80 I79 A79:D79 F79:G80">
    <cfRule type="expression" dxfId="8" priority="675" stopIfTrue="1">
      <formula>#REF!=1</formula>
    </cfRule>
  </conditionalFormatting>
  <conditionalFormatting sqref="B22:B42 B44:B67 A22:A67 A85:B121">
    <cfRule type="expression" dxfId="7" priority="142">
      <formula>$D22=0</formula>
    </cfRule>
  </conditionalFormatting>
  <conditionalFormatting sqref="B43">
    <cfRule type="expression" dxfId="6" priority="132">
      <formula>$D43=0</formula>
    </cfRule>
  </conditionalFormatting>
  <conditionalFormatting sqref="C43 C58:C67 E58:E67 A22:A67 A85:A121">
    <cfRule type="expression" dxfId="5" priority="136" stopIfTrue="1">
      <formula>#REF!&gt;0</formula>
    </cfRule>
    <cfRule type="expression" dxfId="4" priority="137" stopIfTrue="1">
      <formula>#REF!&gt;0</formula>
    </cfRule>
    <cfRule type="expression" dxfId="3" priority="138" stopIfTrue="1">
      <formula>#REF!&gt;0</formula>
    </cfRule>
  </conditionalFormatting>
  <conditionalFormatting sqref="B134:D134 I128:I134 A128:D133 A125:C127 I74:I78 A74:D78 A71:C73">
    <cfRule type="expression" dxfId="2" priority="98" stopIfTrue="1">
      <formula>#REF!=1</formula>
    </cfRule>
  </conditionalFormatting>
  <conditionalFormatting sqref="B128:C129 B131:C134 A128:A133 A125:D127 B74:C75 B77:C78 A74:A78 A71:D73">
    <cfRule type="expression" dxfId="1" priority="99" stopIfTrue="1">
      <formula>#REF!=1</formula>
    </cfRule>
  </conditionalFormatting>
  <conditionalFormatting sqref="B134:D134 I133 F133:G134 A125:D133 H125:I132 F125:F132 H134 A71:D78 H71:I78 F71:F78 H80">
    <cfRule type="expression" dxfId="0" priority="100" stopIfTrue="1">
      <formula>#REF!=1</formula>
    </cfRule>
  </conditionalFormatting>
  <printOptions horizontalCentered="1"/>
  <pageMargins left="0.59055118110236227" right="0" top="0.78740157480314965" bottom="0.19685039370078741" header="0.39370078740157483" footer="0"/>
  <pageSetup paperSize="5" scale="58" fitToHeight="0" orientation="portrait" r:id="rId1"/>
  <headerFooter>
    <oddHeader>&amp;C&amp;G</oddHeader>
  </headerFooter>
  <rowBreaks count="1" manualBreakCount="1">
    <brk id="81" max="8" man="1"/>
  </rowBreaks>
  <legacyDrawingHF r:id="rId2"/>
</worksheet>
</file>

<file path=xl/worksheets/sheet8.xml><?xml version="1.0" encoding="utf-8"?>
<worksheet xmlns="http://schemas.openxmlformats.org/spreadsheetml/2006/main" xmlns:r="http://schemas.openxmlformats.org/officeDocument/2006/relationships">
  <sheetPr codeName="Hoja4">
    <tabColor rgb="FFFF0000"/>
  </sheetPr>
  <dimension ref="A1:X111"/>
  <sheetViews>
    <sheetView showGridLines="0" showZeros="0" view="pageBreakPreview" zoomScale="70" zoomScaleNormal="100" zoomScaleSheetLayoutView="70" workbookViewId="0">
      <selection sqref="A1:W106"/>
    </sheetView>
  </sheetViews>
  <sheetFormatPr baseColWidth="10" defaultColWidth="11.42578125" defaultRowHeight="20.100000000000001" customHeight="1"/>
  <cols>
    <col min="1" max="1" width="8.7109375" style="62" customWidth="1"/>
    <col min="2" max="2" width="30.7109375" style="62" customWidth="1"/>
    <col min="3" max="3" width="70.140625" style="62" customWidth="1"/>
    <col min="4" max="4" width="18.7109375" style="62" customWidth="1"/>
    <col min="5" max="5" width="17" style="63" customWidth="1"/>
    <col min="6" max="12" width="15.7109375" style="62" customWidth="1"/>
    <col min="13" max="13" width="15.85546875" style="62" customWidth="1"/>
    <col min="14" max="14" width="17.7109375" style="62" customWidth="1"/>
    <col min="15" max="15" width="18" style="62" customWidth="1"/>
    <col min="16" max="16" width="17.140625" style="62" customWidth="1"/>
    <col min="17" max="23" width="19" style="62" customWidth="1"/>
    <col min="24" max="24" width="22" style="288" customWidth="1"/>
    <col min="25" max="16384" width="11.42578125" style="62"/>
  </cols>
  <sheetData>
    <row r="1" spans="1:24" s="112" customFormat="1" ht="20.100000000000001" customHeight="1">
      <c r="A1" s="112" t="s">
        <v>9</v>
      </c>
      <c r="C1" s="568" t="str">
        <f>Comitente</f>
        <v>INSTITUTO PROVINCIAL DE LA VIVIENDA</v>
      </c>
      <c r="X1" s="290"/>
    </row>
    <row r="2" spans="1:24" s="285" customFormat="1" ht="20.100000000000001" customHeight="1">
      <c r="A2" s="285" t="s">
        <v>10</v>
      </c>
      <c r="C2" s="569" t="str">
        <f>Obra</f>
        <v>CUESTA DEL VIENTO - IGLESIA</v>
      </c>
      <c r="X2" s="291"/>
    </row>
    <row r="3" spans="1:24" s="285" customFormat="1" ht="20.100000000000001" customHeight="1">
      <c r="A3" s="285" t="s">
        <v>14</v>
      </c>
      <c r="C3" s="569" t="str">
        <f>Ubicación</f>
        <v>DEPTO. IGLESIA</v>
      </c>
      <c r="X3" s="291"/>
    </row>
    <row r="4" spans="1:24" s="285" customFormat="1" ht="20.100000000000001" customHeight="1">
      <c r="A4" s="285" t="s">
        <v>13</v>
      </c>
      <c r="C4" s="570" t="str">
        <f>Número_Licitación</f>
        <v>01/2019</v>
      </c>
      <c r="X4" s="291"/>
    </row>
    <row r="5" spans="1:24" s="285" customFormat="1" ht="20.100000000000001" customHeight="1">
      <c r="A5" s="285" t="s">
        <v>34</v>
      </c>
      <c r="C5" s="570" t="str">
        <f>Número_Expediente</f>
        <v>501-004962-2018</v>
      </c>
      <c r="X5" s="291"/>
    </row>
    <row r="6" spans="1:24" s="285" customFormat="1" ht="20.100000000000001" customHeight="1">
      <c r="A6" s="285" t="s">
        <v>1105</v>
      </c>
      <c r="C6" s="572">
        <f>Anticipo_Financiero</f>
        <v>0.1</v>
      </c>
      <c r="D6" s="292"/>
      <c r="X6" s="291"/>
    </row>
    <row r="7" spans="1:24" s="285" customFormat="1" ht="20.100000000000001" customHeight="1">
      <c r="A7" s="285" t="s">
        <v>15</v>
      </c>
      <c r="C7" s="567">
        <f>Plazo_Obra</f>
        <v>540</v>
      </c>
      <c r="X7" s="291"/>
    </row>
    <row r="8" spans="1:24" s="285" customFormat="1" ht="20.100000000000001" customHeight="1">
      <c r="A8" s="285" t="s">
        <v>11</v>
      </c>
      <c r="C8" s="569" t="str">
        <f>Contratista</f>
        <v>xxxxxx</v>
      </c>
      <c r="X8" s="291"/>
    </row>
    <row r="9" spans="1:24" s="285" customFormat="1" ht="20.100000000000001" customHeight="1">
      <c r="A9" s="285" t="s">
        <v>44</v>
      </c>
      <c r="C9" s="569">
        <f ca="1">Monto_Oferta</f>
        <v>0</v>
      </c>
      <c r="D9" s="652" t="s">
        <v>1379</v>
      </c>
      <c r="X9" s="291"/>
    </row>
    <row r="10" spans="1:24" s="286" customFormat="1" ht="20.100000000000001" customHeight="1">
      <c r="A10" s="286" t="s">
        <v>1139</v>
      </c>
      <c r="C10" s="571">
        <f>Monto_Terreno</f>
        <v>0</v>
      </c>
      <c r="X10" s="293"/>
    </row>
    <row r="11" spans="1:24" s="118" customFormat="1" ht="20.100000000000001" customHeight="1">
      <c r="A11" s="286"/>
      <c r="C11" s="287"/>
      <c r="X11" s="284"/>
    </row>
    <row r="12" spans="1:24" s="118" customFormat="1" ht="20.100000000000001" customHeight="1">
      <c r="A12" s="621" t="s">
        <v>42</v>
      </c>
      <c r="B12" s="622"/>
      <c r="C12" s="622"/>
      <c r="D12" s="623"/>
      <c r="E12" s="112"/>
      <c r="F12" s="112"/>
      <c r="G12" s="112"/>
      <c r="H12" s="112"/>
      <c r="X12" s="284"/>
    </row>
    <row r="14" spans="1:24" ht="20.100000000000001" customHeight="1">
      <c r="A14" s="625" t="s">
        <v>1107</v>
      </c>
      <c r="B14" s="626" t="s">
        <v>0</v>
      </c>
      <c r="C14" s="626"/>
      <c r="D14" s="627" t="s">
        <v>12</v>
      </c>
      <c r="E14" s="81"/>
      <c r="F14" s="626" t="s">
        <v>18</v>
      </c>
      <c r="G14" s="626"/>
      <c r="H14" s="626"/>
      <c r="I14" s="626"/>
      <c r="J14" s="626"/>
      <c r="K14" s="626"/>
      <c r="L14" s="626"/>
      <c r="M14" s="626"/>
      <c r="N14" s="626"/>
      <c r="O14" s="626"/>
      <c r="P14" s="626"/>
      <c r="Q14" s="626"/>
      <c r="R14" s="626"/>
      <c r="S14" s="626"/>
      <c r="T14" s="626"/>
      <c r="U14" s="626"/>
      <c r="V14" s="626"/>
      <c r="W14" s="628"/>
      <c r="X14" s="624" t="s">
        <v>17</v>
      </c>
    </row>
    <row r="15" spans="1:24" ht="20.100000000000001" customHeight="1">
      <c r="A15" s="625"/>
      <c r="B15" s="626"/>
      <c r="C15" s="626"/>
      <c r="D15" s="627"/>
      <c r="E15" s="81">
        <v>0</v>
      </c>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59">
        <v>13</v>
      </c>
      <c r="S15" s="59">
        <v>14</v>
      </c>
      <c r="T15" s="59">
        <v>15</v>
      </c>
      <c r="U15" s="59">
        <v>16</v>
      </c>
      <c r="V15" s="59">
        <v>17</v>
      </c>
      <c r="W15" s="587">
        <v>18</v>
      </c>
      <c r="X15" s="624"/>
    </row>
    <row r="16" spans="1:24" ht="20.100000000000001" customHeight="1" thickBot="1">
      <c r="A16" s="60"/>
      <c r="B16" s="84"/>
      <c r="C16" s="84"/>
      <c r="D16" s="85"/>
      <c r="E16" s="81"/>
      <c r="F16" s="508"/>
      <c r="G16" s="509"/>
      <c r="H16" s="509"/>
      <c r="I16" s="509"/>
      <c r="J16" s="509"/>
      <c r="K16" s="509"/>
      <c r="L16" s="509"/>
      <c r="M16" s="509"/>
      <c r="N16" s="509"/>
      <c r="O16" s="509"/>
      <c r="P16" s="509"/>
      <c r="Q16" s="509"/>
      <c r="R16" s="509"/>
      <c r="S16" s="509"/>
      <c r="T16" s="509"/>
      <c r="U16" s="509"/>
      <c r="V16" s="509"/>
      <c r="W16" s="509"/>
      <c r="X16" s="552"/>
    </row>
    <row r="17" spans="1:24" ht="20.100000000000001" customHeight="1">
      <c r="A17" s="279" t="str">
        <f>Datos!B35</f>
        <v>A</v>
      </c>
      <c r="B17" s="280" t="str">
        <f t="shared" ref="B17:B46" si="1">IFERROR(VLOOKUP(A17,Tabla_Comp_Presup,2,FALSE),0)</f>
        <v>VIVIENDA</v>
      </c>
      <c r="C17" s="281"/>
      <c r="D17" s="5">
        <f ca="1">SUMIF(CyP!A:A,PTyCI!A17,CyP!I:I)</f>
        <v>0</v>
      </c>
      <c r="E17" s="61"/>
      <c r="F17" s="496"/>
      <c r="G17" s="497"/>
      <c r="H17" s="497"/>
      <c r="I17" s="497"/>
      <c r="J17" s="497"/>
      <c r="K17" s="497"/>
      <c r="L17" s="497"/>
      <c r="M17" s="497"/>
      <c r="N17" s="497"/>
      <c r="O17" s="497"/>
      <c r="P17" s="498"/>
      <c r="Q17" s="498"/>
      <c r="R17" s="498"/>
      <c r="S17" s="498"/>
      <c r="T17" s="498"/>
      <c r="U17" s="498"/>
      <c r="V17" s="498"/>
      <c r="W17" s="576"/>
      <c r="X17" s="588">
        <f>SUM(F17:W17)</f>
        <v>0</v>
      </c>
    </row>
    <row r="18" spans="1:24" ht="20.100000000000001" customHeight="1">
      <c r="A18" s="279">
        <f>Datos!B36</f>
        <v>1</v>
      </c>
      <c r="B18" s="280" t="str">
        <f t="shared" si="1"/>
        <v>Limpieza de terreno y replanteo</v>
      </c>
      <c r="C18" s="281"/>
      <c r="D18" s="5">
        <f ca="1">SUMIF(CyP!A:A,PTyCI!A18,CyP!I:I)</f>
        <v>0</v>
      </c>
      <c r="E18" s="61"/>
      <c r="F18" s="531"/>
      <c r="G18" s="521"/>
      <c r="H18" s="521"/>
      <c r="I18" s="522"/>
      <c r="J18" s="522"/>
      <c r="K18" s="522"/>
      <c r="L18" s="502"/>
      <c r="M18" s="502"/>
      <c r="N18" s="502"/>
      <c r="O18" s="502"/>
      <c r="P18" s="502"/>
      <c r="Q18" s="502"/>
      <c r="R18" s="502"/>
      <c r="S18" s="502"/>
      <c r="T18" s="502"/>
      <c r="U18" s="502"/>
      <c r="V18" s="502"/>
      <c r="W18" s="577"/>
      <c r="X18" s="588">
        <f t="shared" ref="X18:X83" si="2">SUM(F18:W18)</f>
        <v>0</v>
      </c>
    </row>
    <row r="19" spans="1:24" ht="20.100000000000001" customHeight="1">
      <c r="A19" s="279">
        <f>Datos!B37</f>
        <v>2</v>
      </c>
      <c r="B19" s="280" t="str">
        <f t="shared" si="1"/>
        <v>Excavación no clasificada bajo Vivienda</v>
      </c>
      <c r="C19" s="281"/>
      <c r="D19" s="5">
        <f ca="1">SUMIF(CyP!A:A,PTyCI!A19,CyP!I:I)</f>
        <v>0</v>
      </c>
      <c r="E19" s="82"/>
      <c r="F19" s="532"/>
      <c r="G19" s="522"/>
      <c r="H19" s="522"/>
      <c r="I19" s="522"/>
      <c r="J19" s="522"/>
      <c r="K19" s="522"/>
      <c r="L19" s="502"/>
      <c r="M19" s="502"/>
      <c r="N19" s="502"/>
      <c r="O19" s="502"/>
      <c r="P19" s="502"/>
      <c r="Q19" s="502"/>
      <c r="R19" s="502"/>
      <c r="S19" s="502"/>
      <c r="T19" s="502"/>
      <c r="U19" s="502"/>
      <c r="V19" s="502"/>
      <c r="W19" s="577"/>
      <c r="X19" s="588">
        <f t="shared" si="2"/>
        <v>0</v>
      </c>
    </row>
    <row r="20" spans="1:24" ht="20.100000000000001" customHeight="1">
      <c r="A20" s="279">
        <f>Datos!B38</f>
        <v>3</v>
      </c>
      <c r="B20" s="280" t="str">
        <f t="shared" si="1"/>
        <v>Pedraplén bajo vivienda - Espesor: 0,25 m</v>
      </c>
      <c r="C20" s="281"/>
      <c r="D20" s="5">
        <f ca="1">SUMIF(CyP!A:A,PTyCI!A20,CyP!I:I)</f>
        <v>0</v>
      </c>
      <c r="E20" s="82"/>
      <c r="F20" s="532"/>
      <c r="G20" s="522"/>
      <c r="H20" s="522"/>
      <c r="I20" s="522"/>
      <c r="J20" s="522"/>
      <c r="K20" s="522"/>
      <c r="L20" s="502"/>
      <c r="M20" s="502"/>
      <c r="N20" s="502"/>
      <c r="O20" s="502"/>
      <c r="P20" s="502"/>
      <c r="Q20" s="502"/>
      <c r="R20" s="502"/>
      <c r="S20" s="502"/>
      <c r="T20" s="502"/>
      <c r="U20" s="502"/>
      <c r="V20" s="502"/>
      <c r="W20" s="577"/>
      <c r="X20" s="588">
        <f t="shared" si="2"/>
        <v>0</v>
      </c>
    </row>
    <row r="21" spans="1:24" ht="20.100000000000001" customHeight="1">
      <c r="A21" s="279">
        <f>Datos!B39</f>
        <v>4</v>
      </c>
      <c r="B21" s="280" t="str">
        <f t="shared" si="1"/>
        <v>Terraplén bajo vivienda - Espesor: 0,25 m</v>
      </c>
      <c r="C21" s="281"/>
      <c r="D21" s="5">
        <f ca="1">SUMIF(CyP!A:A,PTyCI!A21,CyP!I:I)</f>
        <v>0</v>
      </c>
      <c r="E21" s="82"/>
      <c r="F21" s="532"/>
      <c r="G21" s="522"/>
      <c r="H21" s="522"/>
      <c r="I21" s="522"/>
      <c r="J21" s="522"/>
      <c r="K21" s="522"/>
      <c r="L21" s="501"/>
      <c r="M21" s="501"/>
      <c r="N21" s="502"/>
      <c r="O21" s="502"/>
      <c r="P21" s="502"/>
      <c r="Q21" s="502"/>
      <c r="R21" s="502"/>
      <c r="S21" s="502"/>
      <c r="T21" s="502"/>
      <c r="U21" s="502"/>
      <c r="V21" s="502"/>
      <c r="W21" s="577"/>
      <c r="X21" s="588">
        <f t="shared" si="2"/>
        <v>0</v>
      </c>
    </row>
    <row r="22" spans="1:24" ht="20.100000000000001" customHeight="1">
      <c r="A22" s="279">
        <f>Datos!B40</f>
        <v>5</v>
      </c>
      <c r="B22" s="280" t="str">
        <f t="shared" si="1"/>
        <v>Hormigón de limpieza (aislación contra salitre) (Tipo H 8)</v>
      </c>
      <c r="C22" s="281"/>
      <c r="D22" s="5">
        <f ca="1">SUMIF(CyP!A:A,PTyCI!A22,CyP!I:I)</f>
        <v>0</v>
      </c>
      <c r="E22" s="82"/>
      <c r="F22" s="532"/>
      <c r="G22" s="504"/>
      <c r="H22" s="504"/>
      <c r="I22" s="504"/>
      <c r="J22" s="504"/>
      <c r="K22" s="522"/>
      <c r="L22" s="501"/>
      <c r="M22" s="501"/>
      <c r="N22" s="502"/>
      <c r="O22" s="502"/>
      <c r="P22" s="502"/>
      <c r="Q22" s="502"/>
      <c r="R22" s="502"/>
      <c r="S22" s="502"/>
      <c r="T22" s="502"/>
      <c r="U22" s="502"/>
      <c r="V22" s="502"/>
      <c r="W22" s="577"/>
      <c r="X22" s="588">
        <f t="shared" si="2"/>
        <v>0</v>
      </c>
    </row>
    <row r="23" spans="1:24" ht="20.100000000000001" customHeight="1">
      <c r="A23" s="279">
        <f>Datos!B41</f>
        <v>6</v>
      </c>
      <c r="B23" s="280" t="str">
        <f t="shared" si="1"/>
        <v>Relleno bajo Platea de Fundación - Hormigón Ciclopeo (H8)</v>
      </c>
      <c r="C23" s="281"/>
      <c r="D23" s="5">
        <f ca="1">SUMIF(CyP!A:A,PTyCI!A23,CyP!I:I)</f>
        <v>0</v>
      </c>
      <c r="E23" s="82"/>
      <c r="F23" s="503"/>
      <c r="G23" s="504"/>
      <c r="H23" s="504"/>
      <c r="I23" s="504"/>
      <c r="J23" s="504"/>
      <c r="K23" s="522"/>
      <c r="L23" s="504"/>
      <c r="M23" s="501"/>
      <c r="N23" s="502"/>
      <c r="O23" s="502"/>
      <c r="P23" s="502"/>
      <c r="Q23" s="502"/>
      <c r="R23" s="502"/>
      <c r="S23" s="502"/>
      <c r="T23" s="502"/>
      <c r="U23" s="502"/>
      <c r="V23" s="502"/>
      <c r="W23" s="577"/>
      <c r="X23" s="588">
        <f t="shared" si="2"/>
        <v>0</v>
      </c>
    </row>
    <row r="24" spans="1:24" ht="20.100000000000001" customHeight="1">
      <c r="A24" s="279">
        <f>Datos!B42</f>
        <v>7</v>
      </c>
      <c r="B24" s="280" t="str">
        <f t="shared" si="1"/>
        <v>Platea de fundación (Tipo H 17; incluye veredín perimetral de 0,40x0,08m) s/ Res. 087/2017/DPDU</v>
      </c>
      <c r="C24" s="281"/>
      <c r="D24" s="5">
        <f ca="1">SUMIF(CyP!A:A,PTyCI!A24,CyP!I:I)</f>
        <v>0</v>
      </c>
      <c r="E24" s="82"/>
      <c r="F24" s="532"/>
      <c r="G24" s="504"/>
      <c r="H24" s="504"/>
      <c r="I24" s="504"/>
      <c r="J24" s="504"/>
      <c r="K24" s="522"/>
      <c r="L24" s="522"/>
      <c r="M24" s="522"/>
      <c r="N24" s="522"/>
      <c r="O24" s="522"/>
      <c r="P24" s="523"/>
      <c r="Q24" s="523"/>
      <c r="R24" s="502"/>
      <c r="S24" s="502"/>
      <c r="T24" s="502"/>
      <c r="U24" s="502"/>
      <c r="V24" s="502"/>
      <c r="W24" s="577"/>
      <c r="X24" s="588">
        <f t="shared" si="2"/>
        <v>0</v>
      </c>
    </row>
    <row r="25" spans="1:24" ht="20.100000000000001" customHeight="1">
      <c r="A25" s="279">
        <f>Datos!B43</f>
        <v>8</v>
      </c>
      <c r="B25" s="280" t="str">
        <f t="shared" si="1"/>
        <v>Columnas de Encadenado, Enmarcado y de Carga (Tipo H 17)</v>
      </c>
      <c r="C25" s="281"/>
      <c r="D25" s="5">
        <f ca="1">SUMIF(CyP!A:A,PTyCI!A25,CyP!I:I)</f>
        <v>0</v>
      </c>
      <c r="E25" s="82"/>
      <c r="F25" s="532"/>
      <c r="G25" s="504"/>
      <c r="H25" s="504"/>
      <c r="I25" s="504"/>
      <c r="J25" s="504"/>
      <c r="K25" s="522"/>
      <c r="L25" s="522"/>
      <c r="M25" s="522"/>
      <c r="N25" s="522"/>
      <c r="O25" s="522"/>
      <c r="P25" s="523"/>
      <c r="Q25" s="523"/>
      <c r="R25" s="502"/>
      <c r="S25" s="502"/>
      <c r="T25" s="502"/>
      <c r="U25" s="502"/>
      <c r="V25" s="502"/>
      <c r="W25" s="577"/>
      <c r="X25" s="588">
        <f t="shared" si="2"/>
        <v>0</v>
      </c>
    </row>
    <row r="26" spans="1:24" ht="20.100000000000001" customHeight="1">
      <c r="A26" s="279">
        <f>Datos!B44</f>
        <v>9</v>
      </c>
      <c r="B26" s="280" t="str">
        <f t="shared" si="1"/>
        <v>Vigas de Encadenado Superior, Dintel y de Carga (Tipo H 17)</v>
      </c>
      <c r="C26" s="281"/>
      <c r="D26" s="5">
        <f ca="1">SUMIF(CyP!A:A,PTyCI!A26,CyP!I:I)</f>
        <v>0</v>
      </c>
      <c r="E26" s="82"/>
      <c r="F26" s="532"/>
      <c r="G26" s="504"/>
      <c r="H26" s="504"/>
      <c r="I26" s="504"/>
      <c r="J26" s="504"/>
      <c r="K26" s="522"/>
      <c r="L26" s="522"/>
      <c r="M26" s="522"/>
      <c r="N26" s="522"/>
      <c r="O26" s="522"/>
      <c r="P26" s="523"/>
      <c r="Q26" s="523"/>
      <c r="R26" s="502"/>
      <c r="S26" s="502"/>
      <c r="T26" s="502"/>
      <c r="U26" s="502"/>
      <c r="V26" s="502"/>
      <c r="W26" s="577"/>
      <c r="X26" s="588">
        <f t="shared" si="2"/>
        <v>0</v>
      </c>
    </row>
    <row r="27" spans="1:24" ht="20.100000000000001" customHeight="1">
      <c r="A27" s="279">
        <f>Datos!B45</f>
        <v>10</v>
      </c>
      <c r="B27" s="280" t="str">
        <f t="shared" si="1"/>
        <v>Losas de Hormigón Armado (Tipo H 17)</v>
      </c>
      <c r="C27" s="281"/>
      <c r="D27" s="5">
        <f ca="1">SUMIF(CyP!A:A,PTyCI!A27,CyP!I:I)</f>
        <v>0</v>
      </c>
      <c r="E27" s="82"/>
      <c r="F27" s="532"/>
      <c r="G27" s="504"/>
      <c r="H27" s="504"/>
      <c r="I27" s="504"/>
      <c r="J27" s="504"/>
      <c r="K27" s="522"/>
      <c r="L27" s="522"/>
      <c r="M27" s="522"/>
      <c r="N27" s="522"/>
      <c r="O27" s="522"/>
      <c r="P27" s="523"/>
      <c r="Q27" s="523"/>
      <c r="R27" s="502"/>
      <c r="S27" s="502"/>
      <c r="T27" s="502"/>
      <c r="U27" s="502"/>
      <c r="V27" s="502"/>
      <c r="W27" s="577"/>
      <c r="X27" s="588">
        <f t="shared" si="2"/>
        <v>0</v>
      </c>
    </row>
    <row r="28" spans="1:24" ht="20.100000000000001" customHeight="1">
      <c r="A28" s="279">
        <f>Datos!B46</f>
        <v>11</v>
      </c>
      <c r="B28" s="280" t="str">
        <f t="shared" si="1"/>
        <v>Base de Tanque de Reserva (Tipo H 17)</v>
      </c>
      <c r="C28" s="281"/>
      <c r="D28" s="5">
        <f ca="1">SUMIF(CyP!A:A,PTyCI!A28,CyP!I:I)</f>
        <v>0</v>
      </c>
      <c r="E28" s="82"/>
      <c r="F28" s="532"/>
      <c r="G28" s="504"/>
      <c r="H28" s="504"/>
      <c r="I28" s="504"/>
      <c r="J28" s="504"/>
      <c r="K28" s="522"/>
      <c r="L28" s="522"/>
      <c r="M28" s="522"/>
      <c r="N28" s="522"/>
      <c r="O28" s="522"/>
      <c r="P28" s="523"/>
      <c r="Q28" s="523"/>
      <c r="R28" s="502"/>
      <c r="S28" s="502"/>
      <c r="T28" s="502"/>
      <c r="U28" s="502"/>
      <c r="V28" s="502"/>
      <c r="W28" s="577"/>
      <c r="X28" s="588">
        <f t="shared" si="2"/>
        <v>0</v>
      </c>
    </row>
    <row r="29" spans="1:24" ht="20.100000000000001" customHeight="1">
      <c r="A29" s="279">
        <f>Datos!B47</f>
        <v>12</v>
      </c>
      <c r="B29" s="280" t="str">
        <f t="shared" si="1"/>
        <v>Capa aisladora horizontal y vertical</v>
      </c>
      <c r="C29" s="281"/>
      <c r="D29" s="5">
        <f ca="1">SUMIF(CyP!A:A,PTyCI!A29,CyP!I:I)</f>
        <v>0</v>
      </c>
      <c r="E29" s="82"/>
      <c r="F29" s="532"/>
      <c r="G29" s="522"/>
      <c r="H29" s="521"/>
      <c r="I29" s="521"/>
      <c r="J29" s="522"/>
      <c r="K29" s="522"/>
      <c r="L29" s="522"/>
      <c r="M29" s="522"/>
      <c r="N29" s="522"/>
      <c r="O29" s="523"/>
      <c r="P29" s="523"/>
      <c r="Q29" s="523"/>
      <c r="R29" s="502"/>
      <c r="S29" s="502"/>
      <c r="T29" s="502"/>
      <c r="U29" s="502"/>
      <c r="V29" s="502"/>
      <c r="W29" s="577"/>
      <c r="X29" s="588">
        <f t="shared" si="2"/>
        <v>0</v>
      </c>
    </row>
    <row r="30" spans="1:24" ht="20.100000000000001" customHeight="1">
      <c r="A30" s="279">
        <f>Datos!B48</f>
        <v>13</v>
      </c>
      <c r="B30" s="280" t="str">
        <f t="shared" si="1"/>
        <v>Mampostería Ladrillón Cerámico Macizo (soga) Armada  2Ø6 c/50cm,  c/gancho Ø6 c/20cm</v>
      </c>
      <c r="C30" s="281"/>
      <c r="D30" s="5">
        <f ca="1">SUMIF(CyP!A:A,PTyCI!A30,CyP!I:I)</f>
        <v>0</v>
      </c>
      <c r="E30" s="82"/>
      <c r="F30" s="532"/>
      <c r="G30" s="522"/>
      <c r="H30" s="521"/>
      <c r="I30" s="521"/>
      <c r="J30" s="522"/>
      <c r="K30" s="522"/>
      <c r="L30" s="522"/>
      <c r="M30" s="522"/>
      <c r="N30" s="522"/>
      <c r="O30" s="522"/>
      <c r="P30" s="522"/>
      <c r="Q30" s="522"/>
      <c r="R30" s="502"/>
      <c r="S30" s="502"/>
      <c r="T30" s="502"/>
      <c r="U30" s="502"/>
      <c r="V30" s="502"/>
      <c r="W30" s="577"/>
      <c r="X30" s="588">
        <f t="shared" si="2"/>
        <v>0</v>
      </c>
    </row>
    <row r="31" spans="1:24" ht="20.100000000000001" customHeight="1">
      <c r="A31" s="279">
        <f>Datos!B49</f>
        <v>14</v>
      </c>
      <c r="B31" s="280" t="str">
        <f t="shared" si="1"/>
        <v>Tabique liviano tipo Durlock (c/placa yeso 12,5mm para sectores húmedos)</v>
      </c>
      <c r="C31" s="281"/>
      <c r="D31" s="5">
        <f ca="1">SUMIF(CyP!A:A,PTyCI!A31,CyP!I:I)</f>
        <v>0</v>
      </c>
      <c r="E31" s="82"/>
      <c r="F31" s="532"/>
      <c r="G31" s="522"/>
      <c r="H31" s="521"/>
      <c r="I31" s="521"/>
      <c r="J31" s="522"/>
      <c r="K31" s="522"/>
      <c r="L31" s="522"/>
      <c r="M31" s="522"/>
      <c r="N31" s="522"/>
      <c r="O31" s="522"/>
      <c r="P31" s="522"/>
      <c r="Q31" s="522"/>
      <c r="R31" s="502"/>
      <c r="S31" s="502"/>
      <c r="T31" s="502"/>
      <c r="U31" s="502"/>
      <c r="V31" s="502"/>
      <c r="W31" s="577"/>
      <c r="X31" s="588">
        <f t="shared" si="2"/>
        <v>0</v>
      </c>
    </row>
    <row r="32" spans="1:24" ht="20.100000000000001" customHeight="1">
      <c r="A32" s="279">
        <f>Datos!B50</f>
        <v>15</v>
      </c>
      <c r="B32" s="280" t="str">
        <f t="shared" si="1"/>
        <v>Techo de Madera (rollizo Ø 16cm, machimbre 3/4", pintura asfaltica, polietileno de 200 micrones, barniz protector insecticida )</v>
      </c>
      <c r="C32" s="281"/>
      <c r="D32" s="5">
        <f ca="1">SUMIF(CyP!A:A,PTyCI!A32,CyP!I:I)</f>
        <v>0</v>
      </c>
      <c r="E32" s="82"/>
      <c r="F32" s="532"/>
      <c r="G32" s="522"/>
      <c r="H32" s="522"/>
      <c r="I32" s="521"/>
      <c r="J32" s="521"/>
      <c r="K32" s="522"/>
      <c r="L32" s="522"/>
      <c r="M32" s="522"/>
      <c r="N32" s="523"/>
      <c r="O32" s="523"/>
      <c r="P32" s="523"/>
      <c r="Q32" s="523"/>
      <c r="R32" s="523"/>
      <c r="S32" s="523"/>
      <c r="T32" s="523"/>
      <c r="U32" s="523"/>
      <c r="V32" s="523"/>
      <c r="W32" s="578"/>
      <c r="X32" s="588">
        <f t="shared" si="2"/>
        <v>0</v>
      </c>
    </row>
    <row r="33" spans="1:24" ht="20.100000000000001" customHeight="1">
      <c r="A33" s="279">
        <f>Datos!B51</f>
        <v>16</v>
      </c>
      <c r="B33" s="280" t="str">
        <f t="shared" si="1"/>
        <v>Cubierta de Techo Aislación Térmica e Hidráulica</v>
      </c>
      <c r="C33" s="281"/>
      <c r="D33" s="5">
        <f ca="1">SUMIF(CyP!A:A,PTyCI!A33,CyP!I:I)</f>
        <v>0</v>
      </c>
      <c r="E33" s="82"/>
      <c r="F33" s="532"/>
      <c r="G33" s="522"/>
      <c r="H33" s="522"/>
      <c r="I33" s="522"/>
      <c r="J33" s="521"/>
      <c r="K33" s="521"/>
      <c r="L33" s="522"/>
      <c r="M33" s="522"/>
      <c r="N33" s="522"/>
      <c r="O33" s="522"/>
      <c r="P33" s="523"/>
      <c r="Q33" s="523"/>
      <c r="R33" s="523"/>
      <c r="S33" s="523"/>
      <c r="T33" s="523"/>
      <c r="U33" s="523"/>
      <c r="V33" s="523"/>
      <c r="W33" s="578"/>
      <c r="X33" s="588">
        <f t="shared" si="2"/>
        <v>0</v>
      </c>
    </row>
    <row r="34" spans="1:24" ht="20.100000000000001" customHeight="1">
      <c r="A34" s="279">
        <f>Datos!B52</f>
        <v>17</v>
      </c>
      <c r="B34" s="280" t="str">
        <f t="shared" si="1"/>
        <v>Carpeta Bajo Cerámico e=4cm</v>
      </c>
      <c r="C34" s="281"/>
      <c r="D34" s="5">
        <f ca="1">SUMIF(CyP!A:A,PTyCI!A34,CyP!I:I)</f>
        <v>0</v>
      </c>
      <c r="E34" s="82"/>
      <c r="F34" s="532"/>
      <c r="G34" s="522"/>
      <c r="H34" s="522"/>
      <c r="I34" s="522"/>
      <c r="J34" s="521"/>
      <c r="K34" s="521"/>
      <c r="L34" s="521"/>
      <c r="M34" s="522"/>
      <c r="N34" s="522"/>
      <c r="O34" s="522"/>
      <c r="P34" s="522"/>
      <c r="Q34" s="510"/>
      <c r="R34" s="522"/>
      <c r="S34" s="522"/>
      <c r="T34" s="522"/>
      <c r="U34" s="522"/>
      <c r="V34" s="522"/>
      <c r="W34" s="578"/>
      <c r="X34" s="588">
        <f t="shared" si="2"/>
        <v>0</v>
      </c>
    </row>
    <row r="35" spans="1:24" ht="20.100000000000001" customHeight="1">
      <c r="A35" s="279">
        <f>Datos!B53</f>
        <v>18</v>
      </c>
      <c r="B35" s="280" t="str">
        <f t="shared" si="1"/>
        <v>Piso baldosa cerámica (incluido umbrales)</v>
      </c>
      <c r="C35" s="281"/>
      <c r="D35" s="5">
        <f ca="1">SUMIF(CyP!A:A,PTyCI!A35,CyP!I:I)</f>
        <v>0</v>
      </c>
      <c r="E35" s="82"/>
      <c r="F35" s="532"/>
      <c r="G35" s="522"/>
      <c r="H35" s="522"/>
      <c r="I35" s="522"/>
      <c r="J35" s="521"/>
      <c r="K35" s="521"/>
      <c r="L35" s="521"/>
      <c r="M35" s="511"/>
      <c r="N35" s="522"/>
      <c r="O35" s="522"/>
      <c r="P35" s="522"/>
      <c r="Q35" s="522"/>
      <c r="R35" s="522"/>
      <c r="S35" s="522"/>
      <c r="T35" s="522"/>
      <c r="U35" s="522"/>
      <c r="V35" s="522"/>
      <c r="W35" s="578"/>
      <c r="X35" s="588">
        <f t="shared" si="2"/>
        <v>0</v>
      </c>
    </row>
    <row r="36" spans="1:24" ht="20.100000000000001" customHeight="1">
      <c r="A36" s="279">
        <f>Datos!B54</f>
        <v>19</v>
      </c>
      <c r="B36" s="280" t="str">
        <f t="shared" si="1"/>
        <v>Contrapiso H° Simple (Tipo H 13; incluye vereda de acceso y expansión galeriás)</v>
      </c>
      <c r="C36" s="281"/>
      <c r="D36" s="5">
        <f ca="1">SUMIF(CyP!A:A,PTyCI!A36,CyP!I:I)</f>
        <v>0</v>
      </c>
      <c r="E36" s="82"/>
      <c r="F36" s="532"/>
      <c r="G36" s="522"/>
      <c r="H36" s="522"/>
      <c r="I36" s="522"/>
      <c r="J36" s="521"/>
      <c r="K36" s="521"/>
      <c r="L36" s="521"/>
      <c r="M36" s="522"/>
      <c r="N36" s="511"/>
      <c r="O36" s="522"/>
      <c r="P36" s="522"/>
      <c r="Q36" s="511"/>
      <c r="R36" s="522"/>
      <c r="S36" s="522"/>
      <c r="T36" s="522"/>
      <c r="U36" s="522"/>
      <c r="V36" s="522"/>
      <c r="W36" s="578"/>
      <c r="X36" s="588">
        <f t="shared" si="2"/>
        <v>0</v>
      </c>
    </row>
    <row r="37" spans="1:24" ht="20.100000000000001" customHeight="1">
      <c r="A37" s="279" t="str">
        <f>Datos!B55</f>
        <v>19.1</v>
      </c>
      <c r="B37" s="280" t="str">
        <f t="shared" si="1"/>
        <v>Contrapiso H° Simple (Tipo H 13; incluye vereda de acceso, expansión galeriás y sobreelevación veredín perimetral de 0,40x0,08m)</v>
      </c>
      <c r="C37" s="281"/>
      <c r="D37" s="5">
        <f ca="1">SUMIF(CyP!A:A,PTyCI!A37,CyP!I:I)</f>
        <v>0</v>
      </c>
      <c r="E37" s="82"/>
      <c r="F37" s="532"/>
      <c r="G37" s="522"/>
      <c r="H37" s="522"/>
      <c r="I37" s="522"/>
      <c r="J37" s="521"/>
      <c r="K37" s="521"/>
      <c r="L37" s="521"/>
      <c r="M37" s="522"/>
      <c r="N37" s="511"/>
      <c r="O37" s="522"/>
      <c r="P37" s="522"/>
      <c r="Q37" s="511"/>
      <c r="R37" s="522"/>
      <c r="S37" s="522"/>
      <c r="T37" s="522"/>
      <c r="U37" s="522"/>
      <c r="V37" s="522"/>
      <c r="W37" s="578"/>
      <c r="X37" s="588">
        <f t="shared" si="2"/>
        <v>0</v>
      </c>
    </row>
    <row r="38" spans="1:24" ht="20.100000000000001" customHeight="1">
      <c r="A38" s="279">
        <f>Datos!B56</f>
        <v>20</v>
      </c>
      <c r="B38" s="280" t="str">
        <f t="shared" si="1"/>
        <v>Zócalo cerámico - esp.= 7cm</v>
      </c>
      <c r="C38" s="281"/>
      <c r="D38" s="5">
        <f ca="1">SUMIF(CyP!A:A,PTyCI!A38,CyP!I:I)</f>
        <v>0</v>
      </c>
      <c r="E38" s="82"/>
      <c r="F38" s="532"/>
      <c r="G38" s="522"/>
      <c r="H38" s="522"/>
      <c r="I38" s="522"/>
      <c r="J38" s="522"/>
      <c r="K38" s="521"/>
      <c r="L38" s="521"/>
      <c r="M38" s="522"/>
      <c r="N38" s="522"/>
      <c r="O38" s="522"/>
      <c r="P38" s="522"/>
      <c r="Q38" s="522"/>
      <c r="R38" s="522"/>
      <c r="S38" s="523"/>
      <c r="T38" s="523"/>
      <c r="U38" s="523"/>
      <c r="V38" s="523"/>
      <c r="W38" s="578"/>
      <c r="X38" s="588">
        <f t="shared" si="2"/>
        <v>0</v>
      </c>
    </row>
    <row r="39" spans="1:24" ht="20.100000000000001" customHeight="1">
      <c r="A39" s="279">
        <f>Datos!B57</f>
        <v>21</v>
      </c>
      <c r="B39" s="280" t="str">
        <f t="shared" si="1"/>
        <v>Carpinterías metálica, aluminio y madera (incluido carpintería de cierre bajo T.R.)</v>
      </c>
      <c r="C39" s="281"/>
      <c r="D39" s="5">
        <f ca="1">SUMIF(CyP!A:A,PTyCI!A39,CyP!I:I)</f>
        <v>0</v>
      </c>
      <c r="E39" s="82"/>
      <c r="F39" s="532"/>
      <c r="G39" s="522"/>
      <c r="H39" s="522"/>
      <c r="I39" s="522"/>
      <c r="J39" s="521"/>
      <c r="K39" s="521"/>
      <c r="L39" s="521"/>
      <c r="M39" s="522"/>
      <c r="N39" s="522"/>
      <c r="O39" s="522"/>
      <c r="P39" s="522"/>
      <c r="Q39" s="523"/>
      <c r="R39" s="523"/>
      <c r="S39" s="523"/>
      <c r="T39" s="523"/>
      <c r="U39" s="523"/>
      <c r="V39" s="523"/>
      <c r="W39" s="578"/>
      <c r="X39" s="588">
        <f t="shared" si="2"/>
        <v>0</v>
      </c>
    </row>
    <row r="40" spans="1:24" ht="20.100000000000001" customHeight="1">
      <c r="A40" s="279">
        <f>Datos!B58</f>
        <v>22</v>
      </c>
      <c r="B40" s="280" t="str">
        <f t="shared" si="1"/>
        <v>Jaharro b/ revestimiento cerámico</v>
      </c>
      <c r="C40" s="281"/>
      <c r="D40" s="5">
        <f ca="1">SUMIF(CyP!A:A,PTyCI!A40,CyP!I:I)</f>
        <v>0</v>
      </c>
      <c r="E40" s="82"/>
      <c r="F40" s="533"/>
      <c r="G40" s="524"/>
      <c r="H40" s="524"/>
      <c r="I40" s="524"/>
      <c r="J40" s="500"/>
      <c r="K40" s="521"/>
      <c r="L40" s="522"/>
      <c r="M40" s="522"/>
      <c r="N40" s="522"/>
      <c r="O40" s="522"/>
      <c r="P40" s="522"/>
      <c r="Q40" s="523"/>
      <c r="R40" s="523"/>
      <c r="S40" s="523"/>
      <c r="T40" s="523"/>
      <c r="U40" s="523"/>
      <c r="V40" s="525"/>
      <c r="W40" s="579"/>
      <c r="X40" s="588">
        <f t="shared" si="2"/>
        <v>0</v>
      </c>
    </row>
    <row r="41" spans="1:24" ht="20.100000000000001" customHeight="1">
      <c r="A41" s="279">
        <f>Datos!B59</f>
        <v>23</v>
      </c>
      <c r="B41" s="280" t="str">
        <f t="shared" si="1"/>
        <v>Jaharro y Enlucido a la cal (interior)</v>
      </c>
      <c r="C41" s="281"/>
      <c r="D41" s="5">
        <f ca="1">SUMIF(CyP!A:A,PTyCI!A41,CyP!I:I)</f>
        <v>0</v>
      </c>
      <c r="E41" s="82"/>
      <c r="F41" s="533"/>
      <c r="G41" s="524"/>
      <c r="H41" s="524"/>
      <c r="I41" s="524"/>
      <c r="J41" s="500"/>
      <c r="K41" s="521"/>
      <c r="L41" s="522"/>
      <c r="M41" s="522"/>
      <c r="N41" s="522"/>
      <c r="O41" s="522"/>
      <c r="P41" s="522"/>
      <c r="Q41" s="523"/>
      <c r="R41" s="523"/>
      <c r="S41" s="523"/>
      <c r="T41" s="523"/>
      <c r="U41" s="523"/>
      <c r="V41" s="525"/>
      <c r="W41" s="579"/>
      <c r="X41" s="588">
        <f t="shared" si="2"/>
        <v>0</v>
      </c>
    </row>
    <row r="42" spans="1:24" ht="20.100000000000001" customHeight="1">
      <c r="A42" s="279">
        <f>Datos!B60</f>
        <v>24</v>
      </c>
      <c r="B42" s="280" t="str">
        <f t="shared" si="1"/>
        <v>Revestimiento cerámico</v>
      </c>
      <c r="C42" s="281"/>
      <c r="D42" s="5">
        <f ca="1">SUMIF(CyP!A:A,PTyCI!A42,CyP!I:I)</f>
        <v>0</v>
      </c>
      <c r="E42" s="82"/>
      <c r="F42" s="533"/>
      <c r="G42" s="524"/>
      <c r="H42" s="524"/>
      <c r="I42" s="524"/>
      <c r="J42" s="524"/>
      <c r="K42" s="521"/>
      <c r="L42" s="522"/>
      <c r="M42" s="522"/>
      <c r="N42" s="522"/>
      <c r="O42" s="522"/>
      <c r="P42" s="522"/>
      <c r="Q42" s="502"/>
      <c r="R42" s="502"/>
      <c r="S42" s="523"/>
      <c r="T42" s="523"/>
      <c r="U42" s="523"/>
      <c r="V42" s="525"/>
      <c r="W42" s="579"/>
      <c r="X42" s="588">
        <f t="shared" si="2"/>
        <v>0</v>
      </c>
    </row>
    <row r="43" spans="1:24" ht="20.100000000000001" customHeight="1">
      <c r="A43" s="279">
        <f>Datos!B61</f>
        <v>25</v>
      </c>
      <c r="B43" s="280" t="str">
        <f t="shared" si="1"/>
        <v>Salpicado Plástico Incluido Jaharro</v>
      </c>
      <c r="C43" s="281"/>
      <c r="D43" s="5">
        <f ca="1">SUMIF(CyP!A:A,PTyCI!A43,CyP!I:I)</f>
        <v>0</v>
      </c>
      <c r="E43" s="82"/>
      <c r="F43" s="533"/>
      <c r="G43" s="524"/>
      <c r="H43" s="524"/>
      <c r="I43" s="524"/>
      <c r="J43" s="524"/>
      <c r="K43" s="522"/>
      <c r="L43" s="522"/>
      <c r="M43" s="510"/>
      <c r="N43" s="522"/>
      <c r="O43" s="522"/>
      <c r="P43" s="522"/>
      <c r="Q43" s="522"/>
      <c r="R43" s="522"/>
      <c r="S43" s="521"/>
      <c r="T43" s="521"/>
      <c r="U43" s="521"/>
      <c r="V43" s="500"/>
      <c r="W43" s="580"/>
      <c r="X43" s="588">
        <f t="shared" si="2"/>
        <v>0</v>
      </c>
    </row>
    <row r="44" spans="1:24" ht="20.100000000000001" customHeight="1">
      <c r="A44" s="279">
        <f>Datos!B62</f>
        <v>26</v>
      </c>
      <c r="B44" s="280" t="str">
        <f t="shared" si="1"/>
        <v>Cielorraso aplicado a la cal</v>
      </c>
      <c r="C44" s="281"/>
      <c r="D44" s="5">
        <f ca="1">SUMIF(CyP!A:A,PTyCI!A44,CyP!I:I)</f>
        <v>0</v>
      </c>
      <c r="E44" s="82"/>
      <c r="F44" s="533"/>
      <c r="G44" s="524"/>
      <c r="H44" s="524"/>
      <c r="I44" s="524"/>
      <c r="J44" s="500"/>
      <c r="K44" s="521"/>
      <c r="L44" s="522"/>
      <c r="M44" s="522"/>
      <c r="N44" s="522"/>
      <c r="O44" s="522"/>
      <c r="P44" s="523"/>
      <c r="Q44" s="523"/>
      <c r="R44" s="523"/>
      <c r="S44" s="523"/>
      <c r="T44" s="523"/>
      <c r="U44" s="523"/>
      <c r="V44" s="525"/>
      <c r="W44" s="579"/>
      <c r="X44" s="588">
        <f t="shared" si="2"/>
        <v>0</v>
      </c>
    </row>
    <row r="45" spans="1:24" ht="20.100000000000001" customHeight="1">
      <c r="A45" s="279">
        <f>Datos!B63</f>
        <v>27</v>
      </c>
      <c r="B45" s="280" t="str">
        <f t="shared" si="1"/>
        <v>Mesadas, campana y ventilaciones (incluida mesada exterior)</v>
      </c>
      <c r="C45" s="281"/>
      <c r="D45" s="5">
        <f ca="1">SUMIF(CyP!A:A,PTyCI!A45,CyP!I:I)</f>
        <v>0</v>
      </c>
      <c r="E45" s="82"/>
      <c r="F45" s="533"/>
      <c r="G45" s="524"/>
      <c r="H45" s="524"/>
      <c r="I45" s="524"/>
      <c r="J45" s="500"/>
      <c r="K45" s="521"/>
      <c r="L45" s="522"/>
      <c r="M45" s="522"/>
      <c r="N45" s="522"/>
      <c r="O45" s="522"/>
      <c r="P45" s="522"/>
      <c r="Q45" s="523"/>
      <c r="R45" s="523"/>
      <c r="S45" s="523"/>
      <c r="T45" s="523"/>
      <c r="U45" s="523"/>
      <c r="V45" s="525"/>
      <c r="W45" s="579"/>
      <c r="X45" s="588">
        <f t="shared" si="2"/>
        <v>0</v>
      </c>
    </row>
    <row r="46" spans="1:24" ht="20.100000000000001" customHeight="1">
      <c r="A46" s="279" t="str">
        <f>Datos!B64</f>
        <v>27.1</v>
      </c>
      <c r="B46" s="280" t="str">
        <f t="shared" si="1"/>
        <v>Mesadas, campana y ventilaciones p/ disc.(incluida mesada exterior)</v>
      </c>
      <c r="C46" s="281"/>
      <c r="D46" s="5">
        <f ca="1">SUMIF(CyP!A:A,PTyCI!A46,CyP!I:I)</f>
        <v>0</v>
      </c>
      <c r="E46" s="82"/>
      <c r="F46" s="533"/>
      <c r="G46" s="524"/>
      <c r="H46" s="524"/>
      <c r="I46" s="524"/>
      <c r="J46" s="500"/>
      <c r="K46" s="521"/>
      <c r="L46" s="522"/>
      <c r="M46" s="522"/>
      <c r="N46" s="522"/>
      <c r="O46" s="522"/>
      <c r="P46" s="522"/>
      <c r="Q46" s="523"/>
      <c r="R46" s="523"/>
      <c r="S46" s="523"/>
      <c r="T46" s="523"/>
      <c r="U46" s="523"/>
      <c r="V46" s="525"/>
      <c r="W46" s="579"/>
      <c r="X46" s="588">
        <f t="shared" si="2"/>
        <v>0</v>
      </c>
    </row>
    <row r="47" spans="1:24" ht="20.100000000000001" customHeight="1">
      <c r="A47" s="279">
        <f>Datos!B65</f>
        <v>28</v>
      </c>
      <c r="B47" s="280" t="str">
        <f t="shared" ref="B47:B88" si="3">IFERROR(VLOOKUP(A47,Tabla_Comp_Presup,2,FALSE),0)</f>
        <v>Antepechos de H° Armado con goterón bajo nariz de 2cm</v>
      </c>
      <c r="C47" s="281"/>
      <c r="D47" s="5">
        <f ca="1">SUMIF(CyP!A:A,PTyCI!A47,CyP!I:I)</f>
        <v>0</v>
      </c>
      <c r="E47" s="82"/>
      <c r="F47" s="533"/>
      <c r="G47" s="524"/>
      <c r="H47" s="524"/>
      <c r="I47" s="500"/>
      <c r="J47" s="500"/>
      <c r="K47" s="522"/>
      <c r="L47" s="522"/>
      <c r="M47" s="522"/>
      <c r="N47" s="522"/>
      <c r="O47" s="522"/>
      <c r="P47" s="522"/>
      <c r="Q47" s="522"/>
      <c r="R47" s="522"/>
      <c r="S47" s="523"/>
      <c r="T47" s="523"/>
      <c r="U47" s="523"/>
      <c r="V47" s="525"/>
      <c r="W47" s="579"/>
      <c r="X47" s="588">
        <f t="shared" si="2"/>
        <v>0</v>
      </c>
    </row>
    <row r="48" spans="1:24" ht="20.100000000000001" customHeight="1">
      <c r="A48" s="279">
        <f>Datos!B66</f>
        <v>29</v>
      </c>
      <c r="B48" s="280" t="str">
        <f t="shared" si="3"/>
        <v>Esmalte sintético sobre carpintería metálica</v>
      </c>
      <c r="C48" s="281"/>
      <c r="D48" s="5">
        <f ca="1">SUMIF(CyP!A:A,PTyCI!A48,CyP!I:I)</f>
        <v>0</v>
      </c>
      <c r="E48" s="82"/>
      <c r="F48" s="533"/>
      <c r="G48" s="524"/>
      <c r="H48" s="524"/>
      <c r="I48" s="524"/>
      <c r="J48" s="524"/>
      <c r="K48" s="522"/>
      <c r="L48" s="522"/>
      <c r="M48" s="522"/>
      <c r="N48" s="522"/>
      <c r="O48" s="522"/>
      <c r="P48" s="522"/>
      <c r="Q48" s="522"/>
      <c r="R48" s="521"/>
      <c r="S48" s="521"/>
      <c r="T48" s="522"/>
      <c r="U48" s="521"/>
      <c r="V48" s="500"/>
      <c r="W48" s="580"/>
      <c r="X48" s="588">
        <f t="shared" si="2"/>
        <v>0</v>
      </c>
    </row>
    <row r="49" spans="1:24" ht="20.100000000000001" customHeight="1">
      <c r="A49" s="279">
        <f>Datos!B67</f>
        <v>30</v>
      </c>
      <c r="B49" s="280" t="str">
        <f t="shared" si="3"/>
        <v>Esmalte sintético sobre carpintería madera</v>
      </c>
      <c r="C49" s="281"/>
      <c r="D49" s="5">
        <f ca="1">SUMIF(CyP!A:A,PTyCI!A49,CyP!I:I)</f>
        <v>0</v>
      </c>
      <c r="E49" s="82"/>
      <c r="F49" s="533"/>
      <c r="G49" s="524"/>
      <c r="H49" s="524"/>
      <c r="I49" s="524"/>
      <c r="J49" s="524"/>
      <c r="K49" s="522"/>
      <c r="L49" s="522"/>
      <c r="M49" s="522"/>
      <c r="N49" s="522"/>
      <c r="O49" s="522"/>
      <c r="P49" s="522"/>
      <c r="Q49" s="522"/>
      <c r="R49" s="521"/>
      <c r="S49" s="521"/>
      <c r="T49" s="522"/>
      <c r="U49" s="521"/>
      <c r="V49" s="500"/>
      <c r="W49" s="580"/>
      <c r="X49" s="588">
        <f t="shared" si="2"/>
        <v>0</v>
      </c>
    </row>
    <row r="50" spans="1:24" ht="20.100000000000001" customHeight="1">
      <c r="A50" s="279">
        <f>Datos!B68</f>
        <v>31</v>
      </c>
      <c r="B50" s="280" t="str">
        <f t="shared" si="3"/>
        <v>Látex muro interior/exterior</v>
      </c>
      <c r="C50" s="281"/>
      <c r="D50" s="5">
        <f ca="1">SUMIF(CyP!A:A,PTyCI!A50,CyP!I:I)</f>
        <v>0</v>
      </c>
      <c r="E50" s="82"/>
      <c r="F50" s="533"/>
      <c r="G50" s="524"/>
      <c r="H50" s="524"/>
      <c r="I50" s="524"/>
      <c r="J50" s="524"/>
      <c r="K50" s="522"/>
      <c r="L50" s="522"/>
      <c r="M50" s="522"/>
      <c r="N50" s="522"/>
      <c r="O50" s="522"/>
      <c r="P50" s="522"/>
      <c r="Q50" s="522"/>
      <c r="R50" s="521"/>
      <c r="S50" s="521"/>
      <c r="T50" s="522"/>
      <c r="U50" s="521"/>
      <c r="V50" s="500"/>
      <c r="W50" s="580"/>
      <c r="X50" s="588">
        <f t="shared" si="2"/>
        <v>0</v>
      </c>
    </row>
    <row r="51" spans="1:24" ht="20.100000000000001" customHeight="1">
      <c r="A51" s="279">
        <f>Datos!B69</f>
        <v>32</v>
      </c>
      <c r="B51" s="280" t="str">
        <f t="shared" si="3"/>
        <v>Pintura látex interior en cielorrasos</v>
      </c>
      <c r="C51" s="281"/>
      <c r="D51" s="5">
        <f ca="1">SUMIF(CyP!A:A,PTyCI!A51,CyP!I:I)</f>
        <v>0</v>
      </c>
      <c r="E51" s="82"/>
      <c r="F51" s="533"/>
      <c r="G51" s="524"/>
      <c r="H51" s="524"/>
      <c r="I51" s="524"/>
      <c r="J51" s="524"/>
      <c r="K51" s="522"/>
      <c r="L51" s="522"/>
      <c r="M51" s="522"/>
      <c r="N51" s="522"/>
      <c r="O51" s="522"/>
      <c r="P51" s="522"/>
      <c r="Q51" s="522"/>
      <c r="R51" s="521"/>
      <c r="S51" s="521"/>
      <c r="T51" s="522"/>
      <c r="U51" s="521"/>
      <c r="V51" s="500"/>
      <c r="W51" s="580"/>
      <c r="X51" s="588">
        <f t="shared" si="2"/>
        <v>0</v>
      </c>
    </row>
    <row r="52" spans="1:24" ht="20.100000000000001" customHeight="1">
      <c r="A52" s="279">
        <f>Datos!B70</f>
        <v>33</v>
      </c>
      <c r="B52" s="280" t="str">
        <f t="shared" si="3"/>
        <v>Provisión y colocación de cristal float 3mm</v>
      </c>
      <c r="C52" s="281"/>
      <c r="D52" s="5">
        <f ca="1">SUMIF(CyP!A:A,PTyCI!A52,CyP!I:I)</f>
        <v>0</v>
      </c>
      <c r="E52" s="82"/>
      <c r="F52" s="533"/>
      <c r="G52" s="524"/>
      <c r="H52" s="524"/>
      <c r="I52" s="524"/>
      <c r="J52" s="524"/>
      <c r="K52" s="522"/>
      <c r="L52" s="522"/>
      <c r="M52" s="522"/>
      <c r="N52" s="522"/>
      <c r="O52" s="522"/>
      <c r="P52" s="522"/>
      <c r="Q52" s="511"/>
      <c r="R52" s="526"/>
      <c r="S52" s="521"/>
      <c r="T52" s="523"/>
      <c r="U52" s="523"/>
      <c r="V52" s="525"/>
      <c r="W52" s="579"/>
      <c r="X52" s="588">
        <f t="shared" si="2"/>
        <v>0</v>
      </c>
    </row>
    <row r="53" spans="1:24" ht="20.100000000000001" customHeight="1">
      <c r="A53" s="279">
        <f>Datos!B71</f>
        <v>34</v>
      </c>
      <c r="B53" s="280" t="str">
        <f t="shared" si="3"/>
        <v>Provisión y colocación de cristal float 4mm</v>
      </c>
      <c r="C53" s="281"/>
      <c r="D53" s="5">
        <f ca="1">SUMIF(CyP!A:A,PTyCI!A53,CyP!I:I)</f>
        <v>0</v>
      </c>
      <c r="E53" s="82"/>
      <c r="F53" s="533"/>
      <c r="G53" s="524"/>
      <c r="H53" s="524"/>
      <c r="I53" s="524"/>
      <c r="J53" s="524"/>
      <c r="K53" s="522"/>
      <c r="L53" s="522"/>
      <c r="M53" s="522"/>
      <c r="N53" s="522"/>
      <c r="O53" s="522"/>
      <c r="P53" s="522"/>
      <c r="Q53" s="511"/>
      <c r="R53" s="527"/>
      <c r="S53" s="521"/>
      <c r="T53" s="523"/>
      <c r="U53" s="523"/>
      <c r="V53" s="525"/>
      <c r="W53" s="579"/>
      <c r="X53" s="588">
        <f t="shared" si="2"/>
        <v>0</v>
      </c>
    </row>
    <row r="54" spans="1:24" ht="20.100000000000001" customHeight="1">
      <c r="A54" s="279">
        <f>Datos!B72</f>
        <v>35</v>
      </c>
      <c r="B54" s="280" t="str">
        <f t="shared" si="3"/>
        <v>Pérgolas (Frente y Fondo)  - Incluye bases de Hormigón Tipo H 13</v>
      </c>
      <c r="C54" s="281"/>
      <c r="D54" s="5">
        <f ca="1">SUMIF(CyP!A:A,PTyCI!A54,CyP!I:I)</f>
        <v>0</v>
      </c>
      <c r="E54" s="82"/>
      <c r="F54" s="533"/>
      <c r="G54" s="524"/>
      <c r="H54" s="524"/>
      <c r="I54" s="524"/>
      <c r="J54" s="524"/>
      <c r="K54" s="522"/>
      <c r="L54" s="522"/>
      <c r="M54" s="522"/>
      <c r="N54" s="522"/>
      <c r="O54" s="502"/>
      <c r="P54" s="534"/>
      <c r="Q54" s="510"/>
      <c r="R54" s="534"/>
      <c r="S54" s="521"/>
      <c r="T54" s="523"/>
      <c r="U54" s="523"/>
      <c r="V54" s="525"/>
      <c r="W54" s="579"/>
      <c r="X54" s="588">
        <f t="shared" si="2"/>
        <v>0</v>
      </c>
    </row>
    <row r="55" spans="1:24" ht="20.100000000000001" customHeight="1">
      <c r="A55" s="279">
        <f>Datos!B73</f>
        <v>36</v>
      </c>
      <c r="B55" s="280" t="str">
        <f t="shared" ref="B55:B59" si="4">IFERROR(VLOOKUP(A55,Tabla_Comp_Presup,2,FALSE),0)</f>
        <v xml:space="preserve">Instalación sanitaria (incl. cañería base, distrib. AF-AC, artefactos y griferia) </v>
      </c>
      <c r="C55" s="281"/>
      <c r="D55" s="5">
        <f ca="1">SUMIF(CyP!A:A,PTyCI!A55,CyP!I:I)</f>
        <v>0</v>
      </c>
      <c r="E55" s="82"/>
      <c r="F55" s="499"/>
      <c r="G55" s="500"/>
      <c r="H55" s="500"/>
      <c r="I55" s="500"/>
      <c r="J55" s="500"/>
      <c r="K55" s="500"/>
      <c r="L55" s="500"/>
      <c r="M55" s="500"/>
      <c r="N55" s="500"/>
      <c r="O55" s="500"/>
      <c r="P55" s="500"/>
      <c r="Q55" s="524"/>
      <c r="R55" s="524"/>
      <c r="S55" s="524"/>
      <c r="T55" s="524"/>
      <c r="U55" s="524"/>
      <c r="V55" s="524"/>
      <c r="W55" s="581"/>
      <c r="X55" s="588">
        <f t="shared" si="2"/>
        <v>0</v>
      </c>
    </row>
    <row r="56" spans="1:24" ht="20.100000000000001" customHeight="1">
      <c r="A56" s="279" t="str">
        <f>Datos!B74</f>
        <v>36.1</v>
      </c>
      <c r="B56" s="280" t="str">
        <f t="shared" si="4"/>
        <v xml:space="preserve">Instalación sanitaria p/ disc.(incl. cañería base, distrib. AF-AC, artefactos y griferia) </v>
      </c>
      <c r="C56" s="281"/>
      <c r="D56" s="5">
        <f ca="1">SUMIF(CyP!A:A,PTyCI!A56,CyP!I:I)</f>
        <v>0</v>
      </c>
      <c r="E56" s="82"/>
      <c r="F56" s="499"/>
      <c r="G56" s="500"/>
      <c r="H56" s="500"/>
      <c r="I56" s="500"/>
      <c r="J56" s="500"/>
      <c r="K56" s="500"/>
      <c r="L56" s="500"/>
      <c r="M56" s="500"/>
      <c r="N56" s="500"/>
      <c r="O56" s="500"/>
      <c r="P56" s="500"/>
      <c r="Q56" s="524"/>
      <c r="R56" s="524"/>
      <c r="S56" s="524"/>
      <c r="T56" s="524"/>
      <c r="U56" s="524"/>
      <c r="V56" s="524"/>
      <c r="W56" s="581"/>
      <c r="X56" s="588">
        <f t="shared" si="2"/>
        <v>0</v>
      </c>
    </row>
    <row r="57" spans="1:24" ht="20.100000000000001" customHeight="1">
      <c r="A57" s="279">
        <f>Datos!B75</f>
        <v>37</v>
      </c>
      <c r="B57" s="280" t="str">
        <f t="shared" si="4"/>
        <v>Calefón Solar - Termosifónico - Captador por tubo de vacío</v>
      </c>
      <c r="C57" s="281"/>
      <c r="D57" s="5">
        <f ca="1">SUMIF(CyP!A:A,PTyCI!A57,CyP!I:I)</f>
        <v>0</v>
      </c>
      <c r="E57" s="82"/>
      <c r="F57" s="499"/>
      <c r="G57" s="500"/>
      <c r="H57" s="500"/>
      <c r="I57" s="500"/>
      <c r="J57" s="500"/>
      <c r="K57" s="500"/>
      <c r="L57" s="500"/>
      <c r="M57" s="500"/>
      <c r="N57" s="500"/>
      <c r="O57" s="500"/>
      <c r="P57" s="500"/>
      <c r="Q57" s="524"/>
      <c r="R57" s="524"/>
      <c r="S57" s="524"/>
      <c r="T57" s="524"/>
      <c r="U57" s="524"/>
      <c r="V57" s="524"/>
      <c r="W57" s="581"/>
      <c r="X57" s="588">
        <f t="shared" si="2"/>
        <v>0</v>
      </c>
    </row>
    <row r="58" spans="1:24" ht="20.100000000000001" customHeight="1">
      <c r="A58" s="279">
        <f>Datos!B76</f>
        <v>38</v>
      </c>
      <c r="B58" s="280" t="str">
        <f t="shared" si="4"/>
        <v>Instalación de Gas (Incl. Cocina 4 hornallas c/horno)</v>
      </c>
      <c r="C58" s="281"/>
      <c r="D58" s="5">
        <f ca="1">SUMIF(CyP!A:A,PTyCI!A58,CyP!I:I)</f>
        <v>0</v>
      </c>
      <c r="E58" s="82"/>
      <c r="F58" s="499"/>
      <c r="G58" s="500"/>
      <c r="H58" s="500"/>
      <c r="I58" s="500"/>
      <c r="J58" s="500"/>
      <c r="K58" s="500"/>
      <c r="L58" s="500"/>
      <c r="M58" s="500"/>
      <c r="N58" s="500"/>
      <c r="O58" s="500"/>
      <c r="P58" s="500"/>
      <c r="Q58" s="524"/>
      <c r="R58" s="524"/>
      <c r="S58" s="524"/>
      <c r="T58" s="524"/>
      <c r="U58" s="524"/>
      <c r="V58" s="524"/>
      <c r="W58" s="581"/>
      <c r="X58" s="588">
        <f t="shared" si="2"/>
        <v>0</v>
      </c>
    </row>
    <row r="59" spans="1:24" ht="20.100000000000001" customHeight="1">
      <c r="A59" s="279">
        <f>Datos!B77</f>
        <v>39</v>
      </c>
      <c r="B59" s="280" t="str">
        <f t="shared" si="4"/>
        <v>Instalación de gas - Gabinete para tubos</v>
      </c>
      <c r="C59" s="281"/>
      <c r="D59" s="5">
        <f ca="1">SUMIF(CyP!A:A,PTyCI!A59,CyP!I:I)</f>
        <v>0</v>
      </c>
      <c r="E59" s="82"/>
      <c r="F59" s="499"/>
      <c r="G59" s="500"/>
      <c r="H59" s="500"/>
      <c r="I59" s="500"/>
      <c r="J59" s="535"/>
      <c r="K59" s="511"/>
      <c r="L59" s="535"/>
      <c r="M59" s="511"/>
      <c r="N59" s="535"/>
      <c r="O59" s="511"/>
      <c r="P59" s="535"/>
      <c r="Q59" s="511"/>
      <c r="R59" s="535"/>
      <c r="S59" s="524"/>
      <c r="T59" s="524"/>
      <c r="U59" s="524"/>
      <c r="V59" s="535"/>
      <c r="W59" s="582"/>
      <c r="X59" s="588">
        <f t="shared" si="2"/>
        <v>0</v>
      </c>
    </row>
    <row r="60" spans="1:24" ht="20.100000000000001" customHeight="1">
      <c r="A60" s="279">
        <f>Datos!B78</f>
        <v>40</v>
      </c>
      <c r="B60" s="280" t="str">
        <f t="shared" ref="B60:B62" si="5">IFERROR(VLOOKUP(A60,Tabla_Comp_Presup,2,FALSE),0)</f>
        <v>Instalación eléctrica (incl.pilastra,proc.cañerias p/3AA,y preveer espacios en tablero gral. p/llaves termomagneticas corresp. Portalamparas 3 cuerpos)</v>
      </c>
      <c r="C60" s="281"/>
      <c r="D60" s="5">
        <f ca="1">SUMIF(CyP!A:A,PTyCI!A60,CyP!I:I)</f>
        <v>0</v>
      </c>
      <c r="E60" s="82"/>
      <c r="F60" s="533"/>
      <c r="G60" s="524"/>
      <c r="H60" s="524"/>
      <c r="I60" s="524"/>
      <c r="J60" s="500"/>
      <c r="K60" s="500"/>
      <c r="L60" s="500"/>
      <c r="M60" s="500"/>
      <c r="N60" s="500"/>
      <c r="O60" s="500"/>
      <c r="P60" s="500"/>
      <c r="Q60" s="524"/>
      <c r="R60" s="524"/>
      <c r="S60" s="524"/>
      <c r="T60" s="524"/>
      <c r="U60" s="524"/>
      <c r="V60" s="524"/>
      <c r="W60" s="581"/>
      <c r="X60" s="588">
        <f t="shared" si="2"/>
        <v>0</v>
      </c>
    </row>
    <row r="61" spans="1:24" ht="20.100000000000001" customHeight="1">
      <c r="A61" s="279">
        <f>Datos!B79</f>
        <v>41</v>
      </c>
      <c r="B61" s="280" t="str">
        <f t="shared" si="5"/>
        <v>Terminacion y limpieza de obra</v>
      </c>
      <c r="C61" s="281"/>
      <c r="D61" s="5">
        <f ca="1">SUMIF(CyP!A:A,PTyCI!A61,CyP!I:I)</f>
        <v>0</v>
      </c>
      <c r="E61" s="82"/>
      <c r="F61" s="533"/>
      <c r="G61" s="524"/>
      <c r="H61" s="524"/>
      <c r="I61" s="524"/>
      <c r="J61" s="524"/>
      <c r="K61" s="524"/>
      <c r="L61" s="524"/>
      <c r="M61" s="524"/>
      <c r="N61" s="524"/>
      <c r="O61" s="524"/>
      <c r="P61" s="524"/>
      <c r="Q61" s="524"/>
      <c r="R61" s="524"/>
      <c r="S61" s="500"/>
      <c r="T61" s="500"/>
      <c r="U61" s="500"/>
      <c r="V61" s="500"/>
      <c r="W61" s="580"/>
      <c r="X61" s="588">
        <f t="shared" si="2"/>
        <v>0</v>
      </c>
    </row>
    <row r="62" spans="1:24" ht="20.100000000000001" customHeight="1">
      <c r="A62" s="279">
        <f>Datos!B80</f>
        <v>42</v>
      </c>
      <c r="B62" s="280" t="str">
        <f t="shared" si="5"/>
        <v>Flete</v>
      </c>
      <c r="C62" s="281"/>
      <c r="D62" s="5">
        <f ca="1">SUMIF(CyP!A:A,PTyCI!A62,CyP!I:I)</f>
        <v>0</v>
      </c>
      <c r="E62" s="82"/>
      <c r="F62" s="533"/>
      <c r="G62" s="524"/>
      <c r="H62" s="524"/>
      <c r="I62" s="524"/>
      <c r="J62" s="524"/>
      <c r="K62" s="524"/>
      <c r="L62" s="524"/>
      <c r="M62" s="524"/>
      <c r="N62" s="524"/>
      <c r="O62" s="524"/>
      <c r="P62" s="524"/>
      <c r="Q62" s="524"/>
      <c r="R62" s="524"/>
      <c r="S62" s="524"/>
      <c r="T62" s="524"/>
      <c r="U62" s="524"/>
      <c r="V62" s="524"/>
      <c r="W62" s="581"/>
      <c r="X62" s="588">
        <f t="shared" si="2"/>
        <v>0</v>
      </c>
    </row>
    <row r="63" spans="1:24" ht="20.100000000000001" customHeight="1">
      <c r="A63" s="279" t="str">
        <f>Datos!B81</f>
        <v>B</v>
      </c>
      <c r="B63" s="280" t="str">
        <f t="shared" ref="B63:B65" si="6">IFERROR(VLOOKUP(A63,Tabla_Comp_Presup,2,FALSE),0)</f>
        <v>INFRAESTRUCTURA</v>
      </c>
      <c r="C63" s="281"/>
      <c r="D63" s="5">
        <f ca="1">SUMIF(CyP!A:A,PTyCI!A63,CyP!I:I)</f>
        <v>0</v>
      </c>
      <c r="E63" s="82"/>
      <c r="F63" s="533"/>
      <c r="G63" s="524"/>
      <c r="H63" s="524"/>
      <c r="I63" s="524"/>
      <c r="J63" s="524"/>
      <c r="K63" s="524"/>
      <c r="L63" s="524"/>
      <c r="M63" s="524"/>
      <c r="N63" s="524"/>
      <c r="O63" s="524"/>
      <c r="P63" s="524"/>
      <c r="Q63" s="524"/>
      <c r="R63" s="524"/>
      <c r="S63" s="524"/>
      <c r="T63" s="524"/>
      <c r="U63" s="524"/>
      <c r="V63" s="524"/>
      <c r="W63" s="581"/>
      <c r="X63" s="588"/>
    </row>
    <row r="64" spans="1:24" ht="20.100000000000001" customHeight="1">
      <c r="A64" s="279">
        <f>Datos!B82</f>
        <v>43</v>
      </c>
      <c r="B64" s="280" t="str">
        <f t="shared" si="6"/>
        <v>Limpieza de terreno, demolición y erradicación de árboles</v>
      </c>
      <c r="C64" s="281"/>
      <c r="D64" s="5" t="e">
        <f ca="1">SUMIF(CyP!A:A,PTyCI!A64,CyP!I:I)</f>
        <v>#DIV/0!</v>
      </c>
      <c r="E64" s="82"/>
      <c r="F64" s="533"/>
      <c r="G64" s="524"/>
      <c r="H64" s="524"/>
      <c r="I64" s="524"/>
      <c r="J64" s="524"/>
      <c r="K64" s="524"/>
      <c r="L64" s="524"/>
      <c r="M64" s="524"/>
      <c r="N64" s="524"/>
      <c r="O64" s="524"/>
      <c r="P64" s="524"/>
      <c r="Q64" s="524"/>
      <c r="R64" s="524"/>
      <c r="S64" s="524"/>
      <c r="T64" s="524"/>
      <c r="U64" s="524"/>
      <c r="V64" s="524"/>
      <c r="W64" s="581"/>
      <c r="X64" s="588">
        <f t="shared" ref="X64:X65" si="7">SUM(F64:W64)</f>
        <v>0</v>
      </c>
    </row>
    <row r="65" spans="1:24" ht="20.100000000000001" customHeight="1">
      <c r="A65" s="279">
        <f>Datos!B83</f>
        <v>44</v>
      </c>
      <c r="B65" s="280" t="str">
        <f t="shared" si="6"/>
        <v>Excavación no clasificada</v>
      </c>
      <c r="C65" s="281"/>
      <c r="D65" s="5" t="e">
        <f ca="1">SUMIF(CyP!A:A,PTyCI!A65,CyP!I:I)</f>
        <v>#DIV/0!</v>
      </c>
      <c r="E65" s="82"/>
      <c r="F65" s="533"/>
      <c r="G65" s="524"/>
      <c r="H65" s="524"/>
      <c r="I65" s="524"/>
      <c r="J65" s="524"/>
      <c r="K65" s="524"/>
      <c r="L65" s="524"/>
      <c r="M65" s="524"/>
      <c r="N65" s="524"/>
      <c r="O65" s="524"/>
      <c r="P65" s="524"/>
      <c r="Q65" s="524"/>
      <c r="R65" s="524"/>
      <c r="S65" s="524"/>
      <c r="T65" s="524"/>
      <c r="U65" s="524"/>
      <c r="V65" s="524"/>
      <c r="W65" s="581"/>
      <c r="X65" s="588">
        <f t="shared" si="7"/>
        <v>0</v>
      </c>
    </row>
    <row r="66" spans="1:24" ht="20.100000000000001" customHeight="1">
      <c r="A66" s="279">
        <f>Datos!B84</f>
        <v>45</v>
      </c>
      <c r="B66" s="280" t="str">
        <f t="shared" si="3"/>
        <v>Ejecución de base (0,25)</v>
      </c>
      <c r="C66" s="281"/>
      <c r="D66" s="5" t="e">
        <f ca="1">SUMIF(CyP!A:A,PTyCI!A66,CyP!I:I)</f>
        <v>#DIV/0!</v>
      </c>
      <c r="E66" s="82"/>
      <c r="F66" s="499"/>
      <c r="G66" s="500"/>
      <c r="H66" s="524"/>
      <c r="I66" s="524"/>
      <c r="J66" s="524"/>
      <c r="K66" s="524"/>
      <c r="L66" s="524"/>
      <c r="M66" s="524"/>
      <c r="N66" s="524"/>
      <c r="O66" s="524"/>
      <c r="P66" s="524"/>
      <c r="Q66" s="524"/>
      <c r="R66" s="524"/>
      <c r="S66" s="524"/>
      <c r="T66" s="524"/>
      <c r="U66" s="524"/>
      <c r="V66" s="524"/>
      <c r="W66" s="581"/>
      <c r="X66" s="588">
        <f t="shared" si="2"/>
        <v>0</v>
      </c>
    </row>
    <row r="67" spans="1:24" ht="20.100000000000001" customHeight="1">
      <c r="A67" s="279">
        <f>Datos!B85</f>
        <v>46</v>
      </c>
      <c r="B67" s="280" t="str">
        <f t="shared" si="3"/>
        <v>Ejecución de cuneta en tierra</v>
      </c>
      <c r="C67" s="281"/>
      <c r="D67" s="5" t="e">
        <f ca="1">SUMIF(CyP!A:A,PTyCI!A67,CyP!I:I)</f>
        <v>#DIV/0!</v>
      </c>
      <c r="E67" s="82"/>
      <c r="F67" s="533"/>
      <c r="G67" s="524"/>
      <c r="H67" s="524"/>
      <c r="I67" s="524"/>
      <c r="J67" s="524"/>
      <c r="K67" s="524"/>
      <c r="L67" s="524"/>
      <c r="M67" s="524"/>
      <c r="N67" s="524"/>
      <c r="O67" s="524"/>
      <c r="P67" s="500"/>
      <c r="Q67" s="524"/>
      <c r="R67" s="524"/>
      <c r="S67" s="511"/>
      <c r="T67" s="524"/>
      <c r="U67" s="524"/>
      <c r="V67" s="524"/>
      <c r="W67" s="581"/>
      <c r="X67" s="588">
        <f t="shared" si="2"/>
        <v>0</v>
      </c>
    </row>
    <row r="68" spans="1:24" ht="20.100000000000001" customHeight="1">
      <c r="A68" s="279">
        <f>Datos!B86</f>
        <v>47</v>
      </c>
      <c r="B68" s="280" t="str">
        <f t="shared" si="3"/>
        <v>Arbolado Público (ver tipo de esp. arbóreas en Plano de Diseño Urbano)</v>
      </c>
      <c r="C68" s="281"/>
      <c r="D68" s="5" t="e">
        <f ca="1">SUMIF(CyP!A:A,PTyCI!A68,CyP!I:I)</f>
        <v>#DIV/0!</v>
      </c>
      <c r="E68" s="82"/>
      <c r="F68" s="533"/>
      <c r="G68" s="524"/>
      <c r="H68" s="524"/>
      <c r="I68" s="524"/>
      <c r="J68" s="524"/>
      <c r="K68" s="524"/>
      <c r="L68" s="524"/>
      <c r="M68" s="524"/>
      <c r="N68" s="524"/>
      <c r="O68" s="524"/>
      <c r="P68" s="524"/>
      <c r="Q68" s="521"/>
      <c r="R68" s="522"/>
      <c r="S68" s="522"/>
      <c r="T68" s="522"/>
      <c r="U68" s="522"/>
      <c r="V68" s="522"/>
      <c r="W68" s="577"/>
      <c r="X68" s="588">
        <f t="shared" si="2"/>
        <v>0</v>
      </c>
    </row>
    <row r="69" spans="1:24" ht="20.100000000000001" customHeight="1">
      <c r="A69" s="279">
        <f>Datos!B87</f>
        <v>48</v>
      </c>
      <c r="B69" s="280" t="str">
        <f t="shared" si="3"/>
        <v>Riego Individual</v>
      </c>
      <c r="C69" s="281"/>
      <c r="D69" s="5" t="e">
        <f ca="1">SUMIF(CyP!A:A,PTyCI!A69,CyP!I:I)</f>
        <v>#DIV/0!</v>
      </c>
      <c r="E69" s="82"/>
      <c r="F69" s="533"/>
      <c r="G69" s="524"/>
      <c r="H69" s="524"/>
      <c r="I69" s="524"/>
      <c r="J69" s="524"/>
      <c r="K69" s="524"/>
      <c r="L69" s="524"/>
      <c r="M69" s="524"/>
      <c r="N69" s="524"/>
      <c r="O69" s="524"/>
      <c r="P69" s="528"/>
      <c r="Q69" s="522"/>
      <c r="R69" s="522"/>
      <c r="S69" s="522"/>
      <c r="T69" s="522"/>
      <c r="U69" s="522"/>
      <c r="V69" s="522"/>
      <c r="W69" s="577"/>
      <c r="X69" s="588">
        <f t="shared" si="2"/>
        <v>0</v>
      </c>
    </row>
    <row r="70" spans="1:24" ht="20.100000000000001" customHeight="1">
      <c r="A70" s="279">
        <f>Datos!B88</f>
        <v>49</v>
      </c>
      <c r="B70" s="280" t="str">
        <f t="shared" si="3"/>
        <v>Ejecución de veredas municipales - esp. 0,10m.</v>
      </c>
      <c r="C70" s="281"/>
      <c r="D70" s="5" t="e">
        <f ca="1">SUMIF(CyP!A:A,PTyCI!A70,CyP!I:I)</f>
        <v>#DIV/0!</v>
      </c>
      <c r="E70" s="82"/>
      <c r="F70" s="533"/>
      <c r="G70" s="524"/>
      <c r="H70" s="524"/>
      <c r="I70" s="524"/>
      <c r="J70" s="524"/>
      <c r="K70" s="524"/>
      <c r="L70" s="524"/>
      <c r="M70" s="524"/>
      <c r="N70" s="524"/>
      <c r="O70" s="524"/>
      <c r="P70" s="524"/>
      <c r="Q70" s="522"/>
      <c r="R70" s="522"/>
      <c r="S70" s="522"/>
      <c r="T70" s="522"/>
      <c r="U70" s="522"/>
      <c r="V70" s="522"/>
      <c r="W70" s="577"/>
      <c r="X70" s="588">
        <f t="shared" si="2"/>
        <v>0</v>
      </c>
    </row>
    <row r="71" spans="1:24" ht="20.100000000000001" customHeight="1">
      <c r="A71" s="279">
        <f>Datos!B89</f>
        <v>50</v>
      </c>
      <c r="B71" s="280" t="str">
        <f t="shared" si="3"/>
        <v>Construcción de pasante vehicular SJ320</v>
      </c>
      <c r="C71" s="281"/>
      <c r="D71" s="5" t="e">
        <f ca="1">SUMIF(CyP!A:A,PTyCI!A71,CyP!I:I)</f>
        <v>#DIV/0!</v>
      </c>
      <c r="E71" s="82"/>
      <c r="F71" s="533"/>
      <c r="G71" s="524"/>
      <c r="H71" s="524"/>
      <c r="I71" s="524"/>
      <c r="J71" s="524"/>
      <c r="K71" s="524"/>
      <c r="L71" s="524"/>
      <c r="M71" s="524"/>
      <c r="N71" s="524"/>
      <c r="O71" s="524"/>
      <c r="P71" s="524"/>
      <c r="Q71" s="521"/>
      <c r="R71" s="521"/>
      <c r="S71" s="521"/>
      <c r="T71" s="522"/>
      <c r="U71" s="522"/>
      <c r="V71" s="522"/>
      <c r="W71" s="577"/>
      <c r="X71" s="588">
        <f t="shared" si="2"/>
        <v>0</v>
      </c>
    </row>
    <row r="72" spans="1:24" ht="20.100000000000001" customHeight="1">
      <c r="A72" s="279">
        <f>Datos!B90</f>
        <v>51</v>
      </c>
      <c r="B72" s="280" t="str">
        <f t="shared" si="3"/>
        <v>Puentes peatonales - esp. 0,12m.</v>
      </c>
      <c r="C72" s="281"/>
      <c r="D72" s="5" t="e">
        <f ca="1">SUMIF(CyP!A:A,PTyCI!A72,CyP!I:I)</f>
        <v>#DIV/0!</v>
      </c>
      <c r="E72" s="82"/>
      <c r="F72" s="533"/>
      <c r="G72" s="524"/>
      <c r="H72" s="524"/>
      <c r="I72" s="524"/>
      <c r="J72" s="524"/>
      <c r="K72" s="524"/>
      <c r="L72" s="524"/>
      <c r="M72" s="524"/>
      <c r="N72" s="524"/>
      <c r="O72" s="524"/>
      <c r="P72" s="524"/>
      <c r="Q72" s="522"/>
      <c r="R72" s="522"/>
      <c r="S72" s="522"/>
      <c r="T72" s="522"/>
      <c r="U72" s="522"/>
      <c r="V72" s="522"/>
      <c r="W72" s="577"/>
      <c r="X72" s="588">
        <f t="shared" si="2"/>
        <v>0</v>
      </c>
    </row>
    <row r="73" spans="1:24" ht="20.100000000000001" customHeight="1">
      <c r="A73" s="279">
        <f>Datos!B91</f>
        <v>52</v>
      </c>
      <c r="B73" s="280" t="str">
        <f t="shared" si="3"/>
        <v>Puentes de acceso vehicular - esp. 0,12m.</v>
      </c>
      <c r="C73" s="281"/>
      <c r="D73" s="5" t="e">
        <f ca="1">SUMIF(CyP!A:A,PTyCI!A73,CyP!I:I)</f>
        <v>#DIV/0!</v>
      </c>
      <c r="E73" s="82"/>
      <c r="F73" s="533"/>
      <c r="G73" s="524"/>
      <c r="H73" s="524"/>
      <c r="I73" s="524"/>
      <c r="J73" s="524"/>
      <c r="K73" s="524"/>
      <c r="L73" s="524"/>
      <c r="M73" s="524"/>
      <c r="N73" s="524"/>
      <c r="O73" s="524"/>
      <c r="P73" s="524"/>
      <c r="Q73" s="522"/>
      <c r="R73" s="522"/>
      <c r="S73" s="522"/>
      <c r="T73" s="522"/>
      <c r="U73" s="522"/>
      <c r="V73" s="522"/>
      <c r="W73" s="577"/>
      <c r="X73" s="588">
        <f t="shared" si="2"/>
        <v>0</v>
      </c>
    </row>
    <row r="74" spans="1:24" ht="20.100000000000001" customHeight="1">
      <c r="A74" s="279">
        <f>Datos!B92</f>
        <v>53</v>
      </c>
      <c r="B74" s="280" t="str">
        <f t="shared" si="3"/>
        <v>Indicadores de calles</v>
      </c>
      <c r="C74" s="281"/>
      <c r="D74" s="5" t="e">
        <f ca="1">SUMIF(CyP!A:A,PTyCI!A74,CyP!I:I)</f>
        <v>#DIV/0!</v>
      </c>
      <c r="E74" s="82"/>
      <c r="F74" s="533"/>
      <c r="G74" s="524"/>
      <c r="H74" s="524"/>
      <c r="I74" s="524"/>
      <c r="J74" s="524"/>
      <c r="K74" s="524"/>
      <c r="L74" s="524"/>
      <c r="M74" s="524"/>
      <c r="N74" s="524"/>
      <c r="O74" s="524"/>
      <c r="P74" s="524"/>
      <c r="Q74" s="522"/>
      <c r="R74" s="522"/>
      <c r="S74" s="522"/>
      <c r="T74" s="522"/>
      <c r="U74" s="522"/>
      <c r="V74" s="522"/>
      <c r="W74" s="577"/>
      <c r="X74" s="588">
        <f t="shared" si="2"/>
        <v>0</v>
      </c>
    </row>
    <row r="75" spans="1:24" ht="20.100000000000001" customHeight="1">
      <c r="A75" s="279">
        <f>Datos!B93</f>
        <v>54</v>
      </c>
      <c r="B75" s="280" t="str">
        <f t="shared" si="3"/>
        <v>Vértices de lotes</v>
      </c>
      <c r="C75" s="281"/>
      <c r="D75" s="5" t="e">
        <f ca="1">SUMIF(CyP!A:A,PTyCI!A75,CyP!I:I)</f>
        <v>#DIV/0!</v>
      </c>
      <c r="E75" s="82"/>
      <c r="F75" s="533"/>
      <c r="G75" s="524"/>
      <c r="H75" s="524"/>
      <c r="I75" s="524"/>
      <c r="J75" s="524"/>
      <c r="K75" s="524"/>
      <c r="L75" s="524"/>
      <c r="M75" s="524"/>
      <c r="N75" s="524"/>
      <c r="O75" s="524"/>
      <c r="P75" s="524"/>
      <c r="Q75" s="522"/>
      <c r="R75" s="522"/>
      <c r="S75" s="521"/>
      <c r="T75" s="521"/>
      <c r="U75" s="521"/>
      <c r="V75" s="529"/>
      <c r="W75" s="583"/>
      <c r="X75" s="588">
        <f t="shared" si="2"/>
        <v>0</v>
      </c>
    </row>
    <row r="76" spans="1:24" ht="20.100000000000001" customHeight="1">
      <c r="A76" s="279">
        <f>Datos!B94</f>
        <v>55</v>
      </c>
      <c r="B76" s="280" t="str">
        <f t="shared" si="3"/>
        <v>Relleno de Frente de Lote (se ejecutará con la tierra extraída de las tareas de urbanización)</v>
      </c>
      <c r="C76" s="281"/>
      <c r="D76" s="5" t="e">
        <f ca="1">SUMIF(CyP!A:A,PTyCI!A76,CyP!I:I)</f>
        <v>#DIV/0!</v>
      </c>
      <c r="E76" s="82"/>
      <c r="F76" s="533"/>
      <c r="G76" s="524"/>
      <c r="H76" s="524"/>
      <c r="I76" s="524"/>
      <c r="J76" s="524"/>
      <c r="K76" s="524"/>
      <c r="L76" s="524"/>
      <c r="M76" s="524"/>
      <c r="N76" s="524"/>
      <c r="O76" s="524"/>
      <c r="P76" s="524"/>
      <c r="Q76" s="522"/>
      <c r="R76" s="522"/>
      <c r="S76" s="522"/>
      <c r="T76" s="522"/>
      <c r="U76" s="522"/>
      <c r="V76" s="522"/>
      <c r="W76" s="577"/>
      <c r="X76" s="588">
        <f t="shared" si="2"/>
        <v>0</v>
      </c>
    </row>
    <row r="77" spans="1:24" ht="20.100000000000001" customHeight="1">
      <c r="A77" s="279">
        <f>Datos!B95</f>
        <v>56</v>
      </c>
      <c r="B77" s="280" t="str">
        <f t="shared" si="3"/>
        <v>Impermeabilización de Ramo</v>
      </c>
      <c r="C77" s="281"/>
      <c r="D77" s="5" t="e">
        <f ca="1">SUMIF(CyP!A:A,PTyCI!A77,CyP!I:I)</f>
        <v>#DIV/0!</v>
      </c>
      <c r="E77" s="82"/>
      <c r="F77" s="533"/>
      <c r="G77" s="524"/>
      <c r="H77" s="524"/>
      <c r="I77" s="524"/>
      <c r="J77" s="524"/>
      <c r="K77" s="524"/>
      <c r="L77" s="524"/>
      <c r="M77" s="524"/>
      <c r="N77" s="524"/>
      <c r="O77" s="524"/>
      <c r="P77" s="524"/>
      <c r="Q77" s="522"/>
      <c r="R77" s="522"/>
      <c r="S77" s="522"/>
      <c r="T77" s="522"/>
      <c r="U77" s="541"/>
      <c r="V77" s="522"/>
      <c r="W77" s="577"/>
      <c r="X77" s="588">
        <f t="shared" si="2"/>
        <v>0</v>
      </c>
    </row>
    <row r="78" spans="1:24" ht="20.100000000000001" customHeight="1">
      <c r="A78" s="279">
        <f>Datos!B96</f>
        <v>57</v>
      </c>
      <c r="B78" s="280" t="str">
        <f t="shared" ref="B78" si="8">IFERROR(VLOOKUP(A78,Tabla_Comp_Presup,2,FALSE),0)</f>
        <v>Compartos incluida Obra de Toma</v>
      </c>
      <c r="C78" s="281"/>
      <c r="D78" s="5" t="e">
        <f ca="1">SUMIF(CyP!A:A,PTyCI!A78,CyP!I:I)</f>
        <v>#DIV/0!</v>
      </c>
      <c r="E78" s="82"/>
      <c r="F78" s="533"/>
      <c r="G78" s="524"/>
      <c r="H78" s="524"/>
      <c r="I78" s="524"/>
      <c r="J78" s="524"/>
      <c r="K78" s="524"/>
      <c r="L78" s="524"/>
      <c r="M78" s="524"/>
      <c r="N78" s="524"/>
      <c r="O78" s="524"/>
      <c r="P78" s="524"/>
      <c r="Q78" s="522"/>
      <c r="R78" s="522"/>
      <c r="S78" s="522"/>
      <c r="T78" s="522"/>
      <c r="U78" s="541"/>
      <c r="V78" s="522"/>
      <c r="W78" s="577"/>
      <c r="X78" s="588">
        <f t="shared" si="2"/>
        <v>0</v>
      </c>
    </row>
    <row r="79" spans="1:24" ht="20.100000000000001" customHeight="1">
      <c r="A79" s="279">
        <f>Datos!B97</f>
        <v>58</v>
      </c>
      <c r="B79" s="280" t="str">
        <f t="shared" si="3"/>
        <v>Espacios Verdes (incluye parquización de áreas verdes, bancos de H°, senderos de H°, compuertas)</v>
      </c>
      <c r="C79" s="281"/>
      <c r="D79" s="5" t="e">
        <f ca="1">SUMIF(CyP!A:A,PTyCI!A79,CyP!I:I)</f>
        <v>#DIV/0!</v>
      </c>
      <c r="E79" s="82"/>
      <c r="F79" s="533"/>
      <c r="G79" s="524"/>
      <c r="H79" s="524"/>
      <c r="I79" s="524"/>
      <c r="J79" s="524"/>
      <c r="K79" s="524"/>
      <c r="L79" s="524"/>
      <c r="M79" s="524"/>
      <c r="N79" s="524"/>
      <c r="O79" s="524"/>
      <c r="P79" s="524"/>
      <c r="Q79" s="522"/>
      <c r="R79" s="522"/>
      <c r="S79" s="522"/>
      <c r="T79" s="522"/>
      <c r="U79" s="522"/>
      <c r="V79" s="522"/>
      <c r="W79" s="577"/>
      <c r="X79" s="588">
        <f t="shared" si="2"/>
        <v>0</v>
      </c>
    </row>
    <row r="80" spans="1:24" ht="20.100000000000001" customHeight="1">
      <c r="A80" s="279">
        <f>Datos!B98</f>
        <v>59</v>
      </c>
      <c r="B80" s="280" t="str">
        <f t="shared" si="3"/>
        <v>Alumbrado Público</v>
      </c>
      <c r="C80" s="281"/>
      <c r="D80" s="5" t="e">
        <f ca="1">SUMIF(CyP!A:A,PTyCI!A80,CyP!I:I)</f>
        <v>#DIV/0!</v>
      </c>
      <c r="E80" s="82"/>
      <c r="F80" s="533"/>
      <c r="G80" s="524"/>
      <c r="H80" s="524"/>
      <c r="I80" s="524"/>
      <c r="J80" s="524"/>
      <c r="K80" s="524"/>
      <c r="L80" s="524"/>
      <c r="M80" s="524"/>
      <c r="N80" s="524"/>
      <c r="O80" s="524"/>
      <c r="P80" s="524"/>
      <c r="Q80" s="524"/>
      <c r="R80" s="524"/>
      <c r="S80" s="524"/>
      <c r="T80" s="521"/>
      <c r="U80" s="521"/>
      <c r="V80" s="522"/>
      <c r="W80" s="584"/>
      <c r="X80" s="588">
        <f t="shared" si="2"/>
        <v>0</v>
      </c>
    </row>
    <row r="81" spans="1:24" ht="20.100000000000001" customHeight="1">
      <c r="A81" s="279">
        <f>Datos!B99</f>
        <v>60</v>
      </c>
      <c r="B81" s="280" t="str">
        <f t="shared" si="3"/>
        <v>Iluminación E. V.</v>
      </c>
      <c r="C81" s="281"/>
      <c r="D81" s="5" t="e">
        <f ca="1">SUMIF(CyP!A:A,PTyCI!A81,CyP!I:I)</f>
        <v>#DIV/0!</v>
      </c>
      <c r="E81" s="82"/>
      <c r="F81" s="533"/>
      <c r="G81" s="524"/>
      <c r="H81" s="524"/>
      <c r="I81" s="524"/>
      <c r="J81" s="524"/>
      <c r="K81" s="524"/>
      <c r="L81" s="524"/>
      <c r="M81" s="524"/>
      <c r="N81" s="524"/>
      <c r="O81" s="524"/>
      <c r="P81" s="524"/>
      <c r="Q81" s="524"/>
      <c r="R81" s="524"/>
      <c r="S81" s="524"/>
      <c r="T81" s="524"/>
      <c r="U81" s="524"/>
      <c r="V81" s="524"/>
      <c r="W81" s="585"/>
      <c r="X81" s="588">
        <f t="shared" si="2"/>
        <v>0</v>
      </c>
    </row>
    <row r="82" spans="1:24" ht="20.100000000000001" customHeight="1">
      <c r="A82" s="279">
        <f>Datos!B100</f>
        <v>61</v>
      </c>
      <c r="B82" s="280" t="str">
        <f t="shared" si="3"/>
        <v>Red de cloacas - Provisión, acarreo y colocación de caño de PVC RCP ø160 mm, incl. piezas esp. juntas, etc.</v>
      </c>
      <c r="C82" s="281"/>
      <c r="D82" s="5" t="e">
        <f ca="1">SUMIF(CyP!A:A,PTyCI!A82,CyP!I:I)</f>
        <v>#DIV/0!</v>
      </c>
      <c r="E82" s="82"/>
      <c r="F82" s="533"/>
      <c r="G82" s="524"/>
      <c r="H82" s="524"/>
      <c r="I82" s="524"/>
      <c r="J82" s="524"/>
      <c r="K82" s="524"/>
      <c r="L82" s="524"/>
      <c r="M82" s="524"/>
      <c r="N82" s="524"/>
      <c r="O82" s="524"/>
      <c r="P82" s="524"/>
      <c r="Q82" s="524"/>
      <c r="R82" s="524"/>
      <c r="S82" s="524"/>
      <c r="T82" s="524"/>
      <c r="U82" s="524"/>
      <c r="V82" s="524"/>
      <c r="W82" s="585"/>
      <c r="X82" s="588">
        <f t="shared" si="2"/>
        <v>0</v>
      </c>
    </row>
    <row r="83" spans="1:24" ht="20.100000000000001" customHeight="1">
      <c r="A83" s="279">
        <f>Datos!B101</f>
        <v>62</v>
      </c>
      <c r="B83" s="280" t="str">
        <f t="shared" si="3"/>
        <v xml:space="preserve">Red de cloacas - Provisión, acarreo y coloc. materiales  p/la ejecución de Bocas de Registros s/calle, incl. tapa de HF, etc. </v>
      </c>
      <c r="C83" s="281"/>
      <c r="D83" s="5" t="e">
        <f ca="1">SUMIF(CyP!A:A,PTyCI!A83,CyP!I:I)</f>
        <v>#DIV/0!</v>
      </c>
      <c r="E83" s="82"/>
      <c r="F83" s="533"/>
      <c r="G83" s="524"/>
      <c r="H83" s="524"/>
      <c r="I83" s="524"/>
      <c r="J83" s="524"/>
      <c r="K83" s="524"/>
      <c r="L83" s="524"/>
      <c r="M83" s="524"/>
      <c r="N83" s="524"/>
      <c r="O83" s="524"/>
      <c r="P83" s="524"/>
      <c r="Q83" s="524"/>
      <c r="R83" s="524"/>
      <c r="S83" s="502"/>
      <c r="T83" s="502"/>
      <c r="U83" s="502"/>
      <c r="V83" s="502"/>
      <c r="W83" s="584"/>
      <c r="X83" s="588">
        <f t="shared" si="2"/>
        <v>0</v>
      </c>
    </row>
    <row r="84" spans="1:24" ht="20.100000000000001" customHeight="1">
      <c r="A84" s="279">
        <f>Datos!B102</f>
        <v>63</v>
      </c>
      <c r="B84" s="280" t="str">
        <f t="shared" si="3"/>
        <v>Red de cloacas - Excavación de zanjas para inst. cañeías, sin depresión de napa</v>
      </c>
      <c r="C84" s="281"/>
      <c r="D84" s="5" t="e">
        <f ca="1">SUMIF(CyP!A:A,PTyCI!A84,CyP!I:I)</f>
        <v>#DIV/0!</v>
      </c>
      <c r="E84" s="82"/>
      <c r="F84" s="533"/>
      <c r="G84" s="524"/>
      <c r="H84" s="524"/>
      <c r="I84" s="524"/>
      <c r="J84" s="524"/>
      <c r="K84" s="524"/>
      <c r="L84" s="524"/>
      <c r="M84" s="524"/>
      <c r="N84" s="524"/>
      <c r="O84" s="524"/>
      <c r="P84" s="524"/>
      <c r="Q84" s="524"/>
      <c r="R84" s="524"/>
      <c r="S84" s="524"/>
      <c r="T84" s="524"/>
      <c r="U84" s="524"/>
      <c r="V84" s="524"/>
      <c r="W84" s="585"/>
      <c r="X84" s="588">
        <f t="shared" ref="X84:X92" si="9">SUM(F84:W84)</f>
        <v>0</v>
      </c>
    </row>
    <row r="85" spans="1:24" ht="20.100000000000001" customHeight="1">
      <c r="A85" s="279">
        <f>Datos!B103</f>
        <v>64</v>
      </c>
      <c r="B85" s="280" t="str">
        <f t="shared" si="3"/>
        <v>Red de cloacas - Paquete estructural</v>
      </c>
      <c r="C85" s="281"/>
      <c r="D85" s="5" t="e">
        <f ca="1">SUMIF(CyP!A:A,PTyCI!A85,CyP!I:I)</f>
        <v>#DIV/0!</v>
      </c>
      <c r="E85" s="82"/>
      <c r="F85" s="533"/>
      <c r="G85" s="524"/>
      <c r="H85" s="524"/>
      <c r="I85" s="524"/>
      <c r="J85" s="524"/>
      <c r="K85" s="524"/>
      <c r="L85" s="524"/>
      <c r="M85" s="524"/>
      <c r="N85" s="524"/>
      <c r="O85" s="524"/>
      <c r="P85" s="524"/>
      <c r="Q85" s="524"/>
      <c r="R85" s="502"/>
      <c r="S85" s="502"/>
      <c r="T85" s="502"/>
      <c r="U85" s="502"/>
      <c r="V85" s="502"/>
      <c r="W85" s="584"/>
      <c r="X85" s="588">
        <f t="shared" si="9"/>
        <v>0</v>
      </c>
    </row>
    <row r="86" spans="1:24" ht="20.100000000000001" customHeight="1">
      <c r="A86" s="279">
        <f>Datos!B104</f>
        <v>65</v>
      </c>
      <c r="B86" s="280" t="str">
        <f t="shared" si="3"/>
        <v>Red de cloacas - Relleno superior</v>
      </c>
      <c r="C86" s="281"/>
      <c r="D86" s="5" t="e">
        <f ca="1">SUMIF(CyP!A:A,PTyCI!A86,CyP!I:I)</f>
        <v>#DIV/0!</v>
      </c>
      <c r="E86" s="82"/>
      <c r="F86" s="533"/>
      <c r="G86" s="524"/>
      <c r="H86" s="524"/>
      <c r="I86" s="524"/>
      <c r="J86" s="524"/>
      <c r="K86" s="524"/>
      <c r="L86" s="524"/>
      <c r="M86" s="524"/>
      <c r="N86" s="524"/>
      <c r="O86" s="524"/>
      <c r="P86" s="524"/>
      <c r="Q86" s="524"/>
      <c r="R86" s="502"/>
      <c r="S86" s="502"/>
      <c r="T86" s="502"/>
      <c r="U86" s="502"/>
      <c r="V86" s="502"/>
      <c r="W86" s="584"/>
      <c r="X86" s="588">
        <f t="shared" si="9"/>
        <v>0</v>
      </c>
    </row>
    <row r="87" spans="1:24" ht="20.100000000000001" customHeight="1">
      <c r="A87" s="279">
        <f>Datos!B105</f>
        <v>66</v>
      </c>
      <c r="B87" s="280" t="str">
        <f t="shared" si="3"/>
        <v>Red de cloacas - Conexiones domiciliarias cloacas (Provisión, acarreo y coloc. materiales p/la ejecución s/red nueva)</v>
      </c>
      <c r="C87" s="281"/>
      <c r="D87" s="5" t="e">
        <f ca="1">SUMIF(CyP!A:A,PTyCI!A87,CyP!I:I)</f>
        <v>#DIV/0!</v>
      </c>
      <c r="E87" s="82"/>
      <c r="F87" s="533"/>
      <c r="G87" s="524"/>
      <c r="H87" s="524"/>
      <c r="I87" s="524"/>
      <c r="J87" s="524"/>
      <c r="K87" s="524"/>
      <c r="L87" s="524"/>
      <c r="M87" s="524"/>
      <c r="N87" s="524"/>
      <c r="O87" s="524"/>
      <c r="P87" s="524"/>
      <c r="Q87" s="524"/>
      <c r="R87" s="502"/>
      <c r="S87" s="502"/>
      <c r="T87" s="502"/>
      <c r="U87" s="502"/>
      <c r="V87" s="502"/>
      <c r="W87" s="584"/>
      <c r="X87" s="588">
        <f t="shared" si="9"/>
        <v>0</v>
      </c>
    </row>
    <row r="88" spans="1:24" ht="20.100000000000001" customHeight="1">
      <c r="A88" s="279">
        <f>Datos!B106</f>
        <v>67</v>
      </c>
      <c r="B88" s="280" t="str">
        <f t="shared" si="3"/>
        <v>Red de agua potable - Provisión, acarreo y colocación de caño recto Ø110mm de PVC k-10, incl. piezas esp. juntas, etc.</v>
      </c>
      <c r="C88" s="281"/>
      <c r="D88" s="5" t="e">
        <f ca="1">SUMIF(CyP!A:A,PTyCI!A88,CyP!I:I)</f>
        <v>#DIV/0!</v>
      </c>
      <c r="E88" s="82"/>
      <c r="F88" s="533"/>
      <c r="G88" s="524"/>
      <c r="H88" s="524"/>
      <c r="I88" s="524"/>
      <c r="J88" s="524"/>
      <c r="K88" s="524"/>
      <c r="L88" s="524"/>
      <c r="M88" s="524"/>
      <c r="N88" s="524"/>
      <c r="O88" s="524"/>
      <c r="P88" s="524"/>
      <c r="Q88" s="524"/>
      <c r="R88" s="524"/>
      <c r="S88" s="502"/>
      <c r="T88" s="502"/>
      <c r="U88" s="502"/>
      <c r="V88" s="502"/>
      <c r="W88" s="584"/>
      <c r="X88" s="588">
        <f t="shared" si="9"/>
        <v>0</v>
      </c>
    </row>
    <row r="89" spans="1:24" ht="20.100000000000001" customHeight="1">
      <c r="A89" s="279">
        <f>Datos!B107</f>
        <v>68</v>
      </c>
      <c r="B89" s="280" t="str">
        <f t="shared" ref="B89:B92" si="10">IFERROR(VLOOKUP(A89,Tabla_Comp_Presup,2,FALSE),0)</f>
        <v>Red de agua potable - Provisión, acarreo y colocación de caño recto Ø75mm de PVC k-10, incl. piezas esp. juntas, etc.</v>
      </c>
      <c r="C89" s="281"/>
      <c r="D89" s="5" t="e">
        <f ca="1">SUMIF(CyP!A:A,PTyCI!A89,CyP!I:I)</f>
        <v>#DIV/0!</v>
      </c>
      <c r="E89" s="82"/>
      <c r="F89" s="533"/>
      <c r="G89" s="524"/>
      <c r="H89" s="524"/>
      <c r="I89" s="524"/>
      <c r="J89" s="524"/>
      <c r="K89" s="524"/>
      <c r="L89" s="524"/>
      <c r="M89" s="524"/>
      <c r="N89" s="524"/>
      <c r="O89" s="524"/>
      <c r="P89" s="524"/>
      <c r="Q89" s="524"/>
      <c r="R89" s="524"/>
      <c r="S89" s="502"/>
      <c r="T89" s="502"/>
      <c r="U89" s="502"/>
      <c r="V89" s="502"/>
      <c r="W89" s="584"/>
      <c r="X89" s="588">
        <f t="shared" si="9"/>
        <v>0</v>
      </c>
    </row>
    <row r="90" spans="1:24" ht="20.100000000000001" customHeight="1">
      <c r="A90" s="279">
        <f>Datos!B108</f>
        <v>69</v>
      </c>
      <c r="B90" s="280" t="str">
        <f t="shared" si="10"/>
        <v>Red de agua potable - Provisión, acarreo y colocación de válvulas esclusas Ø100 mm (Incluye Const. de cámara)</v>
      </c>
      <c r="C90" s="281"/>
      <c r="D90" s="5" t="e">
        <f ca="1">SUMIF(CyP!A:A,PTyCI!A90,CyP!I:I)</f>
        <v>#DIV/0!</v>
      </c>
      <c r="E90" s="82"/>
      <c r="F90" s="533"/>
      <c r="G90" s="524"/>
      <c r="H90" s="524"/>
      <c r="I90" s="524"/>
      <c r="J90" s="524"/>
      <c r="K90" s="524"/>
      <c r="L90" s="524"/>
      <c r="M90" s="524"/>
      <c r="N90" s="524"/>
      <c r="O90" s="524"/>
      <c r="P90" s="524"/>
      <c r="Q90" s="524"/>
      <c r="R90" s="524"/>
      <c r="S90" s="511"/>
      <c r="T90" s="524"/>
      <c r="U90" s="524"/>
      <c r="V90" s="511"/>
      <c r="W90" s="585"/>
      <c r="X90" s="588">
        <f t="shared" si="9"/>
        <v>0</v>
      </c>
    </row>
    <row r="91" spans="1:24" ht="20.100000000000001" customHeight="1">
      <c r="A91" s="279">
        <f>Datos!B109</f>
        <v>70</v>
      </c>
      <c r="B91" s="280" t="str">
        <f t="shared" si="10"/>
        <v>Red de agua potable - Provisión, acarreo y colocación de válvulas esclusas Ø75 mm (Incluye Const. de cámara)</v>
      </c>
      <c r="C91" s="281"/>
      <c r="D91" s="5" t="e">
        <f ca="1">SUMIF(CyP!A:A,PTyCI!A91,CyP!I:I)</f>
        <v>#DIV/0!</v>
      </c>
      <c r="E91" s="82"/>
      <c r="F91" s="533"/>
      <c r="G91" s="524"/>
      <c r="H91" s="524"/>
      <c r="I91" s="524"/>
      <c r="J91" s="524"/>
      <c r="K91" s="524"/>
      <c r="L91" s="524"/>
      <c r="M91" s="524"/>
      <c r="N91" s="524"/>
      <c r="O91" s="524"/>
      <c r="P91" s="524"/>
      <c r="Q91" s="524"/>
      <c r="R91" s="524"/>
      <c r="S91" s="511"/>
      <c r="T91" s="524"/>
      <c r="U91" s="524"/>
      <c r="V91" s="511"/>
      <c r="W91" s="585"/>
      <c r="X91" s="588">
        <f t="shared" si="9"/>
        <v>0</v>
      </c>
    </row>
    <row r="92" spans="1:24" ht="20.100000000000001" customHeight="1">
      <c r="A92" s="279">
        <f>Datos!B110</f>
        <v>71</v>
      </c>
      <c r="B92" s="280" t="str">
        <f t="shared" si="10"/>
        <v>Red de agua potable - Provisión, acarreo y colocación de hidrantes a bola, completos, (Incluye caja de HF y Const. de cámara)</v>
      </c>
      <c r="C92" s="281"/>
      <c r="D92" s="5" t="e">
        <f ca="1">SUMIF(CyP!A:A,PTyCI!A92,CyP!I:I)</f>
        <v>#DIV/0!</v>
      </c>
      <c r="E92" s="82"/>
      <c r="F92" s="533"/>
      <c r="G92" s="524"/>
      <c r="H92" s="524"/>
      <c r="I92" s="524"/>
      <c r="J92" s="524"/>
      <c r="K92" s="524"/>
      <c r="L92" s="524"/>
      <c r="M92" s="524"/>
      <c r="N92" s="524"/>
      <c r="O92" s="524"/>
      <c r="P92" s="524"/>
      <c r="Q92" s="524"/>
      <c r="R92" s="524"/>
      <c r="S92" s="511"/>
      <c r="T92" s="524"/>
      <c r="U92" s="524"/>
      <c r="V92" s="511"/>
      <c r="W92" s="585"/>
      <c r="X92" s="588">
        <f t="shared" si="9"/>
        <v>0</v>
      </c>
    </row>
    <row r="93" spans="1:24" ht="20.100000000000001" customHeight="1">
      <c r="A93" s="279">
        <f>Datos!B111</f>
        <v>72</v>
      </c>
      <c r="B93" s="280" t="str">
        <f t="shared" ref="B93:B97" si="11">IFERROR(VLOOKUP(A93,Tabla_Comp_Presup,2,FALSE),0)</f>
        <v>Red de agua potable - Excavación de zanjas para inst. cañeías, sin depresión de napa</v>
      </c>
      <c r="C93" s="281"/>
      <c r="D93" s="5" t="e">
        <f ca="1">SUMIF(CyP!A:A,PTyCI!A93,CyP!I:I)</f>
        <v>#DIV/0!</v>
      </c>
      <c r="E93" s="82"/>
      <c r="F93" s="533"/>
      <c r="G93" s="524"/>
      <c r="H93" s="524"/>
      <c r="I93" s="524"/>
      <c r="J93" s="524"/>
      <c r="K93" s="524"/>
      <c r="L93" s="524"/>
      <c r="M93" s="524"/>
      <c r="N93" s="524"/>
      <c r="O93" s="524"/>
      <c r="P93" s="524"/>
      <c r="Q93" s="524"/>
      <c r="R93" s="524"/>
      <c r="S93" s="511"/>
      <c r="T93" s="524"/>
      <c r="U93" s="524"/>
      <c r="V93" s="524"/>
      <c r="W93" s="585"/>
      <c r="X93" s="588">
        <f t="shared" ref="X93:X97" si="12">SUM(F93:W93)</f>
        <v>0</v>
      </c>
    </row>
    <row r="94" spans="1:24" ht="20.100000000000001" customHeight="1">
      <c r="A94" s="279">
        <f>Datos!B112</f>
        <v>73</v>
      </c>
      <c r="B94" s="280" t="str">
        <f t="shared" si="11"/>
        <v>Red de agua potable - Paquete estructural</v>
      </c>
      <c r="C94" s="281"/>
      <c r="D94" s="5" t="e">
        <f ca="1">SUMIF(CyP!A:A,PTyCI!A94,CyP!I:I)</f>
        <v>#DIV/0!</v>
      </c>
      <c r="E94" s="82"/>
      <c r="F94" s="533"/>
      <c r="G94" s="524"/>
      <c r="H94" s="524"/>
      <c r="I94" s="524"/>
      <c r="J94" s="524"/>
      <c r="K94" s="524"/>
      <c r="L94" s="524"/>
      <c r="M94" s="524"/>
      <c r="N94" s="524"/>
      <c r="O94" s="524"/>
      <c r="P94" s="524"/>
      <c r="Q94" s="524"/>
      <c r="R94" s="524"/>
      <c r="S94" s="511"/>
      <c r="T94" s="524"/>
      <c r="U94" s="524"/>
      <c r="V94" s="524"/>
      <c r="W94" s="585"/>
      <c r="X94" s="588">
        <f t="shared" si="12"/>
        <v>0</v>
      </c>
    </row>
    <row r="95" spans="1:24" ht="20.100000000000001" customHeight="1">
      <c r="A95" s="279">
        <f>Datos!B113</f>
        <v>74</v>
      </c>
      <c r="B95" s="280" t="str">
        <f t="shared" si="11"/>
        <v xml:space="preserve">Red de agua potable - Relleno superior </v>
      </c>
      <c r="C95" s="281"/>
      <c r="D95" s="5" t="e">
        <f ca="1">SUMIF(CyP!A:A,PTyCI!A95,CyP!I:I)</f>
        <v>#DIV/0!</v>
      </c>
      <c r="E95" s="82"/>
      <c r="F95" s="533"/>
      <c r="G95" s="524"/>
      <c r="H95" s="524"/>
      <c r="I95" s="524"/>
      <c r="J95" s="524"/>
      <c r="K95" s="524"/>
      <c r="L95" s="524"/>
      <c r="M95" s="524"/>
      <c r="N95" s="524"/>
      <c r="O95" s="524"/>
      <c r="P95" s="524"/>
      <c r="Q95" s="524"/>
      <c r="R95" s="524"/>
      <c r="S95" s="511"/>
      <c r="T95" s="524"/>
      <c r="U95" s="524"/>
      <c r="V95" s="524"/>
      <c r="W95" s="585"/>
      <c r="X95" s="588">
        <f t="shared" si="12"/>
        <v>0</v>
      </c>
    </row>
    <row r="96" spans="1:24" ht="20.100000000000001" customHeight="1">
      <c r="A96" s="279">
        <f>Datos!B114</f>
        <v>75</v>
      </c>
      <c r="B96" s="280" t="str">
        <f t="shared" si="11"/>
        <v>Red de agua potable - Conexiones domiciliarias agua potable (Provisión, acarreo y coloc. mat. polietileno k10-abrazadera, férula, llave maestra y medidor de caudal, incl UV)</v>
      </c>
      <c r="C96" s="281"/>
      <c r="D96" s="5" t="e">
        <f ca="1">SUMIF(CyP!A:A,PTyCI!A96,CyP!I:I)</f>
        <v>#DIV/0!</v>
      </c>
      <c r="E96" s="82"/>
      <c r="F96" s="533"/>
      <c r="G96" s="524"/>
      <c r="H96" s="524"/>
      <c r="I96" s="524"/>
      <c r="J96" s="524"/>
      <c r="K96" s="524"/>
      <c r="L96" s="524"/>
      <c r="M96" s="524"/>
      <c r="N96" s="524"/>
      <c r="O96" s="524"/>
      <c r="P96" s="524"/>
      <c r="Q96" s="524"/>
      <c r="R96" s="524"/>
      <c r="S96" s="522"/>
      <c r="T96" s="522"/>
      <c r="U96" s="522"/>
      <c r="V96" s="522"/>
      <c r="W96" s="585"/>
      <c r="X96" s="588">
        <f t="shared" si="12"/>
        <v>0</v>
      </c>
    </row>
    <row r="97" spans="1:24" ht="20.100000000000001" customHeight="1">
      <c r="A97" s="279">
        <f>Datos!B115</f>
        <v>76</v>
      </c>
      <c r="B97" s="280" t="str">
        <f t="shared" si="11"/>
        <v>Documentación final de obra (3% Monto Total de la Obra)</v>
      </c>
      <c r="C97" s="281"/>
      <c r="D97" s="5" t="e">
        <f ca="1">SUMIF(CyP!A:A,PTyCI!A97,CyP!I:I)</f>
        <v>#DIV/0!</v>
      </c>
      <c r="E97" s="82"/>
      <c r="F97" s="533"/>
      <c r="G97" s="524"/>
      <c r="H97" s="524"/>
      <c r="I97" s="524"/>
      <c r="J97" s="524"/>
      <c r="K97" s="524"/>
      <c r="L97" s="524"/>
      <c r="M97" s="524"/>
      <c r="N97" s="524"/>
      <c r="O97" s="524"/>
      <c r="P97" s="524"/>
      <c r="Q97" s="524"/>
      <c r="R97" s="524"/>
      <c r="S97" s="524"/>
      <c r="T97" s="524"/>
      <c r="U97" s="524"/>
      <c r="V97" s="524"/>
      <c r="W97" s="585"/>
      <c r="X97" s="588">
        <f t="shared" si="12"/>
        <v>0</v>
      </c>
    </row>
    <row r="98" spans="1:24" ht="20.100000000000001" customHeight="1">
      <c r="A98" s="279" t="str">
        <f>Datos!B116</f>
        <v>C</v>
      </c>
      <c r="B98" s="280" t="str">
        <f t="shared" ref="B98:B99" si="13">IFERROR(VLOOKUP(A98,Tabla_Comp_Presup,2,FALSE),0)</f>
        <v>OBRAS COMPLEMENTARIAS</v>
      </c>
      <c r="C98" s="281"/>
      <c r="D98" s="5" t="e">
        <f ca="1">SUMIF(CyP!A:A,PTyCI!A98,CyP!I:I)</f>
        <v>#DIV/0!</v>
      </c>
      <c r="E98" s="82"/>
      <c r="F98" s="503"/>
      <c r="G98" s="502"/>
      <c r="H98" s="502"/>
      <c r="I98" s="502"/>
      <c r="J98" s="502"/>
      <c r="K98" s="502"/>
      <c r="L98" s="502"/>
      <c r="M98" s="502"/>
      <c r="N98" s="502"/>
      <c r="O98" s="502"/>
      <c r="P98" s="502"/>
      <c r="Q98" s="502"/>
      <c r="R98" s="502"/>
      <c r="S98" s="502"/>
      <c r="T98" s="502"/>
      <c r="U98" s="502"/>
      <c r="V98" s="502"/>
      <c r="W98" s="584"/>
      <c r="X98" s="588">
        <f t="shared" ref="X98:X99" si="14">SUM(F98:W98)</f>
        <v>0</v>
      </c>
    </row>
    <row r="99" spans="1:24" ht="20.100000000000001" customHeight="1">
      <c r="A99" s="279">
        <f>Datos!B117</f>
        <v>77</v>
      </c>
      <c r="B99" s="280" t="str">
        <f t="shared" si="13"/>
        <v>Obras Complementarias - Terraplén Bajo Vivienda - Espesor: 0,35 m</v>
      </c>
      <c r="C99" s="281"/>
      <c r="D99" s="5" t="e">
        <f ca="1">SUMIF(CyP!A:A,PTyCI!A99,CyP!I:I)</f>
        <v>#DIV/0!</v>
      </c>
      <c r="E99" s="82"/>
      <c r="F99" s="533"/>
      <c r="G99" s="524"/>
      <c r="H99" s="524"/>
      <c r="I99" s="524"/>
      <c r="J99" s="524"/>
      <c r="K99" s="502"/>
      <c r="L99" s="502"/>
      <c r="M99" s="502"/>
      <c r="N99" s="502"/>
      <c r="O99" s="502"/>
      <c r="P99" s="502"/>
      <c r="Q99" s="502"/>
      <c r="R99" s="502"/>
      <c r="S99" s="502"/>
      <c r="T99" s="502"/>
      <c r="U99" s="502"/>
      <c r="V99" s="502"/>
      <c r="W99" s="577"/>
      <c r="X99" s="588">
        <f t="shared" si="14"/>
        <v>0</v>
      </c>
    </row>
    <row r="100" spans="1:24" ht="20.100000000000001" customHeight="1" thickBot="1">
      <c r="A100" s="86" t="s">
        <v>3</v>
      </c>
      <c r="B100" s="84" t="s">
        <v>8</v>
      </c>
      <c r="C100" s="87"/>
      <c r="D100" s="179" t="e">
        <f ca="1">SUM(D18:D99)</f>
        <v>#DIV/0!</v>
      </c>
      <c r="E100" s="83"/>
      <c r="F100" s="536"/>
      <c r="G100" s="537"/>
      <c r="H100" s="537"/>
      <c r="I100" s="537"/>
      <c r="J100" s="537"/>
      <c r="K100" s="537"/>
      <c r="L100" s="537"/>
      <c r="M100" s="537"/>
      <c r="N100" s="537"/>
      <c r="O100" s="537"/>
      <c r="P100" s="537"/>
      <c r="Q100" s="537"/>
      <c r="R100" s="537"/>
      <c r="S100" s="537"/>
      <c r="T100" s="537"/>
      <c r="U100" s="537"/>
      <c r="V100" s="537"/>
      <c r="W100" s="586"/>
      <c r="X100" s="588">
        <f>SUM(F100:W100)</f>
        <v>0</v>
      </c>
    </row>
    <row r="101" spans="1:24" ht="20.100000000000001" customHeight="1">
      <c r="E101" s="146"/>
      <c r="F101" s="157"/>
      <c r="G101" s="157"/>
      <c r="H101" s="157"/>
      <c r="I101" s="157"/>
      <c r="J101" s="157"/>
      <c r="K101" s="157"/>
      <c r="L101" s="157"/>
      <c r="M101" s="157"/>
      <c r="N101" s="157"/>
      <c r="O101" s="157"/>
      <c r="P101" s="157"/>
      <c r="Q101" s="157"/>
      <c r="R101" s="157"/>
      <c r="S101" s="157"/>
      <c r="T101" s="157"/>
      <c r="U101" s="157"/>
      <c r="V101" s="157"/>
      <c r="W101" s="157"/>
      <c r="X101" s="530">
        <f t="shared" ref="X101" si="15">SUM(F101:Q101)</f>
        <v>0</v>
      </c>
    </row>
    <row r="102" spans="1:24" ht="20.100000000000001" customHeight="1">
      <c r="D102" s="64" t="s">
        <v>19</v>
      </c>
      <c r="E102" s="146">
        <v>0</v>
      </c>
      <c r="F102" s="505" t="e">
        <f t="shared" ref="F102:Q102" ca="1" si="16">SUMPRODUCT($D$18:$D$99,F18:F99)</f>
        <v>#DIV/0!</v>
      </c>
      <c r="G102" s="505" t="e">
        <f t="shared" ca="1" si="16"/>
        <v>#DIV/0!</v>
      </c>
      <c r="H102" s="505" t="e">
        <f t="shared" ca="1" si="16"/>
        <v>#DIV/0!</v>
      </c>
      <c r="I102" s="505" t="e">
        <f t="shared" ca="1" si="16"/>
        <v>#DIV/0!</v>
      </c>
      <c r="J102" s="505" t="e">
        <f t="shared" ca="1" si="16"/>
        <v>#DIV/0!</v>
      </c>
      <c r="K102" s="505" t="e">
        <f t="shared" ca="1" si="16"/>
        <v>#DIV/0!</v>
      </c>
      <c r="L102" s="505" t="e">
        <f t="shared" ca="1" si="16"/>
        <v>#DIV/0!</v>
      </c>
      <c r="M102" s="505" t="e">
        <f t="shared" ca="1" si="16"/>
        <v>#DIV/0!</v>
      </c>
      <c r="N102" s="505" t="e">
        <f t="shared" ca="1" si="16"/>
        <v>#DIV/0!</v>
      </c>
      <c r="O102" s="505" t="e">
        <f t="shared" ca="1" si="16"/>
        <v>#DIV/0!</v>
      </c>
      <c r="P102" s="505" t="e">
        <f t="shared" ca="1" si="16"/>
        <v>#DIV/0!</v>
      </c>
      <c r="Q102" s="505" t="e">
        <f t="shared" ca="1" si="16"/>
        <v>#DIV/0!</v>
      </c>
      <c r="R102" s="505" t="e">
        <f ca="1">SUMPRODUCT($D$18:$D$99,R18:R99)</f>
        <v>#DIV/0!</v>
      </c>
      <c r="S102" s="505" t="e">
        <f ca="1">SUMPRODUCT($D$18:$D$99,S18:S99)</f>
        <v>#DIV/0!</v>
      </c>
      <c r="T102" s="505" t="e">
        <f ca="1">SUMPRODUCT($D$18:$D$99,T18:T99)</f>
        <v>#DIV/0!</v>
      </c>
      <c r="U102" s="505" t="e">
        <f t="shared" ref="U102:V102" ca="1" si="17">SUMPRODUCT($D$18:$D$99,U18:U99)</f>
        <v>#DIV/0!</v>
      </c>
      <c r="V102" s="505" t="e">
        <f t="shared" ca="1" si="17"/>
        <v>#DIV/0!</v>
      </c>
      <c r="W102" s="505" t="e">
        <f ca="1">SUMPRODUCT($D$18:$D$99,W18:W99)</f>
        <v>#DIV/0!</v>
      </c>
      <c r="X102" s="530" t="e">
        <f ca="1">SUM(F102:W102)</f>
        <v>#DIV/0!</v>
      </c>
    </row>
    <row r="103" spans="1:24" ht="20.100000000000001" customHeight="1">
      <c r="D103" s="64" t="s">
        <v>20</v>
      </c>
      <c r="E103" s="63">
        <v>0</v>
      </c>
      <c r="F103" s="505" t="e">
        <f ca="1">E103+F102</f>
        <v>#DIV/0!</v>
      </c>
      <c r="G103" s="505" t="e">
        <f t="shared" ref="G103:N103" ca="1" si="18">F103+G102</f>
        <v>#DIV/0!</v>
      </c>
      <c r="H103" s="505" t="e">
        <f t="shared" ca="1" si="18"/>
        <v>#DIV/0!</v>
      </c>
      <c r="I103" s="505" t="e">
        <f t="shared" ca="1" si="18"/>
        <v>#DIV/0!</v>
      </c>
      <c r="J103" s="505" t="e">
        <f t="shared" ca="1" si="18"/>
        <v>#DIV/0!</v>
      </c>
      <c r="K103" s="505" t="e">
        <f t="shared" ca="1" si="18"/>
        <v>#DIV/0!</v>
      </c>
      <c r="L103" s="505" t="e">
        <f t="shared" ca="1" si="18"/>
        <v>#DIV/0!</v>
      </c>
      <c r="M103" s="505" t="e">
        <f t="shared" ca="1" si="18"/>
        <v>#DIV/0!</v>
      </c>
      <c r="N103" s="505" t="e">
        <f t="shared" ca="1" si="18"/>
        <v>#DIV/0!</v>
      </c>
      <c r="O103" s="505" t="e">
        <f ca="1">+O102+N103</f>
        <v>#DIV/0!</v>
      </c>
      <c r="P103" s="505" t="e">
        <f ca="1">+P102+O103</f>
        <v>#DIV/0!</v>
      </c>
      <c r="Q103" s="505" t="e">
        <f ca="1">+Q102+P103</f>
        <v>#DIV/0!</v>
      </c>
      <c r="R103" s="505" t="e">
        <f ca="1">+R102+Q103</f>
        <v>#DIV/0!</v>
      </c>
      <c r="S103" s="505" t="e">
        <f t="shared" ref="S103:U103" ca="1" si="19">+S102+R103</f>
        <v>#DIV/0!</v>
      </c>
      <c r="T103" s="505" t="e">
        <f t="shared" ca="1" si="19"/>
        <v>#DIV/0!</v>
      </c>
      <c r="U103" s="505" t="e">
        <f t="shared" ca="1" si="19"/>
        <v>#DIV/0!</v>
      </c>
      <c r="V103" s="505" t="e">
        <f ca="1">+V102+U103</f>
        <v>#DIV/0!</v>
      </c>
      <c r="W103" s="505" t="e">
        <f ca="1">+W102+V103</f>
        <v>#DIV/0!</v>
      </c>
      <c r="X103" s="530"/>
    </row>
    <row r="104" spans="1:24" ht="20.100000000000001" customHeight="1">
      <c r="D104" s="65"/>
      <c r="E104" s="66" t="s">
        <v>1122</v>
      </c>
    </row>
    <row r="105" spans="1:24" ht="20.100000000000001" customHeight="1">
      <c r="D105" s="64" t="s">
        <v>21</v>
      </c>
      <c r="E105" s="282">
        <f ca="1">ROUND(Monto_Oferta*Anticipo_Financiero,32)</f>
        <v>0</v>
      </c>
      <c r="F105" s="282" t="e">
        <f ca="1">ROUND(F102*Monto_Oferta*(1-Anticipo_Financiero),3)</f>
        <v>#DIV/0!</v>
      </c>
      <c r="G105" s="282" t="e">
        <f t="shared" ref="G105:Q105" ca="1" si="20">ROUND(G102*Monto_Oferta*(1-Anticipo_Financiero),3)</f>
        <v>#DIV/0!</v>
      </c>
      <c r="H105" s="282" t="e">
        <f t="shared" ca="1" si="20"/>
        <v>#DIV/0!</v>
      </c>
      <c r="I105" s="282" t="e">
        <f t="shared" ca="1" si="20"/>
        <v>#DIV/0!</v>
      </c>
      <c r="J105" s="282" t="e">
        <f t="shared" ca="1" si="20"/>
        <v>#DIV/0!</v>
      </c>
      <c r="K105" s="282" t="e">
        <f t="shared" ca="1" si="20"/>
        <v>#DIV/0!</v>
      </c>
      <c r="L105" s="282" t="e">
        <f t="shared" ca="1" si="20"/>
        <v>#DIV/0!</v>
      </c>
      <c r="M105" s="282" t="e">
        <f t="shared" ca="1" si="20"/>
        <v>#DIV/0!</v>
      </c>
      <c r="N105" s="282" t="e">
        <f ca="1">ROUND(N102*Monto_Oferta*(1-Anticipo_Financiero),3)</f>
        <v>#DIV/0!</v>
      </c>
      <c r="O105" s="282" t="e">
        <f t="shared" ca="1" si="20"/>
        <v>#DIV/0!</v>
      </c>
      <c r="P105" s="282" t="e">
        <f t="shared" ca="1" si="20"/>
        <v>#DIV/0!</v>
      </c>
      <c r="Q105" s="282" t="e">
        <f t="shared" ca="1" si="20"/>
        <v>#DIV/0!</v>
      </c>
      <c r="R105" s="282" t="e">
        <f ca="1">ROUND(R102*Monto_Oferta*(1-Anticipo_Financiero),3)</f>
        <v>#DIV/0!</v>
      </c>
      <c r="S105" s="282" t="e">
        <f t="shared" ref="S105:V105" ca="1" si="21">ROUND(S102*Monto_Oferta*(1-Anticipo_Financiero),3)</f>
        <v>#DIV/0!</v>
      </c>
      <c r="T105" s="282" t="e">
        <f t="shared" ca="1" si="21"/>
        <v>#DIV/0!</v>
      </c>
      <c r="U105" s="282" t="e">
        <f t="shared" ca="1" si="21"/>
        <v>#DIV/0!</v>
      </c>
      <c r="V105" s="282" t="e">
        <f t="shared" ca="1" si="21"/>
        <v>#DIV/0!</v>
      </c>
      <c r="W105" s="282" t="e">
        <f t="shared" ref="W105" ca="1" si="22">ROUND(W102*Monto_Oferta*(1-Anticipo_Financiero),3)</f>
        <v>#DIV/0!</v>
      </c>
      <c r="X105" s="282"/>
    </row>
    <row r="106" spans="1:24" ht="20.100000000000001" customHeight="1">
      <c r="D106" s="64" t="s">
        <v>1103</v>
      </c>
      <c r="E106" s="282">
        <f ca="1">+E105</f>
        <v>0</v>
      </c>
      <c r="F106" s="282" t="e">
        <f t="shared" ref="F106:N106" ca="1" si="23">+F105+E106</f>
        <v>#DIV/0!</v>
      </c>
      <c r="G106" s="282" t="e">
        <f t="shared" ca="1" si="23"/>
        <v>#DIV/0!</v>
      </c>
      <c r="H106" s="282" t="e">
        <f t="shared" ca="1" si="23"/>
        <v>#DIV/0!</v>
      </c>
      <c r="I106" s="282" t="e">
        <f t="shared" ca="1" si="23"/>
        <v>#DIV/0!</v>
      </c>
      <c r="J106" s="282" t="e">
        <f t="shared" ca="1" si="23"/>
        <v>#DIV/0!</v>
      </c>
      <c r="K106" s="282" t="e">
        <f t="shared" ca="1" si="23"/>
        <v>#DIV/0!</v>
      </c>
      <c r="L106" s="282" t="e">
        <f t="shared" ca="1" si="23"/>
        <v>#DIV/0!</v>
      </c>
      <c r="M106" s="282" t="e">
        <f t="shared" ca="1" si="23"/>
        <v>#DIV/0!</v>
      </c>
      <c r="N106" s="282" t="e">
        <f t="shared" ca="1" si="23"/>
        <v>#DIV/0!</v>
      </c>
      <c r="O106" s="282" t="e">
        <f t="shared" ref="O106:Q106" ca="1" si="24">+O105+N106</f>
        <v>#DIV/0!</v>
      </c>
      <c r="P106" s="282" t="e">
        <f t="shared" ca="1" si="24"/>
        <v>#DIV/0!</v>
      </c>
      <c r="Q106" s="282" t="e">
        <f t="shared" ca="1" si="24"/>
        <v>#DIV/0!</v>
      </c>
      <c r="R106" s="282" t="e">
        <f ca="1">+R105+Q106</f>
        <v>#DIV/0!</v>
      </c>
      <c r="S106" s="282" t="e">
        <f t="shared" ref="S106:V106" ca="1" si="25">+S105+R106</f>
        <v>#DIV/0!</v>
      </c>
      <c r="T106" s="282" t="e">
        <f t="shared" ca="1" si="25"/>
        <v>#DIV/0!</v>
      </c>
      <c r="U106" s="282" t="e">
        <f t="shared" ca="1" si="25"/>
        <v>#DIV/0!</v>
      </c>
      <c r="V106" s="282" t="e">
        <f t="shared" ca="1" si="25"/>
        <v>#DIV/0!</v>
      </c>
      <c r="W106" s="282" t="e">
        <f ca="1">+W105+V106</f>
        <v>#DIV/0!</v>
      </c>
      <c r="X106" s="289"/>
    </row>
    <row r="107" spans="1:24" ht="20.100000000000001" customHeight="1">
      <c r="A107" s="62" t="s">
        <v>1121</v>
      </c>
      <c r="E107" s="66">
        <v>0</v>
      </c>
    </row>
    <row r="108" spans="1:24" ht="20.100000000000001" hidden="1" customHeight="1">
      <c r="D108" s="64" t="s">
        <v>1288</v>
      </c>
      <c r="E108" s="506">
        <v>0</v>
      </c>
      <c r="F108" s="538">
        <v>3.8899999999999997E-2</v>
      </c>
      <c r="G108" s="538">
        <v>8.8900000000000007E-2</v>
      </c>
      <c r="H108" s="538">
        <v>0.15</v>
      </c>
      <c r="I108" s="538">
        <v>0.2233</v>
      </c>
      <c r="J108" s="538">
        <v>0.29599999999999999</v>
      </c>
      <c r="K108" s="538">
        <v>0.38</v>
      </c>
      <c r="L108" s="538">
        <v>0.46339999999999998</v>
      </c>
      <c r="M108" s="538">
        <v>0.54669999999999996</v>
      </c>
      <c r="N108" s="538">
        <v>0.63</v>
      </c>
      <c r="O108" s="538">
        <v>0.7077</v>
      </c>
      <c r="P108" s="538">
        <v>0.76700000000000002</v>
      </c>
      <c r="Q108" s="538">
        <v>0.82340000000000002</v>
      </c>
      <c r="R108" s="538">
        <v>0.86929999999999996</v>
      </c>
      <c r="S108" s="538">
        <v>0.91549999999999998</v>
      </c>
      <c r="T108" s="538">
        <v>0.94669999999999999</v>
      </c>
      <c r="U108" s="538">
        <v>0.96740000000000004</v>
      </c>
      <c r="V108" s="538">
        <v>0.98880000000000001</v>
      </c>
      <c r="W108" s="538">
        <v>1</v>
      </c>
    </row>
    <row r="109" spans="1:24" ht="20.100000000000001" hidden="1" customHeight="1">
      <c r="D109" s="64" t="s">
        <v>1289</v>
      </c>
      <c r="E109" s="506">
        <v>0</v>
      </c>
      <c r="F109" s="538">
        <v>2.0500000000000001E-2</v>
      </c>
      <c r="G109" s="538">
        <v>3.8800000000000001E-2</v>
      </c>
      <c r="H109" s="538">
        <v>5.5E-2</v>
      </c>
      <c r="I109" s="538">
        <v>9.5000000000000001E-2</v>
      </c>
      <c r="J109" s="538">
        <v>0.14330000000000001</v>
      </c>
      <c r="K109" s="538">
        <v>0.2</v>
      </c>
      <c r="L109" s="538">
        <v>0.2666</v>
      </c>
      <c r="M109" s="538">
        <v>0.3266</v>
      </c>
      <c r="N109" s="538">
        <v>0.4</v>
      </c>
      <c r="O109" s="538">
        <v>0.46660000000000001</v>
      </c>
      <c r="P109" s="538">
        <v>0.52839999999999998</v>
      </c>
      <c r="Q109" s="538">
        <v>0.6</v>
      </c>
      <c r="R109" s="538">
        <v>0.67090000000000005</v>
      </c>
      <c r="S109" s="538">
        <v>0.74639999999999995</v>
      </c>
      <c r="T109" s="538">
        <v>0.82</v>
      </c>
      <c r="U109" s="538">
        <v>0.89</v>
      </c>
      <c r="V109" s="538">
        <v>0.94889999999999997</v>
      </c>
      <c r="W109" s="538">
        <v>1</v>
      </c>
    </row>
    <row r="110" spans="1:24" ht="20.100000000000001" customHeight="1">
      <c r="E110" s="63">
        <v>0</v>
      </c>
    </row>
    <row r="111" spans="1:24" ht="20.100000000000001" customHeight="1">
      <c r="E111" s="63">
        <v>0</v>
      </c>
    </row>
  </sheetData>
  <mergeCells count="6">
    <mergeCell ref="A12:D12"/>
    <mergeCell ref="X14:X15"/>
    <mergeCell ref="A14:A15"/>
    <mergeCell ref="B14:C15"/>
    <mergeCell ref="D14:D15"/>
    <mergeCell ref="F14:W14"/>
  </mergeCells>
  <conditionalFormatting sqref="A17:C99">
    <cfRule type="expression" dxfId="113" priority="2">
      <formula>$D17=0</formula>
    </cfRule>
  </conditionalFormatting>
  <printOptions horizontalCentered="1"/>
  <pageMargins left="0.19685039370078741" right="0" top="0" bottom="0" header="0" footer="0"/>
  <pageSetup paperSize="8" scale="39" fitToWidth="0" fitToHeight="0" pageOrder="overThenDown" orientation="landscape"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sheetPr codeName="Hoja3">
    <tabColor rgb="FFFF0000"/>
  </sheetPr>
  <dimension ref="A1:I3999"/>
  <sheetViews>
    <sheetView showGridLines="0" showZeros="0" view="pageBreakPreview" zoomScaleNormal="120" zoomScaleSheetLayoutView="100" workbookViewId="0">
      <selection activeCell="J9" sqref="J9"/>
    </sheetView>
  </sheetViews>
  <sheetFormatPr baseColWidth="10" defaultColWidth="11.42578125" defaultRowHeight="20.100000000000001" customHeight="1"/>
  <cols>
    <col min="1" max="1" width="15.7109375" style="258" customWidth="1"/>
    <col min="2" max="2" width="20.7109375" style="258" customWidth="1"/>
    <col min="3" max="3" width="43.7109375" style="258" customWidth="1"/>
    <col min="4" max="4" width="10.7109375" style="257" customWidth="1"/>
    <col min="5" max="5" width="12.7109375" style="257" customWidth="1"/>
    <col min="6" max="7" width="15.7109375" style="259" customWidth="1"/>
    <col min="8" max="8" width="11.42578125" style="141"/>
    <col min="9" max="9" width="12.28515625" style="141" bestFit="1" customWidth="1"/>
    <col min="10" max="16384" width="11.42578125" style="141"/>
  </cols>
  <sheetData>
    <row r="1" spans="1:7" ht="20.100000000000001" customHeight="1" thickTop="1">
      <c r="A1" s="431" t="s">
        <v>1259</v>
      </c>
      <c r="B1" s="432"/>
      <c r="C1" s="432"/>
      <c r="D1" s="432"/>
      <c r="E1" s="432"/>
      <c r="F1" s="432"/>
      <c r="G1" s="433"/>
    </row>
    <row r="2" spans="1:7" ht="20.100000000000001" customHeight="1">
      <c r="A2" s="384" t="s">
        <v>721</v>
      </c>
      <c r="B2" s="385" t="str">
        <f>Comitente</f>
        <v>INSTITUTO PROVINCIAL DE LA VIVIENDA</v>
      </c>
      <c r="C2" s="386"/>
      <c r="D2" s="387"/>
      <c r="E2" s="387"/>
      <c r="F2" s="388"/>
      <c r="G2" s="389"/>
    </row>
    <row r="3" spans="1:7" ht="20.100000000000001" customHeight="1">
      <c r="A3" s="384" t="s">
        <v>722</v>
      </c>
      <c r="B3" s="385" t="str">
        <f>Contratista</f>
        <v>xxxxxx</v>
      </c>
      <c r="C3" s="390"/>
      <c r="D3" s="390"/>
      <c r="E3" s="390"/>
      <c r="F3" s="391"/>
      <c r="G3" s="392"/>
    </row>
    <row r="4" spans="1:7" ht="20.100000000000001" customHeight="1">
      <c r="A4" s="384" t="s">
        <v>22</v>
      </c>
      <c r="B4" s="385" t="str">
        <f>Obra</f>
        <v>CUESTA DEL VIENTO - IGLESIA</v>
      </c>
      <c r="C4" s="390"/>
      <c r="D4" s="390"/>
      <c r="E4" s="390"/>
      <c r="F4" s="391" t="s">
        <v>35</v>
      </c>
      <c r="G4" s="393">
        <f>+Datos!$C$10</f>
        <v>43374</v>
      </c>
    </row>
    <row r="5" spans="1:7" ht="20.100000000000001" customHeight="1">
      <c r="A5" s="394" t="s">
        <v>720</v>
      </c>
      <c r="B5" s="395" t="str">
        <f>Ubicación</f>
        <v>DEPTO. IGLESIA</v>
      </c>
      <c r="C5" s="395"/>
      <c r="D5" s="378"/>
      <c r="E5" s="396"/>
      <c r="F5" s="397"/>
      <c r="G5" s="398"/>
    </row>
    <row r="6" spans="1:7" ht="20.100000000000001" customHeight="1">
      <c r="A6" s="394" t="s">
        <v>36</v>
      </c>
      <c r="B6" s="399" t="s">
        <v>1127</v>
      </c>
      <c r="C6" s="400" t="str">
        <f>IFERROR(VLOOKUP(B6,Tabla_CyP,2,FALSE),"")</f>
        <v>VIVIENDA</v>
      </c>
      <c r="D6" s="401"/>
      <c r="E6" s="396"/>
      <c r="F6" s="397"/>
      <c r="G6" s="398"/>
    </row>
    <row r="7" spans="1:7" ht="20.100000000000001" customHeight="1">
      <c r="A7" s="394" t="s">
        <v>23</v>
      </c>
      <c r="B7" s="434">
        <f>IFERROR(VLOOKUP(COUNTIF($A$1:A7,"ITEM:"),Tabla_NumeroItem,2,FALSE),"")</f>
        <v>1</v>
      </c>
      <c r="C7" s="400" t="str">
        <f>IFERROR(VLOOKUP(B7,Tabla_CyP,2,FALSE),"")</f>
        <v>Limpieza de terreno y replanteo</v>
      </c>
      <c r="D7" s="378"/>
      <c r="E7" s="396"/>
      <c r="F7" s="391" t="s">
        <v>24</v>
      </c>
      <c r="G7" s="402" t="str">
        <f>IFERROR(VLOOKUP(B7,Tabla_CyP,4,FALSE),"")</f>
        <v>gl</v>
      </c>
    </row>
    <row r="8" spans="1:7" ht="20.100000000000001" customHeight="1">
      <c r="A8" s="394"/>
      <c r="B8" s="395"/>
      <c r="C8" s="400"/>
      <c r="D8" s="378"/>
      <c r="E8" s="396"/>
      <c r="F8" s="397"/>
      <c r="G8" s="398"/>
    </row>
    <row r="9" spans="1:7" ht="20.100000000000001" customHeight="1">
      <c r="A9" s="629" t="s">
        <v>583</v>
      </c>
      <c r="B9" s="630"/>
      <c r="C9" s="631" t="s">
        <v>0</v>
      </c>
      <c r="D9" s="631" t="s">
        <v>25</v>
      </c>
      <c r="E9" s="633" t="s">
        <v>26</v>
      </c>
      <c r="F9" s="635" t="s">
        <v>27</v>
      </c>
      <c r="G9" s="637" t="s">
        <v>28</v>
      </c>
    </row>
    <row r="10" spans="1:7" ht="20.100000000000001" customHeight="1">
      <c r="A10" s="403" t="s">
        <v>584</v>
      </c>
      <c r="B10" s="404" t="s">
        <v>585</v>
      </c>
      <c r="C10" s="632"/>
      <c r="D10" s="632"/>
      <c r="E10" s="634"/>
      <c r="F10" s="636"/>
      <c r="G10" s="638"/>
    </row>
    <row r="11" spans="1:7" ht="20.100000000000001" customHeight="1">
      <c r="A11" s="553"/>
      <c r="B11" s="405"/>
      <c r="C11" s="406" t="s">
        <v>723</v>
      </c>
      <c r="D11" s="407"/>
      <c r="E11" s="408"/>
      <c r="F11" s="409"/>
      <c r="G11" s="410"/>
    </row>
    <row r="12" spans="1:7" ht="20.100000000000001" customHeight="1">
      <c r="A12" s="411" t="str">
        <f t="shared" ref="A12" si="0">IFERROR(VLOOKUP(C12,Tabla_Insumos,4,FALSE),"")</f>
        <v/>
      </c>
      <c r="B12" s="376" t="str">
        <f t="shared" ref="B12:B25" si="1">IFERROR(VLOOKUP(C12,Tabla_Insumos,5,FALSE),"")</f>
        <v/>
      </c>
      <c r="C12" s="374"/>
      <c r="D12" s="373" t="str">
        <f t="shared" ref="D12:D25" si="2">IFERROR(VLOOKUP(C12,Tabla_Insumos,2,FALSE),"")</f>
        <v/>
      </c>
      <c r="E12" s="377"/>
      <c r="F12" s="379">
        <f t="shared" ref="F12:F25" si="3">IFERROR(VLOOKUP(C12,Tabla_Insumos,3,FALSE),0)</f>
        <v>0</v>
      </c>
      <c r="G12" s="380">
        <f>ROUND(E12*F12,2)</f>
        <v>0</v>
      </c>
    </row>
    <row r="13" spans="1:7" ht="20.100000000000001" customHeight="1">
      <c r="A13" s="411" t="str">
        <f t="shared" ref="A13:A25" si="4">IFERROR(VLOOKUP(C13,Tabla_Insumos,4,FALSE),"")</f>
        <v/>
      </c>
      <c r="B13" s="376" t="str">
        <f t="shared" si="1"/>
        <v/>
      </c>
      <c r="C13" s="374"/>
      <c r="D13" s="373" t="str">
        <f t="shared" si="2"/>
        <v/>
      </c>
      <c r="E13" s="377"/>
      <c r="F13" s="379">
        <f t="shared" si="3"/>
        <v>0</v>
      </c>
      <c r="G13" s="380">
        <f t="shared" ref="G13:G25" si="5">ROUND(E13*F13,2)</f>
        <v>0</v>
      </c>
    </row>
    <row r="14" spans="1:7" ht="20.100000000000001" customHeight="1">
      <c r="A14" s="411" t="str">
        <f t="shared" si="4"/>
        <v/>
      </c>
      <c r="B14" s="376" t="str">
        <f t="shared" si="1"/>
        <v/>
      </c>
      <c r="C14" s="374"/>
      <c r="D14" s="373" t="str">
        <f t="shared" si="2"/>
        <v/>
      </c>
      <c r="E14" s="377"/>
      <c r="F14" s="379">
        <f t="shared" si="3"/>
        <v>0</v>
      </c>
      <c r="G14" s="380">
        <f t="shared" si="5"/>
        <v>0</v>
      </c>
    </row>
    <row r="15" spans="1:7" ht="20.100000000000001" customHeight="1">
      <c r="A15" s="411" t="str">
        <f t="shared" si="4"/>
        <v/>
      </c>
      <c r="B15" s="376" t="str">
        <f t="shared" si="1"/>
        <v/>
      </c>
      <c r="C15" s="375"/>
      <c r="D15" s="373" t="str">
        <f t="shared" si="2"/>
        <v/>
      </c>
      <c r="E15" s="377"/>
      <c r="F15" s="379">
        <f t="shared" si="3"/>
        <v>0</v>
      </c>
      <c r="G15" s="380">
        <f t="shared" si="5"/>
        <v>0</v>
      </c>
    </row>
    <row r="16" spans="1:7" ht="20.100000000000001" customHeight="1">
      <c r="A16" s="411" t="str">
        <f t="shared" si="4"/>
        <v/>
      </c>
      <c r="B16" s="376" t="str">
        <f t="shared" si="1"/>
        <v/>
      </c>
      <c r="C16" s="376"/>
      <c r="D16" s="373" t="str">
        <f t="shared" si="2"/>
        <v/>
      </c>
      <c r="E16" s="377"/>
      <c r="F16" s="379">
        <f t="shared" si="3"/>
        <v>0</v>
      </c>
      <c r="G16" s="380">
        <f t="shared" si="5"/>
        <v>0</v>
      </c>
    </row>
    <row r="17" spans="1:7" ht="20.100000000000001" customHeight="1">
      <c r="A17" s="411" t="str">
        <f t="shared" si="4"/>
        <v/>
      </c>
      <c r="B17" s="376" t="str">
        <f t="shared" si="1"/>
        <v/>
      </c>
      <c r="C17" s="412"/>
      <c r="D17" s="373" t="str">
        <f t="shared" si="2"/>
        <v/>
      </c>
      <c r="E17" s="413"/>
      <c r="F17" s="379">
        <f t="shared" si="3"/>
        <v>0</v>
      </c>
      <c r="G17" s="380">
        <f t="shared" si="5"/>
        <v>0</v>
      </c>
    </row>
    <row r="18" spans="1:7" ht="20.100000000000001" customHeight="1">
      <c r="A18" s="411" t="str">
        <f t="shared" si="4"/>
        <v/>
      </c>
      <c r="B18" s="376" t="str">
        <f t="shared" si="1"/>
        <v/>
      </c>
      <c r="C18" s="412"/>
      <c r="D18" s="373" t="str">
        <f t="shared" si="2"/>
        <v/>
      </c>
      <c r="E18" s="413"/>
      <c r="F18" s="379">
        <f t="shared" si="3"/>
        <v>0</v>
      </c>
      <c r="G18" s="380">
        <f t="shared" si="5"/>
        <v>0</v>
      </c>
    </row>
    <row r="19" spans="1:7" ht="20.100000000000001" customHeight="1">
      <c r="A19" s="411" t="str">
        <f t="shared" si="4"/>
        <v/>
      </c>
      <c r="B19" s="376" t="str">
        <f t="shared" si="1"/>
        <v/>
      </c>
      <c r="C19" s="412"/>
      <c r="D19" s="373" t="str">
        <f t="shared" si="2"/>
        <v/>
      </c>
      <c r="E19" s="413"/>
      <c r="F19" s="379">
        <f t="shared" si="3"/>
        <v>0</v>
      </c>
      <c r="G19" s="380">
        <f t="shared" si="5"/>
        <v>0</v>
      </c>
    </row>
    <row r="20" spans="1:7" ht="20.100000000000001" customHeight="1">
      <c r="A20" s="411" t="str">
        <f t="shared" si="4"/>
        <v/>
      </c>
      <c r="B20" s="376" t="str">
        <f t="shared" si="1"/>
        <v/>
      </c>
      <c r="C20" s="412"/>
      <c r="D20" s="373" t="str">
        <f t="shared" si="2"/>
        <v/>
      </c>
      <c r="E20" s="413"/>
      <c r="F20" s="379">
        <f t="shared" si="3"/>
        <v>0</v>
      </c>
      <c r="G20" s="380">
        <f t="shared" si="5"/>
        <v>0</v>
      </c>
    </row>
    <row r="21" spans="1:7" ht="20.100000000000001" customHeight="1">
      <c r="A21" s="411" t="str">
        <f t="shared" si="4"/>
        <v/>
      </c>
      <c r="B21" s="376" t="str">
        <f t="shared" si="1"/>
        <v/>
      </c>
      <c r="C21" s="412"/>
      <c r="D21" s="373" t="str">
        <f t="shared" si="2"/>
        <v/>
      </c>
      <c r="E21" s="413"/>
      <c r="F21" s="379">
        <f t="shared" si="3"/>
        <v>0</v>
      </c>
      <c r="G21" s="380">
        <f t="shared" si="5"/>
        <v>0</v>
      </c>
    </row>
    <row r="22" spans="1:7" ht="20.100000000000001" customHeight="1">
      <c r="A22" s="411" t="str">
        <f t="shared" si="4"/>
        <v/>
      </c>
      <c r="B22" s="376" t="str">
        <f t="shared" si="1"/>
        <v/>
      </c>
      <c r="C22" s="412"/>
      <c r="D22" s="373" t="str">
        <f t="shared" si="2"/>
        <v/>
      </c>
      <c r="E22" s="413"/>
      <c r="F22" s="379">
        <f t="shared" si="3"/>
        <v>0</v>
      </c>
      <c r="G22" s="380">
        <f t="shared" si="5"/>
        <v>0</v>
      </c>
    </row>
    <row r="23" spans="1:7" ht="20.100000000000001" customHeight="1">
      <c r="A23" s="411" t="str">
        <f t="shared" si="4"/>
        <v/>
      </c>
      <c r="B23" s="376" t="str">
        <f t="shared" si="1"/>
        <v/>
      </c>
      <c r="C23" s="412"/>
      <c r="D23" s="373" t="str">
        <f t="shared" si="2"/>
        <v/>
      </c>
      <c r="E23" s="413"/>
      <c r="F23" s="379">
        <f t="shared" si="3"/>
        <v>0</v>
      </c>
      <c r="G23" s="380">
        <f t="shared" si="5"/>
        <v>0</v>
      </c>
    </row>
    <row r="24" spans="1:7" ht="20.100000000000001" customHeight="1">
      <c r="A24" s="411" t="str">
        <f t="shared" si="4"/>
        <v/>
      </c>
      <c r="B24" s="376" t="str">
        <f t="shared" si="1"/>
        <v/>
      </c>
      <c r="C24" s="412"/>
      <c r="D24" s="373" t="str">
        <f t="shared" si="2"/>
        <v/>
      </c>
      <c r="E24" s="413"/>
      <c r="F24" s="379">
        <f t="shared" si="3"/>
        <v>0</v>
      </c>
      <c r="G24" s="380">
        <f t="shared" si="5"/>
        <v>0</v>
      </c>
    </row>
    <row r="25" spans="1:7" ht="20.100000000000001" customHeight="1">
      <c r="A25" s="411" t="str">
        <f t="shared" si="4"/>
        <v/>
      </c>
      <c r="B25" s="376" t="str">
        <f t="shared" si="1"/>
        <v/>
      </c>
      <c r="C25" s="412"/>
      <c r="D25" s="373" t="str">
        <f t="shared" si="2"/>
        <v/>
      </c>
      <c r="E25" s="413"/>
      <c r="F25" s="379">
        <f t="shared" si="3"/>
        <v>0</v>
      </c>
      <c r="G25" s="380">
        <f t="shared" si="5"/>
        <v>0</v>
      </c>
    </row>
    <row r="26" spans="1:7" ht="20.100000000000001" customHeight="1">
      <c r="A26" s="414"/>
      <c r="B26" s="400"/>
      <c r="C26" s="400"/>
      <c r="D26" s="378"/>
      <c r="E26" s="396"/>
      <c r="F26" s="554" t="s">
        <v>29</v>
      </c>
      <c r="G26" s="381">
        <f>SUBTOTAL(9,G12:G25)</f>
        <v>0</v>
      </c>
    </row>
    <row r="27" spans="1:7" ht="20.100000000000001" customHeight="1">
      <c r="A27" s="414"/>
      <c r="B27" s="400"/>
      <c r="C27" s="387" t="s">
        <v>724</v>
      </c>
      <c r="D27" s="378"/>
      <c r="E27" s="396"/>
      <c r="F27" s="397"/>
      <c r="G27" s="415"/>
    </row>
    <row r="28" spans="1:7" ht="20.100000000000001" customHeight="1">
      <c r="A28" s="411" t="str">
        <f t="shared" ref="A28:A35" si="6">IFERROR(VLOOKUP(C28,Tabla_Insumos,4,FALSE),"")</f>
        <v/>
      </c>
      <c r="B28" s="376" t="str">
        <f t="shared" ref="B28:B35" si="7">IFERROR(VLOOKUP(C28,Tabla_Insumos,5,FALSE),"")</f>
        <v/>
      </c>
      <c r="C28" s="382"/>
      <c r="D28" s="373" t="str">
        <f t="shared" ref="D28:D35" si="8">IFERROR(VLOOKUP(C28,Tabla_Insumos,2,FALSE),"")</f>
        <v/>
      </c>
      <c r="E28" s="377"/>
      <c r="F28" s="416">
        <f t="shared" ref="F28:F35" si="9">IFERROR(VLOOKUP(C28,Tabla_Insumos,3,FALSE),0)</f>
        <v>0</v>
      </c>
      <c r="G28" s="380">
        <f>ROUND(E28*F28,2)</f>
        <v>0</v>
      </c>
    </row>
    <row r="29" spans="1:7" ht="20.100000000000001" customHeight="1">
      <c r="A29" s="411" t="str">
        <f t="shared" si="6"/>
        <v/>
      </c>
      <c r="B29" s="376" t="str">
        <f t="shared" si="7"/>
        <v/>
      </c>
      <c r="C29" s="383"/>
      <c r="D29" s="373" t="str">
        <f t="shared" si="8"/>
        <v/>
      </c>
      <c r="E29" s="377"/>
      <c r="F29" s="416">
        <f t="shared" si="9"/>
        <v>0</v>
      </c>
      <c r="G29" s="380">
        <f t="shared" ref="G29:G35" si="10">ROUND(E29*F29,2)</f>
        <v>0</v>
      </c>
    </row>
    <row r="30" spans="1:7" ht="20.100000000000001" customHeight="1">
      <c r="A30" s="411" t="str">
        <f t="shared" si="6"/>
        <v/>
      </c>
      <c r="B30" s="376" t="str">
        <f t="shared" si="7"/>
        <v/>
      </c>
      <c r="C30" s="383"/>
      <c r="D30" s="373" t="str">
        <f t="shared" si="8"/>
        <v/>
      </c>
      <c r="E30" s="377"/>
      <c r="F30" s="416">
        <f t="shared" si="9"/>
        <v>0</v>
      </c>
      <c r="G30" s="380">
        <f t="shared" si="10"/>
        <v>0</v>
      </c>
    </row>
    <row r="31" spans="1:7" ht="20.100000000000001" customHeight="1">
      <c r="A31" s="411" t="str">
        <f t="shared" si="6"/>
        <v/>
      </c>
      <c r="B31" s="376" t="str">
        <f t="shared" si="7"/>
        <v/>
      </c>
      <c r="C31" s="383"/>
      <c r="D31" s="373" t="str">
        <f t="shared" si="8"/>
        <v/>
      </c>
      <c r="E31" s="377"/>
      <c r="F31" s="416">
        <f t="shared" si="9"/>
        <v>0</v>
      </c>
      <c r="G31" s="380">
        <f t="shared" si="10"/>
        <v>0</v>
      </c>
    </row>
    <row r="32" spans="1:7" ht="20.100000000000001" customHeight="1">
      <c r="A32" s="411" t="str">
        <f t="shared" si="6"/>
        <v/>
      </c>
      <c r="B32" s="376" t="str">
        <f t="shared" si="7"/>
        <v/>
      </c>
      <c r="C32" s="376"/>
      <c r="D32" s="373" t="str">
        <f t="shared" si="8"/>
        <v/>
      </c>
      <c r="E32" s="377"/>
      <c r="F32" s="416">
        <f t="shared" si="9"/>
        <v>0</v>
      </c>
      <c r="G32" s="380">
        <f t="shared" si="10"/>
        <v>0</v>
      </c>
    </row>
    <row r="33" spans="1:7" ht="20.100000000000001" customHeight="1">
      <c r="A33" s="411" t="str">
        <f t="shared" si="6"/>
        <v/>
      </c>
      <c r="B33" s="376" t="str">
        <f t="shared" si="7"/>
        <v/>
      </c>
      <c r="C33" s="376"/>
      <c r="D33" s="373" t="str">
        <f t="shared" si="8"/>
        <v/>
      </c>
      <c r="E33" s="377"/>
      <c r="F33" s="416">
        <f t="shared" si="9"/>
        <v>0</v>
      </c>
      <c r="G33" s="380">
        <f t="shared" si="10"/>
        <v>0</v>
      </c>
    </row>
    <row r="34" spans="1:7" ht="20.100000000000001" customHeight="1">
      <c r="A34" s="411" t="str">
        <f t="shared" si="6"/>
        <v/>
      </c>
      <c r="B34" s="376" t="str">
        <f t="shared" si="7"/>
        <v/>
      </c>
      <c r="C34" s="412"/>
      <c r="D34" s="373" t="str">
        <f t="shared" si="8"/>
        <v/>
      </c>
      <c r="E34" s="413"/>
      <c r="F34" s="416">
        <f t="shared" si="9"/>
        <v>0</v>
      </c>
      <c r="G34" s="380">
        <f t="shared" si="10"/>
        <v>0</v>
      </c>
    </row>
    <row r="35" spans="1:7" ht="20.100000000000001" customHeight="1">
      <c r="A35" s="411" t="str">
        <f t="shared" si="6"/>
        <v/>
      </c>
      <c r="B35" s="376" t="str">
        <f t="shared" si="7"/>
        <v/>
      </c>
      <c r="C35" s="412"/>
      <c r="D35" s="373" t="str">
        <f t="shared" si="8"/>
        <v/>
      </c>
      <c r="E35" s="413"/>
      <c r="F35" s="416">
        <f t="shared" si="9"/>
        <v>0</v>
      </c>
      <c r="G35" s="380">
        <f t="shared" si="10"/>
        <v>0</v>
      </c>
    </row>
    <row r="36" spans="1:7" ht="20.100000000000001" customHeight="1">
      <c r="A36" s="414"/>
      <c r="B36" s="400"/>
      <c r="C36" s="400"/>
      <c r="D36" s="378"/>
      <c r="E36" s="396"/>
      <c r="F36" s="554" t="s">
        <v>30</v>
      </c>
      <c r="G36" s="381">
        <f>SUBTOTAL(9,G28:G35)</f>
        <v>0</v>
      </c>
    </row>
    <row r="37" spans="1:7" ht="20.100000000000001" customHeight="1">
      <c r="A37" s="414"/>
      <c r="B37" s="400"/>
      <c r="C37" s="387" t="s">
        <v>725</v>
      </c>
      <c r="D37" s="378"/>
      <c r="E37" s="396"/>
      <c r="F37" s="397"/>
      <c r="G37" s="415"/>
    </row>
    <row r="38" spans="1:7" ht="20.100000000000001" customHeight="1">
      <c r="A38" s="411" t="str">
        <f t="shared" ref="A38" si="11">IFERROR(VLOOKUP(C38,Tabla_Insumos,4,FALSE),"")</f>
        <v/>
      </c>
      <c r="B38" s="376" t="str">
        <f t="shared" ref="B38:B46" si="12">IFERROR(VLOOKUP(C38,Tabla_Insumos,5,FALSE),"")</f>
        <v/>
      </c>
      <c r="C38" s="383"/>
      <c r="D38" s="373" t="str">
        <f t="shared" ref="D38:D46" si="13">IFERROR(VLOOKUP(C38,Tabla_Insumos,2,FALSE),"")</f>
        <v/>
      </c>
      <c r="E38" s="377"/>
      <c r="F38" s="379">
        <f t="shared" ref="F38" si="14">IFERROR(VLOOKUP(C38,Tabla_Insumos,3,FALSE),0)</f>
        <v>0</v>
      </c>
      <c r="G38" s="380">
        <f>ROUND(E38*F38,2)</f>
        <v>0</v>
      </c>
    </row>
    <row r="39" spans="1:7" ht="20.100000000000001" customHeight="1">
      <c r="A39" s="411" t="str">
        <f t="shared" ref="A39:A46" si="15">IFERROR(VLOOKUP(C39,Tabla_Insumos,4,FALSE),"")</f>
        <v/>
      </c>
      <c r="B39" s="376" t="str">
        <f t="shared" si="12"/>
        <v/>
      </c>
      <c r="C39" s="383"/>
      <c r="D39" s="373" t="str">
        <f t="shared" si="13"/>
        <v/>
      </c>
      <c r="E39" s="377"/>
      <c r="F39" s="379">
        <f t="shared" ref="F39:F46" si="16">IFERROR(VLOOKUP(C39,Tabla_Insumos,3,FALSE),0)</f>
        <v>0</v>
      </c>
      <c r="G39" s="380">
        <f t="shared" ref="G39:G46" si="17">ROUND(E39*F39,2)</f>
        <v>0</v>
      </c>
    </row>
    <row r="40" spans="1:7" ht="20.100000000000001" customHeight="1">
      <c r="A40" s="411" t="str">
        <f t="shared" si="15"/>
        <v/>
      </c>
      <c r="B40" s="376" t="str">
        <f t="shared" si="12"/>
        <v/>
      </c>
      <c r="C40" s="382"/>
      <c r="D40" s="373" t="str">
        <f t="shared" si="13"/>
        <v/>
      </c>
      <c r="E40" s="377"/>
      <c r="F40" s="379">
        <f t="shared" si="16"/>
        <v>0</v>
      </c>
      <c r="G40" s="380">
        <f t="shared" si="17"/>
        <v>0</v>
      </c>
    </row>
    <row r="41" spans="1:7" ht="20.100000000000001" customHeight="1">
      <c r="A41" s="411" t="str">
        <f t="shared" si="15"/>
        <v/>
      </c>
      <c r="B41" s="376" t="str">
        <f t="shared" si="12"/>
        <v/>
      </c>
      <c r="C41" s="417"/>
      <c r="D41" s="373" t="str">
        <f t="shared" si="13"/>
        <v/>
      </c>
      <c r="E41" s="377"/>
      <c r="F41" s="379">
        <f t="shared" si="16"/>
        <v>0</v>
      </c>
      <c r="G41" s="380">
        <f t="shared" si="17"/>
        <v>0</v>
      </c>
    </row>
    <row r="42" spans="1:7" ht="20.100000000000001" customHeight="1">
      <c r="A42" s="411" t="str">
        <f t="shared" si="15"/>
        <v/>
      </c>
      <c r="B42" s="376" t="str">
        <f t="shared" si="12"/>
        <v/>
      </c>
      <c r="C42" s="418"/>
      <c r="D42" s="373" t="str">
        <f t="shared" si="13"/>
        <v/>
      </c>
      <c r="E42" s="377"/>
      <c r="F42" s="379">
        <f t="shared" si="16"/>
        <v>0</v>
      </c>
      <c r="G42" s="380">
        <f t="shared" si="17"/>
        <v>0</v>
      </c>
    </row>
    <row r="43" spans="1:7" ht="20.100000000000001" customHeight="1">
      <c r="A43" s="411" t="str">
        <f t="shared" si="15"/>
        <v/>
      </c>
      <c r="B43" s="376" t="str">
        <f t="shared" si="12"/>
        <v/>
      </c>
      <c r="C43" s="412"/>
      <c r="D43" s="373" t="str">
        <f t="shared" si="13"/>
        <v/>
      </c>
      <c r="E43" s="413"/>
      <c r="F43" s="379">
        <f t="shared" si="16"/>
        <v>0</v>
      </c>
      <c r="G43" s="380">
        <f t="shared" si="17"/>
        <v>0</v>
      </c>
    </row>
    <row r="44" spans="1:7" ht="20.100000000000001" customHeight="1">
      <c r="A44" s="411" t="str">
        <f t="shared" si="15"/>
        <v/>
      </c>
      <c r="B44" s="376" t="str">
        <f t="shared" si="12"/>
        <v/>
      </c>
      <c r="C44" s="412"/>
      <c r="D44" s="373" t="str">
        <f t="shared" si="13"/>
        <v/>
      </c>
      <c r="E44" s="413"/>
      <c r="F44" s="379">
        <f t="shared" si="16"/>
        <v>0</v>
      </c>
      <c r="G44" s="380">
        <f t="shared" si="17"/>
        <v>0</v>
      </c>
    </row>
    <row r="45" spans="1:7" ht="20.100000000000001" customHeight="1">
      <c r="A45" s="411" t="str">
        <f t="shared" si="15"/>
        <v/>
      </c>
      <c r="B45" s="376" t="str">
        <f t="shared" si="12"/>
        <v/>
      </c>
      <c r="C45" s="412"/>
      <c r="D45" s="373" t="str">
        <f t="shared" si="13"/>
        <v/>
      </c>
      <c r="E45" s="413"/>
      <c r="F45" s="379">
        <f t="shared" si="16"/>
        <v>0</v>
      </c>
      <c r="G45" s="380">
        <f t="shared" si="17"/>
        <v>0</v>
      </c>
    </row>
    <row r="46" spans="1:7" ht="20.100000000000001" customHeight="1">
      <c r="A46" s="411" t="str">
        <f t="shared" si="15"/>
        <v/>
      </c>
      <c r="B46" s="376" t="str">
        <f t="shared" si="12"/>
        <v/>
      </c>
      <c r="C46" s="412"/>
      <c r="D46" s="373" t="str">
        <f t="shared" si="13"/>
        <v/>
      </c>
      <c r="E46" s="413"/>
      <c r="F46" s="379">
        <f t="shared" si="16"/>
        <v>0</v>
      </c>
      <c r="G46" s="380">
        <f t="shared" si="17"/>
        <v>0</v>
      </c>
    </row>
    <row r="47" spans="1:7" ht="20.100000000000001" customHeight="1">
      <c r="A47" s="419"/>
      <c r="B47" s="378"/>
      <c r="C47" s="400"/>
      <c r="D47" s="378"/>
      <c r="E47" s="396"/>
      <c r="F47" s="554" t="s">
        <v>31</v>
      </c>
      <c r="G47" s="381">
        <f>SUBTOTAL(9,G38:G46)</f>
        <v>0</v>
      </c>
    </row>
    <row r="48" spans="1:7" ht="20.100000000000001" customHeight="1" thickBot="1">
      <c r="A48" s="420"/>
      <c r="B48" s="421"/>
      <c r="C48" s="422"/>
      <c r="D48" s="421"/>
      <c r="E48" s="423"/>
      <c r="F48" s="424"/>
      <c r="G48" s="425"/>
    </row>
    <row r="49" spans="1:7" ht="20.100000000000001" customHeight="1" thickBot="1">
      <c r="A49" s="435">
        <f>B7</f>
        <v>1</v>
      </c>
      <c r="B49" s="426" t="str">
        <f>C7</f>
        <v>Limpieza de terreno y replanteo</v>
      </c>
      <c r="C49" s="427"/>
      <c r="D49" s="427" t="s">
        <v>32</v>
      </c>
      <c r="E49" s="428"/>
      <c r="F49" s="429" t="s">
        <v>33</v>
      </c>
      <c r="G49" s="430">
        <f>SUBTOTAL(9,G12:G48)</f>
        <v>0</v>
      </c>
    </row>
    <row r="50" spans="1:7" ht="20.100000000000001" customHeight="1" thickTop="1" thickBot="1"/>
    <row r="51" spans="1:7" ht="20.100000000000001" customHeight="1" thickTop="1">
      <c r="A51" s="431" t="s">
        <v>1259</v>
      </c>
      <c r="B51" s="432"/>
      <c r="C51" s="432"/>
      <c r="D51" s="432"/>
      <c r="E51" s="432"/>
      <c r="F51" s="432"/>
      <c r="G51" s="433"/>
    </row>
    <row r="52" spans="1:7" ht="20.100000000000001" customHeight="1">
      <c r="A52" s="384" t="s">
        <v>721</v>
      </c>
      <c r="B52" s="385" t="str">
        <f>Comitente</f>
        <v>INSTITUTO PROVINCIAL DE LA VIVIENDA</v>
      </c>
      <c r="C52" s="386"/>
      <c r="D52" s="387"/>
      <c r="E52" s="387"/>
      <c r="F52" s="388"/>
      <c r="G52" s="389"/>
    </row>
    <row r="53" spans="1:7" ht="20.100000000000001" customHeight="1">
      <c r="A53" s="384" t="s">
        <v>722</v>
      </c>
      <c r="B53" s="385" t="str">
        <f>Contratista</f>
        <v>xxxxxx</v>
      </c>
      <c r="C53" s="390"/>
      <c r="D53" s="390"/>
      <c r="E53" s="390"/>
      <c r="F53" s="391"/>
      <c r="G53" s="392"/>
    </row>
    <row r="54" spans="1:7" ht="20.100000000000001" customHeight="1">
      <c r="A54" s="384" t="s">
        <v>22</v>
      </c>
      <c r="B54" s="385" t="str">
        <f>Obra</f>
        <v>CUESTA DEL VIENTO - IGLESIA</v>
      </c>
      <c r="C54" s="390"/>
      <c r="D54" s="390"/>
      <c r="E54" s="390"/>
      <c r="F54" s="391" t="s">
        <v>35</v>
      </c>
      <c r="G54" s="393">
        <f>+Datos!$C$10</f>
        <v>43374</v>
      </c>
    </row>
    <row r="55" spans="1:7" ht="20.100000000000001" customHeight="1">
      <c r="A55" s="394" t="s">
        <v>720</v>
      </c>
      <c r="B55" s="395" t="str">
        <f>Ubicación</f>
        <v>DEPTO. IGLESIA</v>
      </c>
      <c r="C55" s="395"/>
      <c r="D55" s="378"/>
      <c r="E55" s="396"/>
      <c r="F55" s="397"/>
      <c r="G55" s="398"/>
    </row>
    <row r="56" spans="1:7" ht="20.100000000000001" customHeight="1">
      <c r="A56" s="394" t="s">
        <v>36</v>
      </c>
      <c r="B56" s="399" t="s">
        <v>1127</v>
      </c>
      <c r="C56" s="400" t="str">
        <f>IFERROR(VLOOKUP(B56,Tabla_CyP,2,FALSE),"")</f>
        <v>VIVIENDA</v>
      </c>
      <c r="D56" s="401"/>
      <c r="E56" s="396"/>
      <c r="F56" s="397"/>
      <c r="G56" s="398"/>
    </row>
    <row r="57" spans="1:7" ht="20.100000000000001" customHeight="1">
      <c r="A57" s="394" t="s">
        <v>23</v>
      </c>
      <c r="B57" s="434">
        <f>IFERROR(VLOOKUP(COUNTIF($A$1:A57,"ITEM:"),Tabla_NumeroItem,2,FALSE),"")</f>
        <v>2</v>
      </c>
      <c r="C57" s="400" t="str">
        <f>IFERROR(VLOOKUP(B57,Tabla_CyP,2,FALSE),"")</f>
        <v>Excavación no clasificada bajo Vivienda</v>
      </c>
      <c r="D57" s="378"/>
      <c r="E57" s="396"/>
      <c r="F57" s="391" t="s">
        <v>24</v>
      </c>
      <c r="G57" s="402" t="str">
        <f>IFERROR(VLOOKUP(B57,Tabla_CyP,4,FALSE),"")</f>
        <v>m3</v>
      </c>
    </row>
    <row r="58" spans="1:7" ht="20.100000000000001" customHeight="1">
      <c r="A58" s="394"/>
      <c r="B58" s="395"/>
      <c r="C58" s="400"/>
      <c r="D58" s="378"/>
      <c r="E58" s="396"/>
      <c r="F58" s="397"/>
      <c r="G58" s="398"/>
    </row>
    <row r="59" spans="1:7" ht="20.100000000000001" customHeight="1">
      <c r="A59" s="629" t="s">
        <v>583</v>
      </c>
      <c r="B59" s="630"/>
      <c r="C59" s="631" t="s">
        <v>0</v>
      </c>
      <c r="D59" s="631" t="s">
        <v>25</v>
      </c>
      <c r="E59" s="633" t="s">
        <v>26</v>
      </c>
      <c r="F59" s="635" t="s">
        <v>27</v>
      </c>
      <c r="G59" s="637" t="s">
        <v>28</v>
      </c>
    </row>
    <row r="60" spans="1:7" ht="20.100000000000001" customHeight="1">
      <c r="A60" s="403" t="s">
        <v>584</v>
      </c>
      <c r="B60" s="404" t="s">
        <v>585</v>
      </c>
      <c r="C60" s="632"/>
      <c r="D60" s="632"/>
      <c r="E60" s="634"/>
      <c r="F60" s="636"/>
      <c r="G60" s="638"/>
    </row>
    <row r="61" spans="1:7" ht="20.100000000000001" customHeight="1">
      <c r="A61" s="553"/>
      <c r="B61" s="405"/>
      <c r="C61" s="406" t="s">
        <v>723</v>
      </c>
      <c r="D61" s="407"/>
      <c r="E61" s="408"/>
      <c r="F61" s="409"/>
      <c r="G61" s="410"/>
    </row>
    <row r="62" spans="1:7" ht="20.100000000000001" customHeight="1">
      <c r="A62" s="411" t="str">
        <f t="shared" ref="A62:A75" si="18">IFERROR(VLOOKUP(C62,Tabla_Insumos,4,FALSE),"")</f>
        <v/>
      </c>
      <c r="B62" s="376" t="str">
        <f t="shared" ref="B62:B75" si="19">IFERROR(VLOOKUP(C62,Tabla_Insumos,5,FALSE),"")</f>
        <v/>
      </c>
      <c r="C62" s="374"/>
      <c r="D62" s="373" t="str">
        <f t="shared" ref="D62:D75" si="20">IFERROR(VLOOKUP(C62,Tabla_Insumos,2,FALSE),"")</f>
        <v/>
      </c>
      <c r="E62" s="377"/>
      <c r="F62" s="379">
        <f t="shared" ref="F62:F75" si="21">IFERROR(VLOOKUP(C62,Tabla_Insumos,3,FALSE),0)</f>
        <v>0</v>
      </c>
      <c r="G62" s="380">
        <f>ROUND(E62*F62,2)</f>
        <v>0</v>
      </c>
    </row>
    <row r="63" spans="1:7" ht="20.100000000000001" customHeight="1">
      <c r="A63" s="411" t="str">
        <f t="shared" si="18"/>
        <v/>
      </c>
      <c r="B63" s="376" t="str">
        <f t="shared" si="19"/>
        <v/>
      </c>
      <c r="C63" s="374"/>
      <c r="D63" s="373" t="str">
        <f t="shared" si="20"/>
        <v/>
      </c>
      <c r="E63" s="377"/>
      <c r="F63" s="379">
        <f t="shared" si="21"/>
        <v>0</v>
      </c>
      <c r="G63" s="380">
        <f t="shared" ref="G63:G75" si="22">ROUND(E63*F63,2)</f>
        <v>0</v>
      </c>
    </row>
    <row r="64" spans="1:7" ht="20.100000000000001" customHeight="1">
      <c r="A64" s="411" t="str">
        <f t="shared" si="18"/>
        <v/>
      </c>
      <c r="B64" s="376" t="str">
        <f t="shared" si="19"/>
        <v/>
      </c>
      <c r="C64" s="374"/>
      <c r="D64" s="373" t="str">
        <f t="shared" si="20"/>
        <v/>
      </c>
      <c r="E64" s="377"/>
      <c r="F64" s="379">
        <f t="shared" si="21"/>
        <v>0</v>
      </c>
      <c r="G64" s="380">
        <f t="shared" si="22"/>
        <v>0</v>
      </c>
    </row>
    <row r="65" spans="1:7" ht="20.100000000000001" customHeight="1">
      <c r="A65" s="411" t="str">
        <f t="shared" si="18"/>
        <v/>
      </c>
      <c r="B65" s="376" t="str">
        <f t="shared" si="19"/>
        <v/>
      </c>
      <c r="C65" s="375"/>
      <c r="D65" s="373" t="str">
        <f t="shared" si="20"/>
        <v/>
      </c>
      <c r="E65" s="377"/>
      <c r="F65" s="379">
        <f t="shared" si="21"/>
        <v>0</v>
      </c>
      <c r="G65" s="380">
        <f t="shared" si="22"/>
        <v>0</v>
      </c>
    </row>
    <row r="66" spans="1:7" ht="20.100000000000001" customHeight="1">
      <c r="A66" s="411" t="str">
        <f t="shared" si="18"/>
        <v/>
      </c>
      <c r="B66" s="376" t="str">
        <f t="shared" si="19"/>
        <v/>
      </c>
      <c r="C66" s="376"/>
      <c r="D66" s="373" t="str">
        <f t="shared" si="20"/>
        <v/>
      </c>
      <c r="E66" s="377"/>
      <c r="F66" s="379">
        <f t="shared" si="21"/>
        <v>0</v>
      </c>
      <c r="G66" s="380">
        <f t="shared" si="22"/>
        <v>0</v>
      </c>
    </row>
    <row r="67" spans="1:7" ht="20.100000000000001" customHeight="1">
      <c r="A67" s="411" t="str">
        <f t="shared" si="18"/>
        <v/>
      </c>
      <c r="B67" s="376" t="str">
        <f t="shared" si="19"/>
        <v/>
      </c>
      <c r="C67" s="412"/>
      <c r="D67" s="373" t="str">
        <f t="shared" si="20"/>
        <v/>
      </c>
      <c r="E67" s="413"/>
      <c r="F67" s="379">
        <f t="shared" si="21"/>
        <v>0</v>
      </c>
      <c r="G67" s="380">
        <f t="shared" si="22"/>
        <v>0</v>
      </c>
    </row>
    <row r="68" spans="1:7" ht="20.100000000000001" customHeight="1">
      <c r="A68" s="411" t="str">
        <f t="shared" si="18"/>
        <v/>
      </c>
      <c r="B68" s="376" t="str">
        <f t="shared" si="19"/>
        <v/>
      </c>
      <c r="C68" s="412"/>
      <c r="D68" s="373" t="str">
        <f t="shared" si="20"/>
        <v/>
      </c>
      <c r="E68" s="413"/>
      <c r="F68" s="379">
        <f t="shared" si="21"/>
        <v>0</v>
      </c>
      <c r="G68" s="380">
        <f t="shared" si="22"/>
        <v>0</v>
      </c>
    </row>
    <row r="69" spans="1:7" ht="20.100000000000001" customHeight="1">
      <c r="A69" s="411" t="str">
        <f t="shared" si="18"/>
        <v/>
      </c>
      <c r="B69" s="376" t="str">
        <f t="shared" si="19"/>
        <v/>
      </c>
      <c r="C69" s="412"/>
      <c r="D69" s="373" t="str">
        <f t="shared" si="20"/>
        <v/>
      </c>
      <c r="E69" s="413"/>
      <c r="F69" s="379">
        <f t="shared" si="21"/>
        <v>0</v>
      </c>
      <c r="G69" s="380">
        <f t="shared" si="22"/>
        <v>0</v>
      </c>
    </row>
    <row r="70" spans="1:7" ht="20.100000000000001" customHeight="1">
      <c r="A70" s="411" t="str">
        <f t="shared" si="18"/>
        <v/>
      </c>
      <c r="B70" s="376" t="str">
        <f t="shared" si="19"/>
        <v/>
      </c>
      <c r="C70" s="412"/>
      <c r="D70" s="373" t="str">
        <f t="shared" si="20"/>
        <v/>
      </c>
      <c r="E70" s="413"/>
      <c r="F70" s="379">
        <f t="shared" si="21"/>
        <v>0</v>
      </c>
      <c r="G70" s="380">
        <f t="shared" si="22"/>
        <v>0</v>
      </c>
    </row>
    <row r="71" spans="1:7" ht="20.100000000000001" customHeight="1">
      <c r="A71" s="411" t="str">
        <f t="shared" si="18"/>
        <v/>
      </c>
      <c r="B71" s="376" t="str">
        <f t="shared" si="19"/>
        <v/>
      </c>
      <c r="C71" s="412"/>
      <c r="D71" s="373" t="str">
        <f t="shared" si="20"/>
        <v/>
      </c>
      <c r="E71" s="413"/>
      <c r="F71" s="379">
        <f t="shared" si="21"/>
        <v>0</v>
      </c>
      <c r="G71" s="380">
        <f t="shared" si="22"/>
        <v>0</v>
      </c>
    </row>
    <row r="72" spans="1:7" ht="20.100000000000001" customHeight="1">
      <c r="A72" s="411" t="str">
        <f t="shared" si="18"/>
        <v/>
      </c>
      <c r="B72" s="376" t="str">
        <f t="shared" si="19"/>
        <v/>
      </c>
      <c r="C72" s="412"/>
      <c r="D72" s="373" t="str">
        <f t="shared" si="20"/>
        <v/>
      </c>
      <c r="E72" s="413"/>
      <c r="F72" s="379">
        <f t="shared" si="21"/>
        <v>0</v>
      </c>
      <c r="G72" s="380">
        <f t="shared" si="22"/>
        <v>0</v>
      </c>
    </row>
    <row r="73" spans="1:7" ht="20.100000000000001" customHeight="1">
      <c r="A73" s="411" t="str">
        <f t="shared" si="18"/>
        <v/>
      </c>
      <c r="B73" s="376" t="str">
        <f t="shared" si="19"/>
        <v/>
      </c>
      <c r="C73" s="412"/>
      <c r="D73" s="373" t="str">
        <f t="shared" si="20"/>
        <v/>
      </c>
      <c r="E73" s="413"/>
      <c r="F73" s="379">
        <f t="shared" si="21"/>
        <v>0</v>
      </c>
      <c r="G73" s="380">
        <f t="shared" si="22"/>
        <v>0</v>
      </c>
    </row>
    <row r="74" spans="1:7" ht="20.100000000000001" customHeight="1">
      <c r="A74" s="411" t="str">
        <f t="shared" si="18"/>
        <v/>
      </c>
      <c r="B74" s="376" t="str">
        <f t="shared" si="19"/>
        <v/>
      </c>
      <c r="C74" s="412"/>
      <c r="D74" s="373" t="str">
        <f t="shared" si="20"/>
        <v/>
      </c>
      <c r="E74" s="413"/>
      <c r="F74" s="379">
        <f t="shared" si="21"/>
        <v>0</v>
      </c>
      <c r="G74" s="380">
        <f t="shared" si="22"/>
        <v>0</v>
      </c>
    </row>
    <row r="75" spans="1:7" ht="20.100000000000001" customHeight="1">
      <c r="A75" s="411" t="str">
        <f t="shared" si="18"/>
        <v/>
      </c>
      <c r="B75" s="376" t="str">
        <f t="shared" si="19"/>
        <v/>
      </c>
      <c r="C75" s="412"/>
      <c r="D75" s="373" t="str">
        <f t="shared" si="20"/>
        <v/>
      </c>
      <c r="E75" s="413"/>
      <c r="F75" s="379">
        <f t="shared" si="21"/>
        <v>0</v>
      </c>
      <c r="G75" s="380">
        <f t="shared" si="22"/>
        <v>0</v>
      </c>
    </row>
    <row r="76" spans="1:7" ht="20.100000000000001" customHeight="1">
      <c r="A76" s="414"/>
      <c r="B76" s="400"/>
      <c r="C76" s="400"/>
      <c r="D76" s="378"/>
      <c r="E76" s="396"/>
      <c r="F76" s="554" t="s">
        <v>29</v>
      </c>
      <c r="G76" s="381">
        <f>SUBTOTAL(9,G62:G75)</f>
        <v>0</v>
      </c>
    </row>
    <row r="77" spans="1:7" ht="20.100000000000001" customHeight="1">
      <c r="A77" s="414"/>
      <c r="B77" s="400"/>
      <c r="C77" s="387" t="s">
        <v>724</v>
      </c>
      <c r="D77" s="378"/>
      <c r="E77" s="396"/>
      <c r="F77" s="397"/>
      <c r="G77" s="415"/>
    </row>
    <row r="78" spans="1:7" ht="20.100000000000001" customHeight="1">
      <c r="A78" s="411" t="str">
        <f t="shared" ref="A78:A85" si="23">IFERROR(VLOOKUP(C78,Tabla_Insumos,4,FALSE),"")</f>
        <v/>
      </c>
      <c r="B78" s="376" t="str">
        <f t="shared" ref="B78:B85" si="24">IFERROR(VLOOKUP(C78,Tabla_Insumos,5,FALSE),"")</f>
        <v/>
      </c>
      <c r="C78" s="382"/>
      <c r="D78" s="373" t="str">
        <f t="shared" ref="D78:D85" si="25">IFERROR(VLOOKUP(C78,Tabla_Insumos,2,FALSE),"")</f>
        <v/>
      </c>
      <c r="E78" s="377"/>
      <c r="F78" s="416">
        <f t="shared" ref="F78:F85" si="26">IFERROR(VLOOKUP(C78,Tabla_Insumos,3,FALSE),0)</f>
        <v>0</v>
      </c>
      <c r="G78" s="380">
        <f>ROUND(E78*F78,2)</f>
        <v>0</v>
      </c>
    </row>
    <row r="79" spans="1:7" ht="20.100000000000001" customHeight="1">
      <c r="A79" s="411" t="str">
        <f t="shared" si="23"/>
        <v/>
      </c>
      <c r="B79" s="376" t="str">
        <f t="shared" si="24"/>
        <v/>
      </c>
      <c r="C79" s="383"/>
      <c r="D79" s="373" t="str">
        <f t="shared" si="25"/>
        <v/>
      </c>
      <c r="E79" s="377"/>
      <c r="F79" s="416">
        <f t="shared" si="26"/>
        <v>0</v>
      </c>
      <c r="G79" s="380">
        <f t="shared" ref="G79:G85" si="27">ROUND(E79*F79,2)</f>
        <v>0</v>
      </c>
    </row>
    <row r="80" spans="1:7" ht="20.100000000000001" customHeight="1">
      <c r="A80" s="411" t="str">
        <f t="shared" si="23"/>
        <v/>
      </c>
      <c r="B80" s="376" t="str">
        <f t="shared" si="24"/>
        <v/>
      </c>
      <c r="C80" s="383"/>
      <c r="D80" s="373" t="str">
        <f t="shared" si="25"/>
        <v/>
      </c>
      <c r="E80" s="377"/>
      <c r="F80" s="416">
        <f t="shared" si="26"/>
        <v>0</v>
      </c>
      <c r="G80" s="380">
        <f t="shared" si="27"/>
        <v>0</v>
      </c>
    </row>
    <row r="81" spans="1:7" ht="20.100000000000001" customHeight="1">
      <c r="A81" s="411" t="str">
        <f t="shared" si="23"/>
        <v/>
      </c>
      <c r="B81" s="376" t="str">
        <f t="shared" si="24"/>
        <v/>
      </c>
      <c r="C81" s="383"/>
      <c r="D81" s="373" t="str">
        <f t="shared" si="25"/>
        <v/>
      </c>
      <c r="E81" s="377"/>
      <c r="F81" s="416">
        <f t="shared" si="26"/>
        <v>0</v>
      </c>
      <c r="G81" s="380">
        <f t="shared" si="27"/>
        <v>0</v>
      </c>
    </row>
    <row r="82" spans="1:7" ht="20.100000000000001" customHeight="1">
      <c r="A82" s="411" t="str">
        <f t="shared" si="23"/>
        <v/>
      </c>
      <c r="B82" s="376" t="str">
        <f t="shared" si="24"/>
        <v/>
      </c>
      <c r="C82" s="376"/>
      <c r="D82" s="373" t="str">
        <f t="shared" si="25"/>
        <v/>
      </c>
      <c r="E82" s="377"/>
      <c r="F82" s="416">
        <f t="shared" si="26"/>
        <v>0</v>
      </c>
      <c r="G82" s="380">
        <f t="shared" si="27"/>
        <v>0</v>
      </c>
    </row>
    <row r="83" spans="1:7" ht="20.100000000000001" customHeight="1">
      <c r="A83" s="411" t="str">
        <f t="shared" si="23"/>
        <v/>
      </c>
      <c r="B83" s="376" t="str">
        <f t="shared" si="24"/>
        <v/>
      </c>
      <c r="C83" s="376"/>
      <c r="D83" s="373" t="str">
        <f t="shared" si="25"/>
        <v/>
      </c>
      <c r="E83" s="377"/>
      <c r="F83" s="416">
        <f t="shared" si="26"/>
        <v>0</v>
      </c>
      <c r="G83" s="380">
        <f t="shared" si="27"/>
        <v>0</v>
      </c>
    </row>
    <row r="84" spans="1:7" ht="20.100000000000001" customHeight="1">
      <c r="A84" s="411" t="str">
        <f t="shared" si="23"/>
        <v/>
      </c>
      <c r="B84" s="376" t="str">
        <f t="shared" si="24"/>
        <v/>
      </c>
      <c r="C84" s="412"/>
      <c r="D84" s="373" t="str">
        <f t="shared" si="25"/>
        <v/>
      </c>
      <c r="E84" s="413"/>
      <c r="F84" s="416">
        <f t="shared" si="26"/>
        <v>0</v>
      </c>
      <c r="G84" s="380">
        <f t="shared" si="27"/>
        <v>0</v>
      </c>
    </row>
    <row r="85" spans="1:7" ht="20.100000000000001" customHeight="1">
      <c r="A85" s="411" t="str">
        <f t="shared" si="23"/>
        <v/>
      </c>
      <c r="B85" s="376" t="str">
        <f t="shared" si="24"/>
        <v/>
      </c>
      <c r="C85" s="412"/>
      <c r="D85" s="373" t="str">
        <f t="shared" si="25"/>
        <v/>
      </c>
      <c r="E85" s="413"/>
      <c r="F85" s="416">
        <f t="shared" si="26"/>
        <v>0</v>
      </c>
      <c r="G85" s="380">
        <f t="shared" si="27"/>
        <v>0</v>
      </c>
    </row>
    <row r="86" spans="1:7" ht="20.100000000000001" customHeight="1">
      <c r="A86" s="414"/>
      <c r="B86" s="400"/>
      <c r="C86" s="400"/>
      <c r="D86" s="378"/>
      <c r="E86" s="396"/>
      <c r="F86" s="554" t="s">
        <v>30</v>
      </c>
      <c r="G86" s="381">
        <f>SUBTOTAL(9,G78:G85)</f>
        <v>0</v>
      </c>
    </row>
    <row r="87" spans="1:7" ht="20.100000000000001" customHeight="1">
      <c r="A87" s="414"/>
      <c r="B87" s="400"/>
      <c r="C87" s="387" t="s">
        <v>725</v>
      </c>
      <c r="D87" s="378"/>
      <c r="E87" s="396"/>
      <c r="F87" s="397"/>
      <c r="G87" s="415"/>
    </row>
    <row r="88" spans="1:7" ht="20.100000000000001" customHeight="1">
      <c r="A88" s="411" t="str">
        <f t="shared" ref="A88:A96" si="28">IFERROR(VLOOKUP(C88,Tabla_Insumos,4,FALSE),"")</f>
        <v/>
      </c>
      <c r="B88" s="376" t="str">
        <f t="shared" ref="B88:B96" si="29">IFERROR(VLOOKUP(C88,Tabla_Insumos,5,FALSE),"")</f>
        <v/>
      </c>
      <c r="C88" s="383"/>
      <c r="D88" s="373" t="str">
        <f t="shared" ref="D88:D96" si="30">IFERROR(VLOOKUP(C88,Tabla_Insumos,2,FALSE),"")</f>
        <v/>
      </c>
      <c r="E88" s="441"/>
      <c r="F88" s="379">
        <f t="shared" ref="F88:F96" si="31">IFERROR(VLOOKUP(C88,Tabla_Insumos,3,FALSE),0)</f>
        <v>0</v>
      </c>
      <c r="G88" s="380">
        <f>ROUND(E88*F88,2)</f>
        <v>0</v>
      </c>
    </row>
    <row r="89" spans="1:7" ht="20.100000000000001" customHeight="1">
      <c r="A89" s="411" t="str">
        <f t="shared" si="28"/>
        <v/>
      </c>
      <c r="B89" s="376" t="str">
        <f t="shared" si="29"/>
        <v/>
      </c>
      <c r="C89" s="383"/>
      <c r="D89" s="373" t="str">
        <f t="shared" si="30"/>
        <v/>
      </c>
      <c r="E89" s="441"/>
      <c r="F89" s="379">
        <f t="shared" si="31"/>
        <v>0</v>
      </c>
      <c r="G89" s="380">
        <f t="shared" ref="G89:G96" si="32">ROUND(E89*F89,2)</f>
        <v>0</v>
      </c>
    </row>
    <row r="90" spans="1:7" ht="20.100000000000001" customHeight="1">
      <c r="A90" s="411" t="str">
        <f t="shared" si="28"/>
        <v/>
      </c>
      <c r="B90" s="376" t="str">
        <f t="shared" si="29"/>
        <v/>
      </c>
      <c r="C90" s="382"/>
      <c r="D90" s="373" t="str">
        <f t="shared" si="30"/>
        <v/>
      </c>
      <c r="E90" s="478"/>
      <c r="F90" s="379">
        <f t="shared" si="31"/>
        <v>0</v>
      </c>
      <c r="G90" s="380">
        <f t="shared" si="32"/>
        <v>0</v>
      </c>
    </row>
    <row r="91" spans="1:7" ht="20.100000000000001" customHeight="1">
      <c r="A91" s="411" t="str">
        <f t="shared" si="28"/>
        <v/>
      </c>
      <c r="B91" s="376" t="str">
        <f t="shared" si="29"/>
        <v/>
      </c>
      <c r="C91" s="417"/>
      <c r="D91" s="373" t="str">
        <f t="shared" si="30"/>
        <v/>
      </c>
      <c r="E91" s="377"/>
      <c r="F91" s="379">
        <f t="shared" si="31"/>
        <v>0</v>
      </c>
      <c r="G91" s="380">
        <f t="shared" si="32"/>
        <v>0</v>
      </c>
    </row>
    <row r="92" spans="1:7" ht="20.100000000000001" customHeight="1">
      <c r="A92" s="411" t="str">
        <f t="shared" si="28"/>
        <v/>
      </c>
      <c r="B92" s="376" t="str">
        <f t="shared" si="29"/>
        <v/>
      </c>
      <c r="C92" s="418"/>
      <c r="D92" s="373" t="str">
        <f t="shared" si="30"/>
        <v/>
      </c>
      <c r="E92" s="377"/>
      <c r="F92" s="379">
        <f t="shared" si="31"/>
        <v>0</v>
      </c>
      <c r="G92" s="380">
        <f t="shared" si="32"/>
        <v>0</v>
      </c>
    </row>
    <row r="93" spans="1:7" ht="20.100000000000001" customHeight="1">
      <c r="A93" s="411" t="str">
        <f t="shared" si="28"/>
        <v/>
      </c>
      <c r="B93" s="376" t="str">
        <f t="shared" si="29"/>
        <v/>
      </c>
      <c r="C93" s="412"/>
      <c r="D93" s="373" t="str">
        <f t="shared" si="30"/>
        <v/>
      </c>
      <c r="E93" s="413"/>
      <c r="F93" s="379">
        <f t="shared" si="31"/>
        <v>0</v>
      </c>
      <c r="G93" s="380">
        <f t="shared" si="32"/>
        <v>0</v>
      </c>
    </row>
    <row r="94" spans="1:7" ht="20.100000000000001" customHeight="1">
      <c r="A94" s="411" t="str">
        <f t="shared" si="28"/>
        <v/>
      </c>
      <c r="B94" s="376" t="str">
        <f t="shared" si="29"/>
        <v/>
      </c>
      <c r="C94" s="412"/>
      <c r="D94" s="373" t="str">
        <f t="shared" si="30"/>
        <v/>
      </c>
      <c r="E94" s="413"/>
      <c r="F94" s="379">
        <f t="shared" si="31"/>
        <v>0</v>
      </c>
      <c r="G94" s="380">
        <f t="shared" si="32"/>
        <v>0</v>
      </c>
    </row>
    <row r="95" spans="1:7" ht="20.100000000000001" customHeight="1">
      <c r="A95" s="411" t="str">
        <f t="shared" si="28"/>
        <v/>
      </c>
      <c r="B95" s="376" t="str">
        <f t="shared" si="29"/>
        <v/>
      </c>
      <c r="C95" s="412"/>
      <c r="D95" s="373" t="str">
        <f t="shared" si="30"/>
        <v/>
      </c>
      <c r="E95" s="413"/>
      <c r="F95" s="379">
        <f t="shared" si="31"/>
        <v>0</v>
      </c>
      <c r="G95" s="380">
        <f t="shared" si="32"/>
        <v>0</v>
      </c>
    </row>
    <row r="96" spans="1:7" ht="20.100000000000001" customHeight="1">
      <c r="A96" s="411" t="str">
        <f t="shared" si="28"/>
        <v/>
      </c>
      <c r="B96" s="376" t="str">
        <f t="shared" si="29"/>
        <v/>
      </c>
      <c r="C96" s="412"/>
      <c r="D96" s="373" t="str">
        <f t="shared" si="30"/>
        <v/>
      </c>
      <c r="E96" s="413"/>
      <c r="F96" s="379">
        <f t="shared" si="31"/>
        <v>0</v>
      </c>
      <c r="G96" s="380">
        <f t="shared" si="32"/>
        <v>0</v>
      </c>
    </row>
    <row r="97" spans="1:7" ht="20.100000000000001" customHeight="1">
      <c r="A97" s="419"/>
      <c r="B97" s="378"/>
      <c r="C97" s="400"/>
      <c r="D97" s="378"/>
      <c r="E97" s="396"/>
      <c r="F97" s="554" t="s">
        <v>31</v>
      </c>
      <c r="G97" s="381">
        <f>SUBTOTAL(9,G88:G96)</f>
        <v>0</v>
      </c>
    </row>
    <row r="98" spans="1:7" ht="20.100000000000001" customHeight="1" thickBot="1">
      <c r="A98" s="420"/>
      <c r="B98" s="421"/>
      <c r="C98" s="422"/>
      <c r="D98" s="421"/>
      <c r="E98" s="423"/>
      <c r="F98" s="424"/>
      <c r="G98" s="425"/>
    </row>
    <row r="99" spans="1:7" ht="20.100000000000001" customHeight="1" thickBot="1">
      <c r="A99" s="435">
        <f>B57</f>
        <v>2</v>
      </c>
      <c r="B99" s="426" t="str">
        <f>C57</f>
        <v>Excavación no clasificada bajo Vivienda</v>
      </c>
      <c r="C99" s="427"/>
      <c r="D99" s="427" t="s">
        <v>32</v>
      </c>
      <c r="E99" s="428"/>
      <c r="F99" s="429" t="s">
        <v>33</v>
      </c>
      <c r="G99" s="430">
        <f>SUBTOTAL(9,G62:G98)</f>
        <v>0</v>
      </c>
    </row>
    <row r="100" spans="1:7" ht="20.100000000000001" customHeight="1" thickTop="1" thickBot="1"/>
    <row r="101" spans="1:7" ht="20.100000000000001" customHeight="1" thickTop="1">
      <c r="A101" s="431" t="s">
        <v>1259</v>
      </c>
      <c r="B101" s="432"/>
      <c r="C101" s="432"/>
      <c r="D101" s="432"/>
      <c r="E101" s="432"/>
      <c r="F101" s="432"/>
      <c r="G101" s="433"/>
    </row>
    <row r="102" spans="1:7" ht="20.100000000000001" customHeight="1">
      <c r="A102" s="384" t="s">
        <v>721</v>
      </c>
      <c r="B102" s="385" t="str">
        <f>Comitente</f>
        <v>INSTITUTO PROVINCIAL DE LA VIVIENDA</v>
      </c>
      <c r="C102" s="386"/>
      <c r="D102" s="387"/>
      <c r="E102" s="387"/>
      <c r="F102" s="388"/>
      <c r="G102" s="389"/>
    </row>
    <row r="103" spans="1:7" ht="20.100000000000001" customHeight="1">
      <c r="A103" s="384" t="s">
        <v>722</v>
      </c>
      <c r="B103" s="385" t="str">
        <f>Contratista</f>
        <v>xxxxxx</v>
      </c>
      <c r="C103" s="390"/>
      <c r="D103" s="390"/>
      <c r="E103" s="390"/>
      <c r="F103" s="391"/>
      <c r="G103" s="392"/>
    </row>
    <row r="104" spans="1:7" ht="20.100000000000001" customHeight="1">
      <c r="A104" s="384" t="s">
        <v>22</v>
      </c>
      <c r="B104" s="385" t="str">
        <f>Obra</f>
        <v>CUESTA DEL VIENTO - IGLESIA</v>
      </c>
      <c r="C104" s="390"/>
      <c r="D104" s="390"/>
      <c r="E104" s="390"/>
      <c r="F104" s="391" t="s">
        <v>35</v>
      </c>
      <c r="G104" s="393">
        <f>+Datos!$C$10</f>
        <v>43374</v>
      </c>
    </row>
    <row r="105" spans="1:7" ht="20.100000000000001" customHeight="1">
      <c r="A105" s="394" t="s">
        <v>720</v>
      </c>
      <c r="B105" s="395" t="str">
        <f>Ubicación</f>
        <v>DEPTO. IGLESIA</v>
      </c>
      <c r="C105" s="395"/>
      <c r="D105" s="378"/>
      <c r="E105" s="396"/>
      <c r="F105" s="397"/>
      <c r="G105" s="398"/>
    </row>
    <row r="106" spans="1:7" ht="20.100000000000001" customHeight="1">
      <c r="A106" s="394" t="s">
        <v>36</v>
      </c>
      <c r="B106" s="399" t="s">
        <v>1127</v>
      </c>
      <c r="C106" s="400" t="str">
        <f>IFERROR(VLOOKUP(B106,Tabla_CyP,2,FALSE),"")</f>
        <v>VIVIENDA</v>
      </c>
      <c r="D106" s="401"/>
      <c r="E106" s="396"/>
      <c r="F106" s="397"/>
      <c r="G106" s="398"/>
    </row>
    <row r="107" spans="1:7" ht="20.100000000000001" customHeight="1">
      <c r="A107" s="394" t="s">
        <v>23</v>
      </c>
      <c r="B107" s="434">
        <f>IFERROR(VLOOKUP(COUNTIF($A$1:A107,"ITEM:"),Tabla_NumeroItem,2,FALSE),"")</f>
        <v>3</v>
      </c>
      <c r="C107" s="400" t="str">
        <f>IFERROR(VLOOKUP(B107,Tabla_CyP,2,FALSE),"")</f>
        <v>Pedraplén bajo vivienda - Espesor: 0,25 m</v>
      </c>
      <c r="D107" s="378"/>
      <c r="E107" s="396"/>
      <c r="F107" s="391" t="s">
        <v>24</v>
      </c>
      <c r="G107" s="402" t="str">
        <f>IFERROR(VLOOKUP(B107,Tabla_CyP,4,FALSE),"")</f>
        <v>m3</v>
      </c>
    </row>
    <row r="108" spans="1:7" ht="20.100000000000001" customHeight="1">
      <c r="A108" s="394"/>
      <c r="B108" s="395"/>
      <c r="C108" s="400"/>
      <c r="D108" s="378"/>
      <c r="E108" s="396"/>
      <c r="F108" s="397"/>
      <c r="G108" s="398"/>
    </row>
    <row r="109" spans="1:7" ht="20.100000000000001" customHeight="1">
      <c r="A109" s="629" t="s">
        <v>583</v>
      </c>
      <c r="B109" s="630"/>
      <c r="C109" s="631" t="s">
        <v>0</v>
      </c>
      <c r="D109" s="631" t="s">
        <v>25</v>
      </c>
      <c r="E109" s="633" t="s">
        <v>26</v>
      </c>
      <c r="F109" s="635" t="s">
        <v>27</v>
      </c>
      <c r="G109" s="637" t="s">
        <v>28</v>
      </c>
    </row>
    <row r="110" spans="1:7" ht="20.100000000000001" customHeight="1">
      <c r="A110" s="403" t="s">
        <v>584</v>
      </c>
      <c r="B110" s="404" t="s">
        <v>585</v>
      </c>
      <c r="C110" s="632"/>
      <c r="D110" s="632"/>
      <c r="E110" s="634"/>
      <c r="F110" s="636"/>
      <c r="G110" s="638"/>
    </row>
    <row r="111" spans="1:7" ht="20.100000000000001" customHeight="1">
      <c r="A111" s="553"/>
      <c r="B111" s="405"/>
      <c r="C111" s="406" t="s">
        <v>723</v>
      </c>
      <c r="D111" s="407"/>
      <c r="E111" s="408"/>
      <c r="F111" s="409"/>
      <c r="G111" s="410"/>
    </row>
    <row r="112" spans="1:7" ht="20.100000000000001" customHeight="1">
      <c r="A112" s="411" t="str">
        <f t="shared" ref="A112:A125" si="33">IFERROR(VLOOKUP(C112,Tabla_Insumos,4,FALSE),"")</f>
        <v/>
      </c>
      <c r="B112" s="376" t="str">
        <f t="shared" ref="B112:B125" si="34">IFERROR(VLOOKUP(C112,Tabla_Insumos,5,FALSE),"")</f>
        <v/>
      </c>
      <c r="C112" s="436"/>
      <c r="D112" s="373" t="str">
        <f t="shared" ref="D112:D125" si="35">IFERROR(VLOOKUP(C112,Tabla_Insumos,2,FALSE),"")</f>
        <v/>
      </c>
      <c r="E112" s="437"/>
      <c r="F112" s="379">
        <f t="shared" ref="F112:F125" si="36">IFERROR(VLOOKUP(C112,Tabla_Insumos,3,FALSE),0)</f>
        <v>0</v>
      </c>
      <c r="G112" s="380">
        <f>ROUND(E112*F112,2)</f>
        <v>0</v>
      </c>
    </row>
    <row r="113" spans="1:7" ht="20.100000000000001" customHeight="1">
      <c r="A113" s="411" t="str">
        <f t="shared" si="33"/>
        <v/>
      </c>
      <c r="B113" s="376" t="str">
        <f t="shared" si="34"/>
        <v/>
      </c>
      <c r="C113" s="374"/>
      <c r="D113" s="373" t="str">
        <f t="shared" si="35"/>
        <v/>
      </c>
      <c r="E113" s="377"/>
      <c r="F113" s="379">
        <f t="shared" si="36"/>
        <v>0</v>
      </c>
      <c r="G113" s="380">
        <f t="shared" ref="G113:G125" si="37">ROUND(E113*F113,2)</f>
        <v>0</v>
      </c>
    </row>
    <row r="114" spans="1:7" ht="20.100000000000001" customHeight="1">
      <c r="A114" s="411" t="str">
        <f t="shared" si="33"/>
        <v/>
      </c>
      <c r="B114" s="376" t="str">
        <f t="shared" si="34"/>
        <v/>
      </c>
      <c r="C114" s="374"/>
      <c r="D114" s="373" t="str">
        <f t="shared" si="35"/>
        <v/>
      </c>
      <c r="E114" s="377"/>
      <c r="F114" s="379">
        <f t="shared" si="36"/>
        <v>0</v>
      </c>
      <c r="G114" s="380">
        <f t="shared" si="37"/>
        <v>0</v>
      </c>
    </row>
    <row r="115" spans="1:7" ht="20.100000000000001" customHeight="1">
      <c r="A115" s="411" t="str">
        <f t="shared" si="33"/>
        <v/>
      </c>
      <c r="B115" s="376" t="str">
        <f t="shared" si="34"/>
        <v/>
      </c>
      <c r="C115" s="375"/>
      <c r="D115" s="373" t="str">
        <f t="shared" si="35"/>
        <v/>
      </c>
      <c r="E115" s="377"/>
      <c r="F115" s="379">
        <f t="shared" si="36"/>
        <v>0</v>
      </c>
      <c r="G115" s="380">
        <f t="shared" si="37"/>
        <v>0</v>
      </c>
    </row>
    <row r="116" spans="1:7" ht="20.100000000000001" customHeight="1">
      <c r="A116" s="411" t="str">
        <f t="shared" si="33"/>
        <v/>
      </c>
      <c r="B116" s="376" t="str">
        <f t="shared" si="34"/>
        <v/>
      </c>
      <c r="C116" s="376"/>
      <c r="D116" s="373" t="str">
        <f t="shared" si="35"/>
        <v/>
      </c>
      <c r="E116" s="377"/>
      <c r="F116" s="379">
        <f t="shared" si="36"/>
        <v>0</v>
      </c>
      <c r="G116" s="380">
        <f t="shared" si="37"/>
        <v>0</v>
      </c>
    </row>
    <row r="117" spans="1:7" ht="20.100000000000001" customHeight="1">
      <c r="A117" s="411" t="str">
        <f t="shared" si="33"/>
        <v/>
      </c>
      <c r="B117" s="376" t="str">
        <f t="shared" si="34"/>
        <v/>
      </c>
      <c r="C117" s="412"/>
      <c r="D117" s="373" t="str">
        <f t="shared" si="35"/>
        <v/>
      </c>
      <c r="E117" s="413"/>
      <c r="F117" s="379">
        <f t="shared" si="36"/>
        <v>0</v>
      </c>
      <c r="G117" s="380">
        <f t="shared" si="37"/>
        <v>0</v>
      </c>
    </row>
    <row r="118" spans="1:7" ht="20.100000000000001" customHeight="1">
      <c r="A118" s="411" t="str">
        <f t="shared" si="33"/>
        <v/>
      </c>
      <c r="B118" s="376" t="str">
        <f t="shared" si="34"/>
        <v/>
      </c>
      <c r="C118" s="412"/>
      <c r="D118" s="373" t="str">
        <f t="shared" si="35"/>
        <v/>
      </c>
      <c r="E118" s="413"/>
      <c r="F118" s="379">
        <f t="shared" si="36"/>
        <v>0</v>
      </c>
      <c r="G118" s="380">
        <f t="shared" si="37"/>
        <v>0</v>
      </c>
    </row>
    <row r="119" spans="1:7" ht="20.100000000000001" customHeight="1">
      <c r="A119" s="411" t="str">
        <f t="shared" si="33"/>
        <v/>
      </c>
      <c r="B119" s="376" t="str">
        <f t="shared" si="34"/>
        <v/>
      </c>
      <c r="C119" s="412"/>
      <c r="D119" s="373" t="str">
        <f t="shared" si="35"/>
        <v/>
      </c>
      <c r="E119" s="413"/>
      <c r="F119" s="379">
        <f t="shared" si="36"/>
        <v>0</v>
      </c>
      <c r="G119" s="380">
        <f t="shared" si="37"/>
        <v>0</v>
      </c>
    </row>
    <row r="120" spans="1:7" ht="20.100000000000001" customHeight="1">
      <c r="A120" s="411" t="str">
        <f t="shared" si="33"/>
        <v/>
      </c>
      <c r="B120" s="376" t="str">
        <f t="shared" si="34"/>
        <v/>
      </c>
      <c r="C120" s="412"/>
      <c r="D120" s="373" t="str">
        <f t="shared" si="35"/>
        <v/>
      </c>
      <c r="E120" s="413"/>
      <c r="F120" s="379">
        <f t="shared" si="36"/>
        <v>0</v>
      </c>
      <c r="G120" s="380">
        <f t="shared" si="37"/>
        <v>0</v>
      </c>
    </row>
    <row r="121" spans="1:7" ht="20.100000000000001" customHeight="1">
      <c r="A121" s="411" t="str">
        <f t="shared" si="33"/>
        <v/>
      </c>
      <c r="B121" s="376" t="str">
        <f t="shared" si="34"/>
        <v/>
      </c>
      <c r="C121" s="412"/>
      <c r="D121" s="373" t="str">
        <f t="shared" si="35"/>
        <v/>
      </c>
      <c r="E121" s="413"/>
      <c r="F121" s="379">
        <f t="shared" si="36"/>
        <v>0</v>
      </c>
      <c r="G121" s="380">
        <f t="shared" si="37"/>
        <v>0</v>
      </c>
    </row>
    <row r="122" spans="1:7" ht="20.100000000000001" customHeight="1">
      <c r="A122" s="411" t="str">
        <f t="shared" si="33"/>
        <v/>
      </c>
      <c r="B122" s="376" t="str">
        <f t="shared" si="34"/>
        <v/>
      </c>
      <c r="C122" s="412"/>
      <c r="D122" s="373" t="str">
        <f t="shared" si="35"/>
        <v/>
      </c>
      <c r="E122" s="413"/>
      <c r="F122" s="379">
        <f t="shared" si="36"/>
        <v>0</v>
      </c>
      <c r="G122" s="380">
        <f t="shared" si="37"/>
        <v>0</v>
      </c>
    </row>
    <row r="123" spans="1:7" ht="20.100000000000001" customHeight="1">
      <c r="A123" s="411" t="str">
        <f t="shared" si="33"/>
        <v/>
      </c>
      <c r="B123" s="376" t="str">
        <f t="shared" si="34"/>
        <v/>
      </c>
      <c r="C123" s="412"/>
      <c r="D123" s="373" t="str">
        <f t="shared" si="35"/>
        <v/>
      </c>
      <c r="E123" s="413"/>
      <c r="F123" s="379">
        <f t="shared" si="36"/>
        <v>0</v>
      </c>
      <c r="G123" s="380">
        <f t="shared" si="37"/>
        <v>0</v>
      </c>
    </row>
    <row r="124" spans="1:7" ht="20.100000000000001" customHeight="1">
      <c r="A124" s="411" t="str">
        <f t="shared" si="33"/>
        <v/>
      </c>
      <c r="B124" s="376" t="str">
        <f t="shared" si="34"/>
        <v/>
      </c>
      <c r="C124" s="412"/>
      <c r="D124" s="373" t="str">
        <f t="shared" si="35"/>
        <v/>
      </c>
      <c r="E124" s="413"/>
      <c r="F124" s="379">
        <f t="shared" si="36"/>
        <v>0</v>
      </c>
      <c r="G124" s="380">
        <f t="shared" si="37"/>
        <v>0</v>
      </c>
    </row>
    <row r="125" spans="1:7" ht="20.100000000000001" customHeight="1">
      <c r="A125" s="411" t="str">
        <f t="shared" si="33"/>
        <v/>
      </c>
      <c r="B125" s="376" t="str">
        <f t="shared" si="34"/>
        <v/>
      </c>
      <c r="C125" s="412"/>
      <c r="D125" s="373" t="str">
        <f t="shared" si="35"/>
        <v/>
      </c>
      <c r="E125" s="413"/>
      <c r="F125" s="379">
        <f t="shared" si="36"/>
        <v>0</v>
      </c>
      <c r="G125" s="380">
        <f t="shared" si="37"/>
        <v>0</v>
      </c>
    </row>
    <row r="126" spans="1:7" ht="20.100000000000001" customHeight="1">
      <c r="A126" s="414"/>
      <c r="B126" s="400"/>
      <c r="C126" s="400"/>
      <c r="D126" s="378"/>
      <c r="E126" s="396"/>
      <c r="F126" s="554" t="s">
        <v>29</v>
      </c>
      <c r="G126" s="381">
        <f>SUBTOTAL(9,G112:G125)</f>
        <v>0</v>
      </c>
    </row>
    <row r="127" spans="1:7" ht="20.100000000000001" customHeight="1">
      <c r="A127" s="414"/>
      <c r="B127" s="400"/>
      <c r="C127" s="387" t="s">
        <v>724</v>
      </c>
      <c r="D127" s="378"/>
      <c r="E127" s="396"/>
      <c r="F127" s="397"/>
      <c r="G127" s="415"/>
    </row>
    <row r="128" spans="1:7" ht="20.100000000000001" customHeight="1">
      <c r="A128" s="411" t="str">
        <f t="shared" ref="A128:A135" si="38">IFERROR(VLOOKUP(C128,Tabla_Insumos,4,FALSE),"")</f>
        <v/>
      </c>
      <c r="B128" s="376" t="str">
        <f t="shared" ref="B128:B135" si="39">IFERROR(VLOOKUP(C128,Tabla_Insumos,5,FALSE),"")</f>
        <v/>
      </c>
      <c r="C128" s="438"/>
      <c r="D128" s="373" t="str">
        <f t="shared" ref="D128:D135" si="40">IFERROR(VLOOKUP(C128,Tabla_Insumos,2,FALSE),"")</f>
        <v/>
      </c>
      <c r="E128" s="440"/>
      <c r="F128" s="416">
        <f t="shared" ref="F128:F135" si="41">IFERROR(VLOOKUP(C128,Tabla_Insumos,3,FALSE),0)</f>
        <v>0</v>
      </c>
      <c r="G128" s="380">
        <f>ROUND(E128*F128,2)</f>
        <v>0</v>
      </c>
    </row>
    <row r="129" spans="1:7" ht="20.100000000000001" customHeight="1">
      <c r="A129" s="411" t="str">
        <f t="shared" si="38"/>
        <v/>
      </c>
      <c r="B129" s="376" t="str">
        <f t="shared" si="39"/>
        <v/>
      </c>
      <c r="C129" s="438"/>
      <c r="D129" s="373" t="str">
        <f t="shared" si="40"/>
        <v/>
      </c>
      <c r="E129" s="440"/>
      <c r="F129" s="416">
        <f t="shared" si="41"/>
        <v>0</v>
      </c>
      <c r="G129" s="380">
        <f t="shared" ref="G129:G135" si="42">ROUND(E129*F129,2)</f>
        <v>0</v>
      </c>
    </row>
    <row r="130" spans="1:7" ht="20.100000000000001" customHeight="1">
      <c r="A130" s="411" t="str">
        <f t="shared" si="38"/>
        <v/>
      </c>
      <c r="B130" s="376" t="str">
        <f t="shared" si="39"/>
        <v/>
      </c>
      <c r="C130" s="439"/>
      <c r="D130" s="373" t="str">
        <f t="shared" si="40"/>
        <v/>
      </c>
      <c r="E130" s="440"/>
      <c r="F130" s="416">
        <f t="shared" si="41"/>
        <v>0</v>
      </c>
      <c r="G130" s="380">
        <f t="shared" si="42"/>
        <v>0</v>
      </c>
    </row>
    <row r="131" spans="1:7" ht="20.100000000000001" customHeight="1">
      <c r="A131" s="411" t="str">
        <f t="shared" si="38"/>
        <v/>
      </c>
      <c r="B131" s="376" t="str">
        <f t="shared" si="39"/>
        <v/>
      </c>
      <c r="C131" s="383"/>
      <c r="D131" s="373" t="str">
        <f t="shared" si="40"/>
        <v/>
      </c>
      <c r="E131" s="377"/>
      <c r="F131" s="416">
        <f t="shared" si="41"/>
        <v>0</v>
      </c>
      <c r="G131" s="380">
        <f t="shared" si="42"/>
        <v>0</v>
      </c>
    </row>
    <row r="132" spans="1:7" ht="20.100000000000001" customHeight="1">
      <c r="A132" s="411" t="str">
        <f t="shared" si="38"/>
        <v/>
      </c>
      <c r="B132" s="376" t="str">
        <f t="shared" si="39"/>
        <v/>
      </c>
      <c r="C132" s="376"/>
      <c r="D132" s="373" t="str">
        <f t="shared" si="40"/>
        <v/>
      </c>
      <c r="E132" s="377"/>
      <c r="F132" s="416">
        <f t="shared" si="41"/>
        <v>0</v>
      </c>
      <c r="G132" s="380">
        <f t="shared" si="42"/>
        <v>0</v>
      </c>
    </row>
    <row r="133" spans="1:7" ht="20.100000000000001" customHeight="1">
      <c r="A133" s="411" t="str">
        <f t="shared" si="38"/>
        <v/>
      </c>
      <c r="B133" s="376" t="str">
        <f t="shared" si="39"/>
        <v/>
      </c>
      <c r="C133" s="376"/>
      <c r="D133" s="373" t="str">
        <f t="shared" si="40"/>
        <v/>
      </c>
      <c r="E133" s="377"/>
      <c r="F133" s="416">
        <f t="shared" si="41"/>
        <v>0</v>
      </c>
      <c r="G133" s="380">
        <f t="shared" si="42"/>
        <v>0</v>
      </c>
    </row>
    <row r="134" spans="1:7" ht="20.100000000000001" customHeight="1">
      <c r="A134" s="411" t="str">
        <f t="shared" si="38"/>
        <v/>
      </c>
      <c r="B134" s="376" t="str">
        <f t="shared" si="39"/>
        <v/>
      </c>
      <c r="C134" s="412"/>
      <c r="D134" s="373" t="str">
        <f t="shared" si="40"/>
        <v/>
      </c>
      <c r="E134" s="413"/>
      <c r="F134" s="416">
        <f t="shared" si="41"/>
        <v>0</v>
      </c>
      <c r="G134" s="380">
        <f t="shared" si="42"/>
        <v>0</v>
      </c>
    </row>
    <row r="135" spans="1:7" ht="20.100000000000001" customHeight="1">
      <c r="A135" s="411" t="str">
        <f t="shared" si="38"/>
        <v/>
      </c>
      <c r="B135" s="376" t="str">
        <f t="shared" si="39"/>
        <v/>
      </c>
      <c r="C135" s="412"/>
      <c r="D135" s="373" t="str">
        <f t="shared" si="40"/>
        <v/>
      </c>
      <c r="E135" s="413"/>
      <c r="F135" s="416">
        <f t="shared" si="41"/>
        <v>0</v>
      </c>
      <c r="G135" s="380">
        <f t="shared" si="42"/>
        <v>0</v>
      </c>
    </row>
    <row r="136" spans="1:7" ht="20.100000000000001" customHeight="1">
      <c r="A136" s="414"/>
      <c r="B136" s="400"/>
      <c r="C136" s="400"/>
      <c r="D136" s="378"/>
      <c r="E136" s="396"/>
      <c r="F136" s="554" t="s">
        <v>30</v>
      </c>
      <c r="G136" s="381">
        <f>SUBTOTAL(9,G128:G135)</f>
        <v>0</v>
      </c>
    </row>
    <row r="137" spans="1:7" ht="20.100000000000001" customHeight="1">
      <c r="A137" s="414"/>
      <c r="B137" s="400"/>
      <c r="C137" s="387" t="s">
        <v>725</v>
      </c>
      <c r="D137" s="378"/>
      <c r="E137" s="396"/>
      <c r="F137" s="397"/>
      <c r="G137" s="415"/>
    </row>
    <row r="138" spans="1:7" ht="20.100000000000001" customHeight="1">
      <c r="A138" s="411" t="str">
        <f t="shared" ref="A138:A146" si="43">IFERROR(VLOOKUP(C138,Tabla_Insumos,4,FALSE),"")</f>
        <v/>
      </c>
      <c r="B138" s="376" t="str">
        <f t="shared" ref="B138:B146" si="44">IFERROR(VLOOKUP(C138,Tabla_Insumos,5,FALSE),"")</f>
        <v/>
      </c>
      <c r="C138" s="439"/>
      <c r="D138" s="373" t="str">
        <f t="shared" ref="D138:D146" si="45">IFERROR(VLOOKUP(C138,Tabla_Insumos,2,FALSE),"")</f>
        <v/>
      </c>
      <c r="E138" s="441"/>
      <c r="F138" s="379">
        <f t="shared" ref="F138:F146" si="46">IFERROR(VLOOKUP(C138,Tabla_Insumos,3,FALSE),0)</f>
        <v>0</v>
      </c>
      <c r="G138" s="380">
        <f>ROUND(E138*F138,2)</f>
        <v>0</v>
      </c>
    </row>
    <row r="139" spans="1:7" ht="20.100000000000001" customHeight="1">
      <c r="A139" s="411" t="str">
        <f t="shared" si="43"/>
        <v/>
      </c>
      <c r="B139" s="376" t="str">
        <f t="shared" si="44"/>
        <v/>
      </c>
      <c r="C139" s="417"/>
      <c r="D139" s="373" t="str">
        <f t="shared" si="45"/>
        <v/>
      </c>
      <c r="E139" s="441"/>
      <c r="F139" s="379">
        <f t="shared" si="46"/>
        <v>0</v>
      </c>
      <c r="G139" s="380">
        <f t="shared" ref="G139:G146" si="47">ROUND(E139*F139,2)</f>
        <v>0</v>
      </c>
    </row>
    <row r="140" spans="1:7" ht="20.100000000000001" customHeight="1">
      <c r="A140" s="411" t="str">
        <f t="shared" si="43"/>
        <v/>
      </c>
      <c r="B140" s="376" t="str">
        <f t="shared" si="44"/>
        <v/>
      </c>
      <c r="C140" s="417"/>
      <c r="D140" s="373" t="str">
        <f t="shared" si="45"/>
        <v/>
      </c>
      <c r="E140" s="441"/>
      <c r="F140" s="379">
        <f t="shared" si="46"/>
        <v>0</v>
      </c>
      <c r="G140" s="380">
        <f t="shared" si="47"/>
        <v>0</v>
      </c>
    </row>
    <row r="141" spans="1:7" ht="20.100000000000001" customHeight="1">
      <c r="A141" s="411" t="str">
        <f t="shared" si="43"/>
        <v/>
      </c>
      <c r="B141" s="376" t="str">
        <f t="shared" si="44"/>
        <v/>
      </c>
      <c r="C141" s="417"/>
      <c r="D141" s="373" t="str">
        <f t="shared" si="45"/>
        <v/>
      </c>
      <c r="E141" s="377"/>
      <c r="F141" s="379">
        <f t="shared" si="46"/>
        <v>0</v>
      </c>
      <c r="G141" s="380">
        <f t="shared" si="47"/>
        <v>0</v>
      </c>
    </row>
    <row r="142" spans="1:7" ht="20.100000000000001" customHeight="1">
      <c r="A142" s="411" t="str">
        <f t="shared" si="43"/>
        <v/>
      </c>
      <c r="B142" s="376" t="str">
        <f t="shared" si="44"/>
        <v/>
      </c>
      <c r="C142" s="418"/>
      <c r="D142" s="373" t="str">
        <f t="shared" si="45"/>
        <v/>
      </c>
      <c r="E142" s="377"/>
      <c r="F142" s="379">
        <f t="shared" si="46"/>
        <v>0</v>
      </c>
      <c r="G142" s="380">
        <f t="shared" si="47"/>
        <v>0</v>
      </c>
    </row>
    <row r="143" spans="1:7" ht="20.100000000000001" customHeight="1">
      <c r="A143" s="411" t="str">
        <f t="shared" si="43"/>
        <v/>
      </c>
      <c r="B143" s="376" t="str">
        <f t="shared" si="44"/>
        <v/>
      </c>
      <c r="C143" s="412"/>
      <c r="D143" s="373" t="str">
        <f t="shared" si="45"/>
        <v/>
      </c>
      <c r="E143" s="413"/>
      <c r="F143" s="379">
        <f t="shared" si="46"/>
        <v>0</v>
      </c>
      <c r="G143" s="380">
        <f t="shared" si="47"/>
        <v>0</v>
      </c>
    </row>
    <row r="144" spans="1:7" ht="20.100000000000001" customHeight="1">
      <c r="A144" s="411" t="str">
        <f t="shared" si="43"/>
        <v/>
      </c>
      <c r="B144" s="376" t="str">
        <f t="shared" si="44"/>
        <v/>
      </c>
      <c r="C144" s="412"/>
      <c r="D144" s="373" t="str">
        <f t="shared" si="45"/>
        <v/>
      </c>
      <c r="E144" s="413"/>
      <c r="F144" s="379">
        <f t="shared" si="46"/>
        <v>0</v>
      </c>
      <c r="G144" s="380">
        <f t="shared" si="47"/>
        <v>0</v>
      </c>
    </row>
    <row r="145" spans="1:7" ht="20.100000000000001" customHeight="1">
      <c r="A145" s="411" t="str">
        <f t="shared" si="43"/>
        <v/>
      </c>
      <c r="B145" s="376" t="str">
        <f t="shared" si="44"/>
        <v/>
      </c>
      <c r="C145" s="412"/>
      <c r="D145" s="373" t="str">
        <f t="shared" si="45"/>
        <v/>
      </c>
      <c r="E145" s="413"/>
      <c r="F145" s="379">
        <f t="shared" si="46"/>
        <v>0</v>
      </c>
      <c r="G145" s="380">
        <f t="shared" si="47"/>
        <v>0</v>
      </c>
    </row>
    <row r="146" spans="1:7" ht="20.100000000000001" customHeight="1">
      <c r="A146" s="411" t="str">
        <f t="shared" si="43"/>
        <v/>
      </c>
      <c r="B146" s="376" t="str">
        <f t="shared" si="44"/>
        <v/>
      </c>
      <c r="C146" s="412"/>
      <c r="D146" s="373" t="str">
        <f t="shared" si="45"/>
        <v/>
      </c>
      <c r="E146" s="413"/>
      <c r="F146" s="379">
        <f t="shared" si="46"/>
        <v>0</v>
      </c>
      <c r="G146" s="380">
        <f t="shared" si="47"/>
        <v>0</v>
      </c>
    </row>
    <row r="147" spans="1:7" ht="20.100000000000001" customHeight="1">
      <c r="A147" s="419"/>
      <c r="B147" s="378"/>
      <c r="C147" s="400"/>
      <c r="D147" s="378"/>
      <c r="E147" s="396"/>
      <c r="F147" s="554" t="s">
        <v>31</v>
      </c>
      <c r="G147" s="381">
        <f>SUBTOTAL(9,G138:G146)</f>
        <v>0</v>
      </c>
    </row>
    <row r="148" spans="1:7" ht="20.100000000000001" customHeight="1" thickBot="1">
      <c r="A148" s="420"/>
      <c r="B148" s="421"/>
      <c r="C148" s="422"/>
      <c r="D148" s="421"/>
      <c r="E148" s="423"/>
      <c r="F148" s="424"/>
      <c r="G148" s="425"/>
    </row>
    <row r="149" spans="1:7" ht="20.100000000000001" customHeight="1" thickBot="1">
      <c r="A149" s="435">
        <f>B107</f>
        <v>3</v>
      </c>
      <c r="B149" s="426" t="str">
        <f>C107</f>
        <v>Pedraplén bajo vivienda - Espesor: 0,25 m</v>
      </c>
      <c r="C149" s="427"/>
      <c r="D149" s="427" t="s">
        <v>32</v>
      </c>
      <c r="E149" s="428"/>
      <c r="F149" s="429" t="s">
        <v>33</v>
      </c>
      <c r="G149" s="430">
        <f>SUBTOTAL(9,G112:G148)</f>
        <v>0</v>
      </c>
    </row>
    <row r="150" spans="1:7" ht="20.100000000000001" customHeight="1" thickTop="1" thickBot="1"/>
    <row r="151" spans="1:7" ht="20.100000000000001" customHeight="1" thickTop="1">
      <c r="A151" s="431" t="s">
        <v>1259</v>
      </c>
      <c r="B151" s="432"/>
      <c r="C151" s="432"/>
      <c r="D151" s="432"/>
      <c r="E151" s="432"/>
      <c r="F151" s="432"/>
      <c r="G151" s="433"/>
    </row>
    <row r="152" spans="1:7" ht="20.100000000000001" customHeight="1">
      <c r="A152" s="384" t="s">
        <v>721</v>
      </c>
      <c r="B152" s="385" t="str">
        <f>Comitente</f>
        <v>INSTITUTO PROVINCIAL DE LA VIVIENDA</v>
      </c>
      <c r="C152" s="386"/>
      <c r="D152" s="387"/>
      <c r="E152" s="387"/>
      <c r="F152" s="388"/>
      <c r="G152" s="389"/>
    </row>
    <row r="153" spans="1:7" ht="20.100000000000001" customHeight="1">
      <c r="A153" s="384" t="s">
        <v>722</v>
      </c>
      <c r="B153" s="385" t="str">
        <f>Contratista</f>
        <v>xxxxxx</v>
      </c>
      <c r="C153" s="390"/>
      <c r="D153" s="390"/>
      <c r="E153" s="390"/>
      <c r="F153" s="391"/>
      <c r="G153" s="392"/>
    </row>
    <row r="154" spans="1:7" ht="20.100000000000001" customHeight="1">
      <c r="A154" s="384" t="s">
        <v>22</v>
      </c>
      <c r="B154" s="385" t="str">
        <f>Obra</f>
        <v>CUESTA DEL VIENTO - IGLESIA</v>
      </c>
      <c r="C154" s="390"/>
      <c r="D154" s="390"/>
      <c r="E154" s="390"/>
      <c r="F154" s="391" t="s">
        <v>35</v>
      </c>
      <c r="G154" s="393">
        <f>+Datos!$C$10</f>
        <v>43374</v>
      </c>
    </row>
    <row r="155" spans="1:7" ht="20.100000000000001" customHeight="1">
      <c r="A155" s="394" t="s">
        <v>720</v>
      </c>
      <c r="B155" s="395" t="str">
        <f>Ubicación</f>
        <v>DEPTO. IGLESIA</v>
      </c>
      <c r="C155" s="395"/>
      <c r="D155" s="378"/>
      <c r="E155" s="396"/>
      <c r="F155" s="397"/>
      <c r="G155" s="398"/>
    </row>
    <row r="156" spans="1:7" ht="20.100000000000001" customHeight="1">
      <c r="A156" s="394" t="s">
        <v>36</v>
      </c>
      <c r="B156" s="399" t="s">
        <v>1127</v>
      </c>
      <c r="C156" s="400" t="str">
        <f>IFERROR(VLOOKUP(B156,Tabla_CyP,2,FALSE),"")</f>
        <v>VIVIENDA</v>
      </c>
      <c r="D156" s="401"/>
      <c r="E156" s="396"/>
      <c r="F156" s="397"/>
      <c r="G156" s="398"/>
    </row>
    <row r="157" spans="1:7" ht="20.100000000000001" customHeight="1">
      <c r="A157" s="394" t="s">
        <v>23</v>
      </c>
      <c r="B157" s="434">
        <f>IFERROR(VLOOKUP(COUNTIF($A$1:A157,"ITEM:"),Tabla_NumeroItem,2,FALSE),"")</f>
        <v>4</v>
      </c>
      <c r="C157" s="400" t="str">
        <f>IFERROR(VLOOKUP(B157,Tabla_CyP,2,FALSE),"")</f>
        <v>Terraplén bajo vivienda - Espesor: 0,25 m</v>
      </c>
      <c r="D157" s="378"/>
      <c r="E157" s="396"/>
      <c r="F157" s="391" t="s">
        <v>24</v>
      </c>
      <c r="G157" s="402" t="str">
        <f>IFERROR(VLOOKUP(B157,Tabla_CyP,4,FALSE),"")</f>
        <v>m3</v>
      </c>
    </row>
    <row r="158" spans="1:7" ht="20.100000000000001" customHeight="1">
      <c r="A158" s="394"/>
      <c r="B158" s="395"/>
      <c r="C158" s="400"/>
      <c r="D158" s="378"/>
      <c r="E158" s="396"/>
      <c r="F158" s="397"/>
      <c r="G158" s="398"/>
    </row>
    <row r="159" spans="1:7" ht="20.100000000000001" customHeight="1">
      <c r="A159" s="629" t="s">
        <v>583</v>
      </c>
      <c r="B159" s="630"/>
      <c r="C159" s="631" t="s">
        <v>0</v>
      </c>
      <c r="D159" s="631" t="s">
        <v>25</v>
      </c>
      <c r="E159" s="633" t="s">
        <v>26</v>
      </c>
      <c r="F159" s="635" t="s">
        <v>27</v>
      </c>
      <c r="G159" s="637" t="s">
        <v>28</v>
      </c>
    </row>
    <row r="160" spans="1:7" ht="20.100000000000001" customHeight="1">
      <c r="A160" s="403" t="s">
        <v>584</v>
      </c>
      <c r="B160" s="404" t="s">
        <v>585</v>
      </c>
      <c r="C160" s="632"/>
      <c r="D160" s="632"/>
      <c r="E160" s="634"/>
      <c r="F160" s="636"/>
      <c r="G160" s="638"/>
    </row>
    <row r="161" spans="1:7" ht="20.100000000000001" customHeight="1">
      <c r="A161" s="553"/>
      <c r="B161" s="405"/>
      <c r="C161" s="406" t="s">
        <v>723</v>
      </c>
      <c r="D161" s="407"/>
      <c r="E161" s="408"/>
      <c r="F161" s="409"/>
      <c r="G161" s="410"/>
    </row>
    <row r="162" spans="1:7" ht="20.100000000000001" customHeight="1">
      <c r="A162" s="411" t="str">
        <f t="shared" ref="A162:A175" si="48">IFERROR(VLOOKUP(C162,Tabla_Insumos,4,FALSE),"")</f>
        <v/>
      </c>
      <c r="B162" s="376" t="str">
        <f t="shared" ref="B162:B175" si="49">IFERROR(VLOOKUP(C162,Tabla_Insumos,5,FALSE),"")</f>
        <v/>
      </c>
      <c r="C162" s="436"/>
      <c r="D162" s="373" t="str">
        <f t="shared" ref="D162:D175" si="50">IFERROR(VLOOKUP(C162,Tabla_Insumos,2,FALSE),"")</f>
        <v/>
      </c>
      <c r="E162" s="437"/>
      <c r="F162" s="379">
        <f t="shared" ref="F162:F175" si="51">IFERROR(VLOOKUP(C162,Tabla_Insumos,3,FALSE),0)</f>
        <v>0</v>
      </c>
      <c r="G162" s="380">
        <f>ROUND(E162*F162,2)</f>
        <v>0</v>
      </c>
    </row>
    <row r="163" spans="1:7" ht="20.100000000000001" customHeight="1">
      <c r="A163" s="411" t="str">
        <f t="shared" si="48"/>
        <v/>
      </c>
      <c r="B163" s="376" t="str">
        <f t="shared" si="49"/>
        <v/>
      </c>
      <c r="C163" s="412"/>
      <c r="D163" s="373" t="str">
        <f t="shared" si="50"/>
        <v/>
      </c>
      <c r="E163" s="413"/>
      <c r="F163" s="379">
        <f t="shared" si="51"/>
        <v>0</v>
      </c>
      <c r="G163" s="380">
        <f t="shared" ref="G163:G175" si="52">ROUND(E163*F163,2)</f>
        <v>0</v>
      </c>
    </row>
    <row r="164" spans="1:7" ht="20.100000000000001" customHeight="1">
      <c r="A164" s="411" t="str">
        <f t="shared" si="48"/>
        <v/>
      </c>
      <c r="B164" s="376" t="str">
        <f t="shared" si="49"/>
        <v/>
      </c>
      <c r="C164" s="412"/>
      <c r="D164" s="373" t="str">
        <f t="shared" si="50"/>
        <v/>
      </c>
      <c r="E164" s="413"/>
      <c r="F164" s="379">
        <f t="shared" si="51"/>
        <v>0</v>
      </c>
      <c r="G164" s="380">
        <f t="shared" si="52"/>
        <v>0</v>
      </c>
    </row>
    <row r="165" spans="1:7" ht="20.100000000000001" customHeight="1">
      <c r="A165" s="411" t="str">
        <f t="shared" si="48"/>
        <v/>
      </c>
      <c r="B165" s="376" t="str">
        <f t="shared" si="49"/>
        <v/>
      </c>
      <c r="C165" s="375"/>
      <c r="D165" s="373" t="str">
        <f t="shared" si="50"/>
        <v/>
      </c>
      <c r="E165" s="377"/>
      <c r="F165" s="379">
        <f t="shared" si="51"/>
        <v>0</v>
      </c>
      <c r="G165" s="380">
        <f t="shared" si="52"/>
        <v>0</v>
      </c>
    </row>
    <row r="166" spans="1:7" ht="20.100000000000001" customHeight="1">
      <c r="A166" s="411" t="str">
        <f t="shared" si="48"/>
        <v/>
      </c>
      <c r="B166" s="376" t="str">
        <f t="shared" si="49"/>
        <v/>
      </c>
      <c r="C166" s="376"/>
      <c r="D166" s="373" t="str">
        <f t="shared" si="50"/>
        <v/>
      </c>
      <c r="E166" s="377"/>
      <c r="F166" s="379">
        <f t="shared" si="51"/>
        <v>0</v>
      </c>
      <c r="G166" s="380">
        <f t="shared" si="52"/>
        <v>0</v>
      </c>
    </row>
    <row r="167" spans="1:7" ht="20.100000000000001" customHeight="1">
      <c r="A167" s="411" t="str">
        <f t="shared" si="48"/>
        <v/>
      </c>
      <c r="B167" s="376" t="str">
        <f t="shared" si="49"/>
        <v/>
      </c>
      <c r="C167" s="412"/>
      <c r="D167" s="373" t="str">
        <f t="shared" si="50"/>
        <v/>
      </c>
      <c r="E167" s="413"/>
      <c r="F167" s="379">
        <f t="shared" si="51"/>
        <v>0</v>
      </c>
      <c r="G167" s="380">
        <f t="shared" si="52"/>
        <v>0</v>
      </c>
    </row>
    <row r="168" spans="1:7" ht="20.100000000000001" customHeight="1">
      <c r="A168" s="411" t="str">
        <f t="shared" si="48"/>
        <v/>
      </c>
      <c r="B168" s="376" t="str">
        <f t="shared" si="49"/>
        <v/>
      </c>
      <c r="C168" s="412"/>
      <c r="D168" s="373" t="str">
        <f t="shared" si="50"/>
        <v/>
      </c>
      <c r="E168" s="413"/>
      <c r="F168" s="379">
        <f t="shared" si="51"/>
        <v>0</v>
      </c>
      <c r="G168" s="380">
        <f t="shared" si="52"/>
        <v>0</v>
      </c>
    </row>
    <row r="169" spans="1:7" ht="20.100000000000001" customHeight="1">
      <c r="A169" s="411" t="str">
        <f t="shared" si="48"/>
        <v/>
      </c>
      <c r="B169" s="376" t="str">
        <f t="shared" si="49"/>
        <v/>
      </c>
      <c r="C169" s="412"/>
      <c r="D169" s="373" t="str">
        <f t="shared" si="50"/>
        <v/>
      </c>
      <c r="E169" s="413"/>
      <c r="F169" s="379">
        <f t="shared" si="51"/>
        <v>0</v>
      </c>
      <c r="G169" s="380">
        <f t="shared" si="52"/>
        <v>0</v>
      </c>
    </row>
    <row r="170" spans="1:7" ht="20.100000000000001" customHeight="1">
      <c r="A170" s="411" t="str">
        <f t="shared" si="48"/>
        <v/>
      </c>
      <c r="B170" s="376" t="str">
        <f t="shared" si="49"/>
        <v/>
      </c>
      <c r="C170" s="412"/>
      <c r="D170" s="373" t="str">
        <f t="shared" si="50"/>
        <v/>
      </c>
      <c r="E170" s="413"/>
      <c r="F170" s="379">
        <f t="shared" si="51"/>
        <v>0</v>
      </c>
      <c r="G170" s="380">
        <f t="shared" si="52"/>
        <v>0</v>
      </c>
    </row>
    <row r="171" spans="1:7" ht="20.100000000000001" customHeight="1">
      <c r="A171" s="411" t="str">
        <f t="shared" si="48"/>
        <v/>
      </c>
      <c r="B171" s="376" t="str">
        <f t="shared" si="49"/>
        <v/>
      </c>
      <c r="C171" s="412"/>
      <c r="D171" s="373" t="str">
        <f t="shared" si="50"/>
        <v/>
      </c>
      <c r="E171" s="413"/>
      <c r="F171" s="379">
        <f t="shared" si="51"/>
        <v>0</v>
      </c>
      <c r="G171" s="380">
        <f t="shared" si="52"/>
        <v>0</v>
      </c>
    </row>
    <row r="172" spans="1:7" ht="20.100000000000001" customHeight="1">
      <c r="A172" s="411" t="str">
        <f t="shared" si="48"/>
        <v/>
      </c>
      <c r="B172" s="376" t="str">
        <f t="shared" si="49"/>
        <v/>
      </c>
      <c r="C172" s="412"/>
      <c r="D172" s="373" t="str">
        <f t="shared" si="50"/>
        <v/>
      </c>
      <c r="E172" s="413"/>
      <c r="F172" s="379">
        <f t="shared" si="51"/>
        <v>0</v>
      </c>
      <c r="G172" s="380">
        <f t="shared" si="52"/>
        <v>0</v>
      </c>
    </row>
    <row r="173" spans="1:7" ht="20.100000000000001" customHeight="1">
      <c r="A173" s="411" t="str">
        <f t="shared" si="48"/>
        <v/>
      </c>
      <c r="B173" s="376" t="str">
        <f t="shared" si="49"/>
        <v/>
      </c>
      <c r="C173" s="412"/>
      <c r="D173" s="373" t="str">
        <f t="shared" si="50"/>
        <v/>
      </c>
      <c r="E173" s="413"/>
      <c r="F173" s="379">
        <f t="shared" si="51"/>
        <v>0</v>
      </c>
      <c r="G173" s="380">
        <f t="shared" si="52"/>
        <v>0</v>
      </c>
    </row>
    <row r="174" spans="1:7" ht="20.100000000000001" customHeight="1">
      <c r="A174" s="411" t="str">
        <f t="shared" si="48"/>
        <v/>
      </c>
      <c r="B174" s="376" t="str">
        <f t="shared" si="49"/>
        <v/>
      </c>
      <c r="C174" s="412"/>
      <c r="D174" s="373" t="str">
        <f t="shared" si="50"/>
        <v/>
      </c>
      <c r="E174" s="413"/>
      <c r="F174" s="379">
        <f t="shared" si="51"/>
        <v>0</v>
      </c>
      <c r="G174" s="380">
        <f t="shared" si="52"/>
        <v>0</v>
      </c>
    </row>
    <row r="175" spans="1:7" ht="20.100000000000001" customHeight="1">
      <c r="A175" s="411" t="str">
        <f t="shared" si="48"/>
        <v/>
      </c>
      <c r="B175" s="376" t="str">
        <f t="shared" si="49"/>
        <v/>
      </c>
      <c r="C175" s="412"/>
      <c r="D175" s="373" t="str">
        <f t="shared" si="50"/>
        <v/>
      </c>
      <c r="E175" s="413"/>
      <c r="F175" s="379">
        <f t="shared" si="51"/>
        <v>0</v>
      </c>
      <c r="G175" s="380">
        <f t="shared" si="52"/>
        <v>0</v>
      </c>
    </row>
    <row r="176" spans="1:7" ht="20.100000000000001" customHeight="1">
      <c r="A176" s="414"/>
      <c r="B176" s="400"/>
      <c r="C176" s="400"/>
      <c r="D176" s="378"/>
      <c r="E176" s="396"/>
      <c r="F176" s="554" t="s">
        <v>29</v>
      </c>
      <c r="G176" s="381">
        <f>SUBTOTAL(9,G162:G175)</f>
        <v>0</v>
      </c>
    </row>
    <row r="177" spans="1:7" ht="20.100000000000001" customHeight="1">
      <c r="A177" s="414"/>
      <c r="B177" s="400"/>
      <c r="C177" s="387" t="s">
        <v>724</v>
      </c>
      <c r="D177" s="378"/>
      <c r="E177" s="396"/>
      <c r="F177" s="397"/>
      <c r="G177" s="415"/>
    </row>
    <row r="178" spans="1:7" ht="20.100000000000001" customHeight="1">
      <c r="A178" s="411" t="str">
        <f t="shared" ref="A178:A185" si="53">IFERROR(VLOOKUP(C178,Tabla_Insumos,4,FALSE),"")</f>
        <v/>
      </c>
      <c r="B178" s="376" t="str">
        <f t="shared" ref="B178:B185" si="54">IFERROR(VLOOKUP(C178,Tabla_Insumos,5,FALSE),"")</f>
        <v/>
      </c>
      <c r="C178" s="438"/>
      <c r="D178" s="373" t="str">
        <f t="shared" ref="D178:D185" si="55">IFERROR(VLOOKUP(C178,Tabla_Insumos,2,FALSE),"")</f>
        <v/>
      </c>
      <c r="E178" s="440"/>
      <c r="F178" s="416">
        <f t="shared" ref="F178:F185" si="56">IFERROR(VLOOKUP(C178,Tabla_Insumos,3,FALSE),0)</f>
        <v>0</v>
      </c>
      <c r="G178" s="380">
        <f>ROUND(E178*F178,2)</f>
        <v>0</v>
      </c>
    </row>
    <row r="179" spans="1:7" ht="20.100000000000001" customHeight="1">
      <c r="A179" s="411" t="str">
        <f t="shared" si="53"/>
        <v/>
      </c>
      <c r="B179" s="376" t="str">
        <f t="shared" si="54"/>
        <v/>
      </c>
      <c r="C179" s="438"/>
      <c r="D179" s="373" t="str">
        <f t="shared" si="55"/>
        <v/>
      </c>
      <c r="E179" s="440"/>
      <c r="F179" s="416">
        <f t="shared" si="56"/>
        <v>0</v>
      </c>
      <c r="G179" s="380">
        <f t="shared" ref="G179:G185" si="57">ROUND(E179*F179,2)</f>
        <v>0</v>
      </c>
    </row>
    <row r="180" spans="1:7" ht="20.100000000000001" customHeight="1">
      <c r="A180" s="411" t="str">
        <f t="shared" si="53"/>
        <v/>
      </c>
      <c r="B180" s="376" t="str">
        <f t="shared" si="54"/>
        <v/>
      </c>
      <c r="C180" s="439"/>
      <c r="D180" s="373" t="str">
        <f t="shared" si="55"/>
        <v/>
      </c>
      <c r="E180" s="440"/>
      <c r="F180" s="416">
        <f t="shared" si="56"/>
        <v>0</v>
      </c>
      <c r="G180" s="380">
        <f t="shared" si="57"/>
        <v>0</v>
      </c>
    </row>
    <row r="181" spans="1:7" ht="20.100000000000001" customHeight="1">
      <c r="A181" s="411" t="str">
        <f t="shared" si="53"/>
        <v/>
      </c>
      <c r="B181" s="376" t="str">
        <f t="shared" si="54"/>
        <v/>
      </c>
      <c r="C181" s="383"/>
      <c r="D181" s="373" t="str">
        <f t="shared" si="55"/>
        <v/>
      </c>
      <c r="E181" s="377"/>
      <c r="F181" s="416">
        <f t="shared" si="56"/>
        <v>0</v>
      </c>
      <c r="G181" s="380">
        <f t="shared" si="57"/>
        <v>0</v>
      </c>
    </row>
    <row r="182" spans="1:7" ht="20.100000000000001" customHeight="1">
      <c r="A182" s="411" t="str">
        <f t="shared" si="53"/>
        <v/>
      </c>
      <c r="B182" s="376" t="str">
        <f t="shared" si="54"/>
        <v/>
      </c>
      <c r="C182" s="376"/>
      <c r="D182" s="373" t="str">
        <f t="shared" si="55"/>
        <v/>
      </c>
      <c r="E182" s="377"/>
      <c r="F182" s="416">
        <f t="shared" si="56"/>
        <v>0</v>
      </c>
      <c r="G182" s="380">
        <f t="shared" si="57"/>
        <v>0</v>
      </c>
    </row>
    <row r="183" spans="1:7" ht="20.100000000000001" customHeight="1">
      <c r="A183" s="411" t="str">
        <f t="shared" si="53"/>
        <v/>
      </c>
      <c r="B183" s="376" t="str">
        <f t="shared" si="54"/>
        <v/>
      </c>
      <c r="C183" s="376"/>
      <c r="D183" s="373" t="str">
        <f t="shared" si="55"/>
        <v/>
      </c>
      <c r="E183" s="377"/>
      <c r="F183" s="416">
        <f t="shared" si="56"/>
        <v>0</v>
      </c>
      <c r="G183" s="380">
        <f t="shared" si="57"/>
        <v>0</v>
      </c>
    </row>
    <row r="184" spans="1:7" ht="20.100000000000001" customHeight="1">
      <c r="A184" s="411" t="str">
        <f t="shared" si="53"/>
        <v/>
      </c>
      <c r="B184" s="376" t="str">
        <f t="shared" si="54"/>
        <v/>
      </c>
      <c r="C184" s="412"/>
      <c r="D184" s="373" t="str">
        <f t="shared" si="55"/>
        <v/>
      </c>
      <c r="E184" s="413"/>
      <c r="F184" s="416">
        <f t="shared" si="56"/>
        <v>0</v>
      </c>
      <c r="G184" s="380">
        <f t="shared" si="57"/>
        <v>0</v>
      </c>
    </row>
    <row r="185" spans="1:7" ht="20.100000000000001" customHeight="1">
      <c r="A185" s="411" t="str">
        <f t="shared" si="53"/>
        <v/>
      </c>
      <c r="B185" s="376" t="str">
        <f t="shared" si="54"/>
        <v/>
      </c>
      <c r="C185" s="412"/>
      <c r="D185" s="373" t="str">
        <f t="shared" si="55"/>
        <v/>
      </c>
      <c r="E185" s="413"/>
      <c r="F185" s="416">
        <f t="shared" si="56"/>
        <v>0</v>
      </c>
      <c r="G185" s="380">
        <f t="shared" si="57"/>
        <v>0</v>
      </c>
    </row>
    <row r="186" spans="1:7" ht="20.100000000000001" customHeight="1">
      <c r="A186" s="414"/>
      <c r="B186" s="400"/>
      <c r="C186" s="400"/>
      <c r="D186" s="378"/>
      <c r="E186" s="396"/>
      <c r="F186" s="554" t="s">
        <v>30</v>
      </c>
      <c r="G186" s="381">
        <f>SUBTOTAL(9,G178:G185)</f>
        <v>0</v>
      </c>
    </row>
    <row r="187" spans="1:7" ht="20.100000000000001" customHeight="1">
      <c r="A187" s="414"/>
      <c r="B187" s="400"/>
      <c r="C187" s="387" t="s">
        <v>725</v>
      </c>
      <c r="D187" s="378"/>
      <c r="E187" s="396"/>
      <c r="F187" s="397"/>
      <c r="G187" s="415"/>
    </row>
    <row r="188" spans="1:7" ht="20.100000000000001" customHeight="1">
      <c r="A188" s="411" t="str">
        <f t="shared" ref="A188:A196" si="58">IFERROR(VLOOKUP(C188,Tabla_Insumos,4,FALSE),"")</f>
        <v/>
      </c>
      <c r="B188" s="376" t="str">
        <f t="shared" ref="B188:B196" si="59">IFERROR(VLOOKUP(C188,Tabla_Insumos,5,FALSE),"")</f>
        <v/>
      </c>
      <c r="C188" s="439"/>
      <c r="D188" s="373" t="str">
        <f t="shared" ref="D188:D196" si="60">IFERROR(VLOOKUP(C188,Tabla_Insumos,2,FALSE),"")</f>
        <v/>
      </c>
      <c r="E188" s="441"/>
      <c r="F188" s="379">
        <f t="shared" ref="F188:F196" si="61">IFERROR(VLOOKUP(C188,Tabla_Insumos,3,FALSE),0)</f>
        <v>0</v>
      </c>
      <c r="G188" s="380">
        <f>ROUND(E188*F188,2)</f>
        <v>0</v>
      </c>
    </row>
    <row r="189" spans="1:7" ht="20.100000000000001" customHeight="1">
      <c r="A189" s="411" t="str">
        <f t="shared" si="58"/>
        <v/>
      </c>
      <c r="B189" s="376" t="str">
        <f t="shared" si="59"/>
        <v/>
      </c>
      <c r="C189" s="417"/>
      <c r="D189" s="373" t="str">
        <f t="shared" si="60"/>
        <v/>
      </c>
      <c r="E189" s="441"/>
      <c r="F189" s="379">
        <f t="shared" si="61"/>
        <v>0</v>
      </c>
      <c r="G189" s="380">
        <f t="shared" ref="G189:G196" si="62">ROUND(E189*F189,2)</f>
        <v>0</v>
      </c>
    </row>
    <row r="190" spans="1:7" ht="20.100000000000001" customHeight="1">
      <c r="A190" s="411" t="str">
        <f t="shared" si="58"/>
        <v/>
      </c>
      <c r="B190" s="376" t="str">
        <f t="shared" si="59"/>
        <v/>
      </c>
      <c r="C190" s="417"/>
      <c r="D190" s="373" t="str">
        <f t="shared" si="60"/>
        <v/>
      </c>
      <c r="E190" s="441"/>
      <c r="F190" s="379">
        <f t="shared" si="61"/>
        <v>0</v>
      </c>
      <c r="G190" s="380">
        <f t="shared" si="62"/>
        <v>0</v>
      </c>
    </row>
    <row r="191" spans="1:7" ht="20.100000000000001" customHeight="1">
      <c r="A191" s="411" t="str">
        <f t="shared" si="58"/>
        <v/>
      </c>
      <c r="B191" s="376" t="str">
        <f t="shared" si="59"/>
        <v/>
      </c>
      <c r="C191" s="417"/>
      <c r="D191" s="373" t="str">
        <f t="shared" si="60"/>
        <v/>
      </c>
      <c r="E191" s="377"/>
      <c r="F191" s="379">
        <f t="shared" si="61"/>
        <v>0</v>
      </c>
      <c r="G191" s="380">
        <f t="shared" si="62"/>
        <v>0</v>
      </c>
    </row>
    <row r="192" spans="1:7" ht="20.100000000000001" customHeight="1">
      <c r="A192" s="411" t="str">
        <f t="shared" si="58"/>
        <v/>
      </c>
      <c r="B192" s="376" t="str">
        <f t="shared" si="59"/>
        <v/>
      </c>
      <c r="C192" s="418"/>
      <c r="D192" s="373" t="str">
        <f t="shared" si="60"/>
        <v/>
      </c>
      <c r="E192" s="377"/>
      <c r="F192" s="379">
        <f t="shared" si="61"/>
        <v>0</v>
      </c>
      <c r="G192" s="380">
        <f t="shared" si="62"/>
        <v>0</v>
      </c>
    </row>
    <row r="193" spans="1:7" ht="20.100000000000001" customHeight="1">
      <c r="A193" s="411" t="str">
        <f t="shared" si="58"/>
        <v/>
      </c>
      <c r="B193" s="376" t="str">
        <f t="shared" si="59"/>
        <v/>
      </c>
      <c r="C193" s="412"/>
      <c r="D193" s="373" t="str">
        <f t="shared" si="60"/>
        <v/>
      </c>
      <c r="E193" s="413"/>
      <c r="F193" s="379">
        <f t="shared" si="61"/>
        <v>0</v>
      </c>
      <c r="G193" s="380">
        <f t="shared" si="62"/>
        <v>0</v>
      </c>
    </row>
    <row r="194" spans="1:7" ht="20.100000000000001" customHeight="1">
      <c r="A194" s="411" t="str">
        <f t="shared" si="58"/>
        <v/>
      </c>
      <c r="B194" s="376" t="str">
        <f t="shared" si="59"/>
        <v/>
      </c>
      <c r="C194" s="412"/>
      <c r="D194" s="373" t="str">
        <f t="shared" si="60"/>
        <v/>
      </c>
      <c r="E194" s="413"/>
      <c r="F194" s="379">
        <f t="shared" si="61"/>
        <v>0</v>
      </c>
      <c r="G194" s="380">
        <f t="shared" si="62"/>
        <v>0</v>
      </c>
    </row>
    <row r="195" spans="1:7" ht="20.100000000000001" customHeight="1">
      <c r="A195" s="411" t="str">
        <f t="shared" si="58"/>
        <v/>
      </c>
      <c r="B195" s="376" t="str">
        <f t="shared" si="59"/>
        <v/>
      </c>
      <c r="C195" s="412"/>
      <c r="D195" s="373" t="str">
        <f t="shared" si="60"/>
        <v/>
      </c>
      <c r="E195" s="413"/>
      <c r="F195" s="379">
        <f t="shared" si="61"/>
        <v>0</v>
      </c>
      <c r="G195" s="380">
        <f t="shared" si="62"/>
        <v>0</v>
      </c>
    </row>
    <row r="196" spans="1:7" ht="20.100000000000001" customHeight="1">
      <c r="A196" s="411" t="str">
        <f t="shared" si="58"/>
        <v/>
      </c>
      <c r="B196" s="376" t="str">
        <f t="shared" si="59"/>
        <v/>
      </c>
      <c r="C196" s="412"/>
      <c r="D196" s="373" t="str">
        <f t="shared" si="60"/>
        <v/>
      </c>
      <c r="E196" s="413"/>
      <c r="F196" s="379">
        <f t="shared" si="61"/>
        <v>0</v>
      </c>
      <c r="G196" s="380">
        <f t="shared" si="62"/>
        <v>0</v>
      </c>
    </row>
    <row r="197" spans="1:7" ht="20.100000000000001" customHeight="1">
      <c r="A197" s="419"/>
      <c r="B197" s="378"/>
      <c r="C197" s="400"/>
      <c r="D197" s="378"/>
      <c r="E197" s="396"/>
      <c r="F197" s="554" t="s">
        <v>31</v>
      </c>
      <c r="G197" s="381">
        <f>SUBTOTAL(9,G188:G196)</f>
        <v>0</v>
      </c>
    </row>
    <row r="198" spans="1:7" ht="20.100000000000001" customHeight="1" thickBot="1">
      <c r="A198" s="420"/>
      <c r="B198" s="421"/>
      <c r="C198" s="422"/>
      <c r="D198" s="421"/>
      <c r="E198" s="423"/>
      <c r="F198" s="424"/>
      <c r="G198" s="425"/>
    </row>
    <row r="199" spans="1:7" ht="20.100000000000001" customHeight="1" thickBot="1">
      <c r="A199" s="435">
        <f>B157</f>
        <v>4</v>
      </c>
      <c r="B199" s="426" t="str">
        <f>C157</f>
        <v>Terraplén bajo vivienda - Espesor: 0,25 m</v>
      </c>
      <c r="C199" s="427"/>
      <c r="D199" s="427" t="s">
        <v>32</v>
      </c>
      <c r="E199" s="428"/>
      <c r="F199" s="429" t="s">
        <v>33</v>
      </c>
      <c r="G199" s="430">
        <f>SUBTOTAL(9,G162:G198)</f>
        <v>0</v>
      </c>
    </row>
    <row r="200" spans="1:7" ht="20.100000000000001" customHeight="1" thickTop="1" thickBot="1"/>
    <row r="201" spans="1:7" ht="20.100000000000001" customHeight="1" thickTop="1">
      <c r="A201" s="431" t="s">
        <v>1259</v>
      </c>
      <c r="B201" s="432"/>
      <c r="C201" s="432"/>
      <c r="D201" s="432"/>
      <c r="E201" s="432"/>
      <c r="F201" s="432"/>
      <c r="G201" s="433"/>
    </row>
    <row r="202" spans="1:7" ht="20.100000000000001" customHeight="1">
      <c r="A202" s="384" t="s">
        <v>721</v>
      </c>
      <c r="B202" s="385" t="str">
        <f>Comitente</f>
        <v>INSTITUTO PROVINCIAL DE LA VIVIENDA</v>
      </c>
      <c r="C202" s="386"/>
      <c r="D202" s="387"/>
      <c r="E202" s="387"/>
      <c r="F202" s="388"/>
      <c r="G202" s="389"/>
    </row>
    <row r="203" spans="1:7" ht="20.100000000000001" customHeight="1">
      <c r="A203" s="384" t="s">
        <v>722</v>
      </c>
      <c r="B203" s="385" t="str">
        <f>Contratista</f>
        <v>xxxxxx</v>
      </c>
      <c r="C203" s="390"/>
      <c r="D203" s="390"/>
      <c r="E203" s="390"/>
      <c r="F203" s="391"/>
      <c r="G203" s="392"/>
    </row>
    <row r="204" spans="1:7" ht="20.100000000000001" customHeight="1">
      <c r="A204" s="384" t="s">
        <v>22</v>
      </c>
      <c r="B204" s="385" t="str">
        <f>Obra</f>
        <v>CUESTA DEL VIENTO - IGLESIA</v>
      </c>
      <c r="C204" s="390"/>
      <c r="D204" s="390"/>
      <c r="E204" s="390"/>
      <c r="F204" s="391" t="s">
        <v>35</v>
      </c>
      <c r="G204" s="393">
        <f>+Datos!$C$10</f>
        <v>43374</v>
      </c>
    </row>
    <row r="205" spans="1:7" ht="20.100000000000001" customHeight="1">
      <c r="A205" s="394" t="s">
        <v>720</v>
      </c>
      <c r="B205" s="395" t="str">
        <f>Ubicación</f>
        <v>DEPTO. IGLESIA</v>
      </c>
      <c r="C205" s="395"/>
      <c r="D205" s="378"/>
      <c r="E205" s="396"/>
      <c r="F205" s="397"/>
      <c r="G205" s="398"/>
    </row>
    <row r="206" spans="1:7" ht="20.100000000000001" customHeight="1">
      <c r="A206" s="394" t="s">
        <v>36</v>
      </c>
      <c r="B206" s="399" t="s">
        <v>1127</v>
      </c>
      <c r="C206" s="400" t="str">
        <f>IFERROR(VLOOKUP(B206,Tabla_CyP,2,FALSE),"")</f>
        <v>VIVIENDA</v>
      </c>
      <c r="D206" s="401"/>
      <c r="E206" s="396"/>
      <c r="F206" s="397"/>
      <c r="G206" s="398"/>
    </row>
    <row r="207" spans="1:7" ht="20.100000000000001" customHeight="1">
      <c r="A207" s="394" t="s">
        <v>23</v>
      </c>
      <c r="B207" s="434">
        <f>IFERROR(VLOOKUP(COUNTIF($A$1:A207,"ITEM:"),Tabla_NumeroItem,2,FALSE),"")</f>
        <v>5</v>
      </c>
      <c r="C207" s="400" t="str">
        <f>IFERROR(VLOOKUP(B207,Tabla_CyP,2,FALSE),"")</f>
        <v>Hormigón de limpieza (aislación contra salitre) (Tipo H 8)</v>
      </c>
      <c r="D207" s="378"/>
      <c r="E207" s="396"/>
      <c r="F207" s="391" t="s">
        <v>24</v>
      </c>
      <c r="G207" s="402" t="str">
        <f>IFERROR(VLOOKUP(B207,Tabla_CyP,4,FALSE),"")</f>
        <v>m2</v>
      </c>
    </row>
    <row r="208" spans="1:7" ht="20.100000000000001" customHeight="1">
      <c r="A208" s="394"/>
      <c r="B208" s="395"/>
      <c r="C208" s="400"/>
      <c r="D208" s="378"/>
      <c r="E208" s="396"/>
      <c r="F208" s="397"/>
      <c r="G208" s="398"/>
    </row>
    <row r="209" spans="1:7" ht="20.100000000000001" customHeight="1">
      <c r="A209" s="629" t="s">
        <v>583</v>
      </c>
      <c r="B209" s="630"/>
      <c r="C209" s="631" t="s">
        <v>0</v>
      </c>
      <c r="D209" s="631" t="s">
        <v>25</v>
      </c>
      <c r="E209" s="633" t="s">
        <v>26</v>
      </c>
      <c r="F209" s="635" t="s">
        <v>27</v>
      </c>
      <c r="G209" s="637" t="s">
        <v>28</v>
      </c>
    </row>
    <row r="210" spans="1:7" ht="20.100000000000001" customHeight="1">
      <c r="A210" s="403" t="s">
        <v>584</v>
      </c>
      <c r="B210" s="404" t="s">
        <v>585</v>
      </c>
      <c r="C210" s="632"/>
      <c r="D210" s="632"/>
      <c r="E210" s="634"/>
      <c r="F210" s="636"/>
      <c r="G210" s="638"/>
    </row>
    <row r="211" spans="1:7" ht="20.100000000000001" customHeight="1">
      <c r="A211" s="553"/>
      <c r="B211" s="405"/>
      <c r="C211" s="406" t="s">
        <v>723</v>
      </c>
      <c r="D211" s="407"/>
      <c r="E211" s="408"/>
      <c r="F211" s="409"/>
      <c r="G211" s="410"/>
    </row>
    <row r="212" spans="1:7" ht="20.100000000000001" customHeight="1">
      <c r="A212" s="411" t="str">
        <f t="shared" ref="A212:A225" si="63">IFERROR(VLOOKUP(C212,Tabla_Insumos,4,FALSE),"")</f>
        <v/>
      </c>
      <c r="B212" s="376" t="str">
        <f t="shared" ref="B212:B225" si="64">IFERROR(VLOOKUP(C212,Tabla_Insumos,5,FALSE),"")</f>
        <v/>
      </c>
      <c r="C212" s="412"/>
      <c r="D212" s="373" t="str">
        <f t="shared" ref="D212:D225" si="65">IFERROR(VLOOKUP(C212,Tabla_Insumos,2,FALSE),"")</f>
        <v/>
      </c>
      <c r="E212" s="437"/>
      <c r="F212" s="379">
        <f t="shared" ref="F212:F225" si="66">IFERROR(VLOOKUP(C212,Tabla_Insumos,3,FALSE),0)</f>
        <v>0</v>
      </c>
      <c r="G212" s="380">
        <f>ROUND(E212*F212,2)</f>
        <v>0</v>
      </c>
    </row>
    <row r="213" spans="1:7" ht="20.100000000000001" customHeight="1">
      <c r="A213" s="411" t="str">
        <f t="shared" si="63"/>
        <v/>
      </c>
      <c r="B213" s="376" t="str">
        <f t="shared" si="64"/>
        <v/>
      </c>
      <c r="C213" s="412"/>
      <c r="D213" s="373" t="str">
        <f t="shared" si="65"/>
        <v/>
      </c>
      <c r="E213" s="437"/>
      <c r="F213" s="379">
        <f t="shared" si="66"/>
        <v>0</v>
      </c>
      <c r="G213" s="380">
        <f t="shared" ref="G213:G225" si="67">ROUND(E213*F213,2)</f>
        <v>0</v>
      </c>
    </row>
    <row r="214" spans="1:7" ht="20.100000000000001" customHeight="1">
      <c r="A214" s="411" t="str">
        <f t="shared" si="63"/>
        <v/>
      </c>
      <c r="B214" s="376" t="str">
        <f t="shared" si="64"/>
        <v/>
      </c>
      <c r="C214" s="412"/>
      <c r="D214" s="373" t="str">
        <f t="shared" si="65"/>
        <v/>
      </c>
      <c r="E214" s="437"/>
      <c r="F214" s="379">
        <f t="shared" si="66"/>
        <v>0</v>
      </c>
      <c r="G214" s="380">
        <f t="shared" si="67"/>
        <v>0</v>
      </c>
    </row>
    <row r="215" spans="1:7" ht="20.100000000000001" customHeight="1">
      <c r="A215" s="411" t="str">
        <f t="shared" si="63"/>
        <v/>
      </c>
      <c r="B215" s="376" t="str">
        <f t="shared" si="64"/>
        <v/>
      </c>
      <c r="C215" s="412"/>
      <c r="D215" s="373" t="str">
        <f t="shared" si="65"/>
        <v/>
      </c>
      <c r="E215" s="443"/>
      <c r="F215" s="379">
        <f t="shared" si="66"/>
        <v>0</v>
      </c>
      <c r="G215" s="380">
        <f t="shared" si="67"/>
        <v>0</v>
      </c>
    </row>
    <row r="216" spans="1:7" ht="20.100000000000001" customHeight="1">
      <c r="A216" s="411" t="str">
        <f t="shared" si="63"/>
        <v/>
      </c>
      <c r="B216" s="376" t="str">
        <f t="shared" si="64"/>
        <v/>
      </c>
      <c r="C216" s="376"/>
      <c r="D216" s="373" t="str">
        <f t="shared" si="65"/>
        <v/>
      </c>
      <c r="E216" s="377"/>
      <c r="F216" s="379">
        <f t="shared" si="66"/>
        <v>0</v>
      </c>
      <c r="G216" s="380">
        <f t="shared" si="67"/>
        <v>0</v>
      </c>
    </row>
    <row r="217" spans="1:7" ht="20.100000000000001" customHeight="1">
      <c r="A217" s="411" t="str">
        <f t="shared" si="63"/>
        <v/>
      </c>
      <c r="B217" s="376" t="str">
        <f t="shared" si="64"/>
        <v/>
      </c>
      <c r="C217" s="412"/>
      <c r="D217" s="373" t="str">
        <f t="shared" si="65"/>
        <v/>
      </c>
      <c r="E217" s="413"/>
      <c r="F217" s="379">
        <f t="shared" si="66"/>
        <v>0</v>
      </c>
      <c r="G217" s="380">
        <f t="shared" si="67"/>
        <v>0</v>
      </c>
    </row>
    <row r="218" spans="1:7" ht="20.100000000000001" customHeight="1">
      <c r="A218" s="411" t="str">
        <f t="shared" si="63"/>
        <v/>
      </c>
      <c r="B218" s="376" t="str">
        <f t="shared" si="64"/>
        <v/>
      </c>
      <c r="C218" s="412"/>
      <c r="D218" s="373" t="str">
        <f t="shared" si="65"/>
        <v/>
      </c>
      <c r="E218" s="413"/>
      <c r="F218" s="379">
        <f t="shared" si="66"/>
        <v>0</v>
      </c>
      <c r="G218" s="380">
        <f t="shared" si="67"/>
        <v>0</v>
      </c>
    </row>
    <row r="219" spans="1:7" ht="20.100000000000001" customHeight="1">
      <c r="A219" s="411" t="str">
        <f t="shared" si="63"/>
        <v/>
      </c>
      <c r="B219" s="376" t="str">
        <f t="shared" si="64"/>
        <v/>
      </c>
      <c r="C219" s="412"/>
      <c r="D219" s="373" t="str">
        <f t="shared" si="65"/>
        <v/>
      </c>
      <c r="E219" s="413"/>
      <c r="F219" s="379">
        <f t="shared" si="66"/>
        <v>0</v>
      </c>
      <c r="G219" s="380">
        <f t="shared" si="67"/>
        <v>0</v>
      </c>
    </row>
    <row r="220" spans="1:7" ht="20.100000000000001" customHeight="1">
      <c r="A220" s="411" t="str">
        <f t="shared" si="63"/>
        <v/>
      </c>
      <c r="B220" s="376" t="str">
        <f t="shared" si="64"/>
        <v/>
      </c>
      <c r="C220" s="412"/>
      <c r="D220" s="373" t="str">
        <f t="shared" si="65"/>
        <v/>
      </c>
      <c r="E220" s="413"/>
      <c r="F220" s="379">
        <f t="shared" si="66"/>
        <v>0</v>
      </c>
      <c r="G220" s="380">
        <f t="shared" si="67"/>
        <v>0</v>
      </c>
    </row>
    <row r="221" spans="1:7" ht="20.100000000000001" customHeight="1">
      <c r="A221" s="411" t="str">
        <f t="shared" si="63"/>
        <v/>
      </c>
      <c r="B221" s="376" t="str">
        <f t="shared" si="64"/>
        <v/>
      </c>
      <c r="C221" s="412"/>
      <c r="D221" s="373" t="str">
        <f t="shared" si="65"/>
        <v/>
      </c>
      <c r="E221" s="413"/>
      <c r="F221" s="379">
        <f t="shared" si="66"/>
        <v>0</v>
      </c>
      <c r="G221" s="380">
        <f t="shared" si="67"/>
        <v>0</v>
      </c>
    </row>
    <row r="222" spans="1:7" ht="20.100000000000001" customHeight="1">
      <c r="A222" s="411" t="str">
        <f t="shared" si="63"/>
        <v/>
      </c>
      <c r="B222" s="376" t="str">
        <f t="shared" si="64"/>
        <v/>
      </c>
      <c r="C222" s="412"/>
      <c r="D222" s="373" t="str">
        <f t="shared" si="65"/>
        <v/>
      </c>
      <c r="E222" s="413"/>
      <c r="F222" s="379">
        <f t="shared" si="66"/>
        <v>0</v>
      </c>
      <c r="G222" s="380">
        <f t="shared" si="67"/>
        <v>0</v>
      </c>
    </row>
    <row r="223" spans="1:7" ht="20.100000000000001" customHeight="1">
      <c r="A223" s="411" t="str">
        <f t="shared" si="63"/>
        <v/>
      </c>
      <c r="B223" s="376" t="str">
        <f t="shared" si="64"/>
        <v/>
      </c>
      <c r="C223" s="412"/>
      <c r="D223" s="373" t="str">
        <f t="shared" si="65"/>
        <v/>
      </c>
      <c r="E223" s="413"/>
      <c r="F223" s="379">
        <f t="shared" si="66"/>
        <v>0</v>
      </c>
      <c r="G223" s="380">
        <f t="shared" si="67"/>
        <v>0</v>
      </c>
    </row>
    <row r="224" spans="1:7" ht="20.100000000000001" customHeight="1">
      <c r="A224" s="411" t="str">
        <f t="shared" si="63"/>
        <v/>
      </c>
      <c r="B224" s="376" t="str">
        <f t="shared" si="64"/>
        <v/>
      </c>
      <c r="C224" s="412"/>
      <c r="D224" s="373" t="str">
        <f t="shared" si="65"/>
        <v/>
      </c>
      <c r="E224" s="413"/>
      <c r="F224" s="379">
        <f t="shared" si="66"/>
        <v>0</v>
      </c>
      <c r="G224" s="380">
        <f t="shared" si="67"/>
        <v>0</v>
      </c>
    </row>
    <row r="225" spans="1:7" ht="20.100000000000001" customHeight="1">
      <c r="A225" s="411" t="str">
        <f t="shared" si="63"/>
        <v/>
      </c>
      <c r="B225" s="376" t="str">
        <f t="shared" si="64"/>
        <v/>
      </c>
      <c r="C225" s="412"/>
      <c r="D225" s="373" t="str">
        <f t="shared" si="65"/>
        <v/>
      </c>
      <c r="E225" s="413"/>
      <c r="F225" s="379">
        <f t="shared" si="66"/>
        <v>0</v>
      </c>
      <c r="G225" s="380">
        <f t="shared" si="67"/>
        <v>0</v>
      </c>
    </row>
    <row r="226" spans="1:7" ht="20.100000000000001" customHeight="1">
      <c r="A226" s="414"/>
      <c r="B226" s="400"/>
      <c r="C226" s="400"/>
      <c r="D226" s="378"/>
      <c r="E226" s="396"/>
      <c r="F226" s="554" t="s">
        <v>29</v>
      </c>
      <c r="G226" s="381">
        <f>SUBTOTAL(9,G212:G225)</f>
        <v>0</v>
      </c>
    </row>
    <row r="227" spans="1:7" ht="20.100000000000001" customHeight="1">
      <c r="A227" s="414"/>
      <c r="B227" s="400"/>
      <c r="C227" s="387" t="s">
        <v>724</v>
      </c>
      <c r="D227" s="378"/>
      <c r="E227" s="396"/>
      <c r="F227" s="397"/>
      <c r="G227" s="415"/>
    </row>
    <row r="228" spans="1:7" ht="20.100000000000001" customHeight="1">
      <c r="A228" s="411" t="str">
        <f t="shared" ref="A228:A235" si="68">IFERROR(VLOOKUP(C228,Tabla_Insumos,4,FALSE),"")</f>
        <v/>
      </c>
      <c r="B228" s="376" t="str">
        <f t="shared" ref="B228:B235" si="69">IFERROR(VLOOKUP(C228,Tabla_Insumos,5,FALSE),"")</f>
        <v/>
      </c>
      <c r="C228" s="382"/>
      <c r="D228" s="373" t="str">
        <f t="shared" ref="D228:D235" si="70">IFERROR(VLOOKUP(C228,Tabla_Insumos,2,FALSE),"")</f>
        <v/>
      </c>
      <c r="E228" s="443"/>
      <c r="F228" s="416">
        <f t="shared" ref="F228:F235" si="71">IFERROR(VLOOKUP(C228,Tabla_Insumos,3,FALSE),0)</f>
        <v>0</v>
      </c>
      <c r="G228" s="380">
        <f>ROUND(E228*F228,2)</f>
        <v>0</v>
      </c>
    </row>
    <row r="229" spans="1:7" ht="20.100000000000001" customHeight="1">
      <c r="A229" s="411" t="str">
        <f t="shared" si="68"/>
        <v/>
      </c>
      <c r="B229" s="376" t="str">
        <f t="shared" si="69"/>
        <v/>
      </c>
      <c r="C229" s="382"/>
      <c r="D229" s="373" t="str">
        <f t="shared" si="70"/>
        <v/>
      </c>
      <c r="E229" s="443"/>
      <c r="F229" s="416">
        <f t="shared" si="71"/>
        <v>0</v>
      </c>
      <c r="G229" s="380">
        <f t="shared" ref="G229:G235" si="72">ROUND(E229*F229,2)</f>
        <v>0</v>
      </c>
    </row>
    <row r="230" spans="1:7" ht="20.100000000000001" customHeight="1">
      <c r="A230" s="411" t="str">
        <f t="shared" si="68"/>
        <v/>
      </c>
      <c r="B230" s="376" t="str">
        <f t="shared" si="69"/>
        <v/>
      </c>
      <c r="C230" s="383"/>
      <c r="D230" s="373" t="str">
        <f t="shared" si="70"/>
        <v/>
      </c>
      <c r="E230" s="377"/>
      <c r="F230" s="416">
        <f t="shared" si="71"/>
        <v>0</v>
      </c>
      <c r="G230" s="380">
        <f t="shared" si="72"/>
        <v>0</v>
      </c>
    </row>
    <row r="231" spans="1:7" ht="20.100000000000001" customHeight="1">
      <c r="A231" s="411" t="str">
        <f t="shared" si="68"/>
        <v/>
      </c>
      <c r="B231" s="376" t="str">
        <f t="shared" si="69"/>
        <v/>
      </c>
      <c r="C231" s="383"/>
      <c r="D231" s="373" t="str">
        <f t="shared" si="70"/>
        <v/>
      </c>
      <c r="E231" s="377"/>
      <c r="F231" s="416">
        <f t="shared" si="71"/>
        <v>0</v>
      </c>
      <c r="G231" s="380">
        <f t="shared" si="72"/>
        <v>0</v>
      </c>
    </row>
    <row r="232" spans="1:7" ht="20.100000000000001" customHeight="1">
      <c r="A232" s="411" t="str">
        <f t="shared" si="68"/>
        <v/>
      </c>
      <c r="B232" s="376" t="str">
        <f t="shared" si="69"/>
        <v/>
      </c>
      <c r="C232" s="376"/>
      <c r="D232" s="373" t="str">
        <f t="shared" si="70"/>
        <v/>
      </c>
      <c r="E232" s="377"/>
      <c r="F232" s="416">
        <f t="shared" si="71"/>
        <v>0</v>
      </c>
      <c r="G232" s="380">
        <f t="shared" si="72"/>
        <v>0</v>
      </c>
    </row>
    <row r="233" spans="1:7" ht="20.100000000000001" customHeight="1">
      <c r="A233" s="411" t="str">
        <f t="shared" si="68"/>
        <v/>
      </c>
      <c r="B233" s="376" t="str">
        <f t="shared" si="69"/>
        <v/>
      </c>
      <c r="C233" s="376"/>
      <c r="D233" s="373" t="str">
        <f t="shared" si="70"/>
        <v/>
      </c>
      <c r="E233" s="377"/>
      <c r="F233" s="416">
        <f t="shared" si="71"/>
        <v>0</v>
      </c>
      <c r="G233" s="380">
        <f t="shared" si="72"/>
        <v>0</v>
      </c>
    </row>
    <row r="234" spans="1:7" ht="20.100000000000001" customHeight="1">
      <c r="A234" s="411" t="str">
        <f t="shared" si="68"/>
        <v/>
      </c>
      <c r="B234" s="376" t="str">
        <f t="shared" si="69"/>
        <v/>
      </c>
      <c r="C234" s="412"/>
      <c r="D234" s="373" t="str">
        <f t="shared" si="70"/>
        <v/>
      </c>
      <c r="E234" s="413"/>
      <c r="F234" s="416">
        <f t="shared" si="71"/>
        <v>0</v>
      </c>
      <c r="G234" s="380">
        <f t="shared" si="72"/>
        <v>0</v>
      </c>
    </row>
    <row r="235" spans="1:7" ht="20.100000000000001" customHeight="1">
      <c r="A235" s="411" t="str">
        <f t="shared" si="68"/>
        <v/>
      </c>
      <c r="B235" s="376" t="str">
        <f t="shared" si="69"/>
        <v/>
      </c>
      <c r="C235" s="412"/>
      <c r="D235" s="373" t="str">
        <f t="shared" si="70"/>
        <v/>
      </c>
      <c r="E235" s="413"/>
      <c r="F235" s="416">
        <f t="shared" si="71"/>
        <v>0</v>
      </c>
      <c r="G235" s="380">
        <f t="shared" si="72"/>
        <v>0</v>
      </c>
    </row>
    <row r="236" spans="1:7" ht="20.100000000000001" customHeight="1">
      <c r="A236" s="414"/>
      <c r="B236" s="400"/>
      <c r="C236" s="400"/>
      <c r="D236" s="378"/>
      <c r="E236" s="396"/>
      <c r="F236" s="554" t="s">
        <v>30</v>
      </c>
      <c r="G236" s="381">
        <f>SUBTOTAL(9,G228:G235)</f>
        <v>0</v>
      </c>
    </row>
    <row r="237" spans="1:7" ht="20.100000000000001" customHeight="1">
      <c r="A237" s="414"/>
      <c r="B237" s="400"/>
      <c r="C237" s="387" t="s">
        <v>725</v>
      </c>
      <c r="D237" s="378"/>
      <c r="E237" s="396"/>
      <c r="F237" s="397"/>
      <c r="G237" s="415"/>
    </row>
    <row r="238" spans="1:7" ht="20.100000000000001" customHeight="1">
      <c r="A238" s="411" t="str">
        <f t="shared" ref="A238:A246" si="73">IFERROR(VLOOKUP(C238,Tabla_Insumos,4,FALSE),"")</f>
        <v/>
      </c>
      <c r="B238" s="376" t="str">
        <f t="shared" ref="B238:B246" si="74">IFERROR(VLOOKUP(C238,Tabla_Insumos,5,FALSE),"")</f>
        <v/>
      </c>
      <c r="C238" s="383"/>
      <c r="D238" s="373" t="str">
        <f t="shared" ref="D238:D246" si="75">IFERROR(VLOOKUP(C238,Tabla_Insumos,2,FALSE),"")</f>
        <v/>
      </c>
      <c r="E238" s="442"/>
      <c r="F238" s="379">
        <f t="shared" ref="F238:F246" si="76">IFERROR(VLOOKUP(C238,Tabla_Insumos,3,FALSE),0)</f>
        <v>0</v>
      </c>
      <c r="G238" s="380">
        <f>ROUND(E238*F238,2)</f>
        <v>0</v>
      </c>
    </row>
    <row r="239" spans="1:7" ht="20.100000000000001" customHeight="1">
      <c r="A239" s="411" t="str">
        <f t="shared" si="73"/>
        <v/>
      </c>
      <c r="B239" s="376" t="str">
        <f t="shared" si="74"/>
        <v/>
      </c>
      <c r="C239" s="417"/>
      <c r="D239" s="373" t="str">
        <f t="shared" si="75"/>
        <v/>
      </c>
      <c r="E239" s="442"/>
      <c r="F239" s="379">
        <f t="shared" si="76"/>
        <v>0</v>
      </c>
      <c r="G239" s="380">
        <f t="shared" ref="G239:G246" si="77">ROUND(E239*F239,2)</f>
        <v>0</v>
      </c>
    </row>
    <row r="240" spans="1:7" ht="20.100000000000001" customHeight="1">
      <c r="A240" s="411" t="str">
        <f t="shared" si="73"/>
        <v/>
      </c>
      <c r="B240" s="376" t="str">
        <f t="shared" si="74"/>
        <v/>
      </c>
      <c r="C240" s="382"/>
      <c r="D240" s="373" t="str">
        <f t="shared" si="75"/>
        <v/>
      </c>
      <c r="E240" s="377"/>
      <c r="F240" s="379">
        <f t="shared" si="76"/>
        <v>0</v>
      </c>
      <c r="G240" s="380">
        <f t="shared" si="77"/>
        <v>0</v>
      </c>
    </row>
    <row r="241" spans="1:7" ht="20.100000000000001" customHeight="1">
      <c r="A241" s="411" t="str">
        <f t="shared" si="73"/>
        <v/>
      </c>
      <c r="B241" s="376" t="str">
        <f t="shared" si="74"/>
        <v/>
      </c>
      <c r="C241" s="417"/>
      <c r="D241" s="373" t="str">
        <f t="shared" si="75"/>
        <v/>
      </c>
      <c r="E241" s="377"/>
      <c r="F241" s="379">
        <f t="shared" si="76"/>
        <v>0</v>
      </c>
      <c r="G241" s="380">
        <f t="shared" si="77"/>
        <v>0</v>
      </c>
    </row>
    <row r="242" spans="1:7" ht="20.100000000000001" customHeight="1">
      <c r="A242" s="411" t="str">
        <f t="shared" si="73"/>
        <v/>
      </c>
      <c r="B242" s="376" t="str">
        <f t="shared" si="74"/>
        <v/>
      </c>
      <c r="C242" s="418"/>
      <c r="D242" s="373" t="str">
        <f t="shared" si="75"/>
        <v/>
      </c>
      <c r="E242" s="377"/>
      <c r="F242" s="379">
        <f t="shared" si="76"/>
        <v>0</v>
      </c>
      <c r="G242" s="380">
        <f t="shared" si="77"/>
        <v>0</v>
      </c>
    </row>
    <row r="243" spans="1:7" ht="20.100000000000001" customHeight="1">
      <c r="A243" s="411" t="str">
        <f t="shared" si="73"/>
        <v/>
      </c>
      <c r="B243" s="376" t="str">
        <f t="shared" si="74"/>
        <v/>
      </c>
      <c r="C243" s="412"/>
      <c r="D243" s="373" t="str">
        <f t="shared" si="75"/>
        <v/>
      </c>
      <c r="E243" s="413"/>
      <c r="F243" s="379">
        <f t="shared" si="76"/>
        <v>0</v>
      </c>
      <c r="G243" s="380">
        <f t="shared" si="77"/>
        <v>0</v>
      </c>
    </row>
    <row r="244" spans="1:7" ht="20.100000000000001" customHeight="1">
      <c r="A244" s="411" t="str">
        <f t="shared" si="73"/>
        <v/>
      </c>
      <c r="B244" s="376" t="str">
        <f t="shared" si="74"/>
        <v/>
      </c>
      <c r="C244" s="412"/>
      <c r="D244" s="373" t="str">
        <f t="shared" si="75"/>
        <v/>
      </c>
      <c r="E244" s="413"/>
      <c r="F244" s="379">
        <f t="shared" si="76"/>
        <v>0</v>
      </c>
      <c r="G244" s="380">
        <f t="shared" si="77"/>
        <v>0</v>
      </c>
    </row>
    <row r="245" spans="1:7" ht="20.100000000000001" customHeight="1">
      <c r="A245" s="411" t="str">
        <f t="shared" si="73"/>
        <v/>
      </c>
      <c r="B245" s="376" t="str">
        <f t="shared" si="74"/>
        <v/>
      </c>
      <c r="C245" s="412"/>
      <c r="D245" s="373" t="str">
        <f t="shared" si="75"/>
        <v/>
      </c>
      <c r="E245" s="413"/>
      <c r="F245" s="379">
        <f t="shared" si="76"/>
        <v>0</v>
      </c>
      <c r="G245" s="380">
        <f t="shared" si="77"/>
        <v>0</v>
      </c>
    </row>
    <row r="246" spans="1:7" ht="20.100000000000001" customHeight="1">
      <c r="A246" s="411" t="str">
        <f t="shared" si="73"/>
        <v/>
      </c>
      <c r="B246" s="376" t="str">
        <f t="shared" si="74"/>
        <v/>
      </c>
      <c r="C246" s="412"/>
      <c r="D246" s="373" t="str">
        <f t="shared" si="75"/>
        <v/>
      </c>
      <c r="E246" s="413"/>
      <c r="F246" s="379">
        <f t="shared" si="76"/>
        <v>0</v>
      </c>
      <c r="G246" s="380">
        <f t="shared" si="77"/>
        <v>0</v>
      </c>
    </row>
    <row r="247" spans="1:7" ht="20.100000000000001" customHeight="1">
      <c r="A247" s="419"/>
      <c r="B247" s="378"/>
      <c r="C247" s="400"/>
      <c r="D247" s="378"/>
      <c r="E247" s="396"/>
      <c r="F247" s="554" t="s">
        <v>31</v>
      </c>
      <c r="G247" s="381">
        <f>SUBTOTAL(9,G238:G246)</f>
        <v>0</v>
      </c>
    </row>
    <row r="248" spans="1:7" ht="20.100000000000001" customHeight="1" thickBot="1">
      <c r="A248" s="420"/>
      <c r="B248" s="421"/>
      <c r="C248" s="422"/>
      <c r="D248" s="421"/>
      <c r="E248" s="423"/>
      <c r="F248" s="424"/>
      <c r="G248" s="425"/>
    </row>
    <row r="249" spans="1:7" ht="20.100000000000001" customHeight="1" thickBot="1">
      <c r="A249" s="435">
        <f>B207</f>
        <v>5</v>
      </c>
      <c r="B249" s="426" t="str">
        <f>C207</f>
        <v>Hormigón de limpieza (aislación contra salitre) (Tipo H 8)</v>
      </c>
      <c r="C249" s="427"/>
      <c r="D249" s="427" t="s">
        <v>32</v>
      </c>
      <c r="E249" s="428"/>
      <c r="F249" s="429" t="s">
        <v>33</v>
      </c>
      <c r="G249" s="430">
        <f>SUBTOTAL(9,G212:G248)</f>
        <v>0</v>
      </c>
    </row>
    <row r="250" spans="1:7" ht="20.100000000000001" customHeight="1" thickTop="1" thickBot="1"/>
    <row r="251" spans="1:7" ht="20.100000000000001" customHeight="1" thickTop="1">
      <c r="A251" s="431" t="s">
        <v>1259</v>
      </c>
      <c r="B251" s="432"/>
      <c r="C251" s="432"/>
      <c r="D251" s="432"/>
      <c r="E251" s="432"/>
      <c r="F251" s="432"/>
      <c r="G251" s="433"/>
    </row>
    <row r="252" spans="1:7" ht="20.100000000000001" customHeight="1">
      <c r="A252" s="384" t="s">
        <v>721</v>
      </c>
      <c r="B252" s="385" t="str">
        <f>Comitente</f>
        <v>INSTITUTO PROVINCIAL DE LA VIVIENDA</v>
      </c>
      <c r="C252" s="386"/>
      <c r="D252" s="387"/>
      <c r="E252" s="387"/>
      <c r="F252" s="388"/>
      <c r="G252" s="389"/>
    </row>
    <row r="253" spans="1:7" ht="20.100000000000001" customHeight="1">
      <c r="A253" s="384" t="s">
        <v>722</v>
      </c>
      <c r="B253" s="385" t="str">
        <f>Contratista</f>
        <v>xxxxxx</v>
      </c>
      <c r="C253" s="390"/>
      <c r="D253" s="390"/>
      <c r="E253" s="390"/>
      <c r="F253" s="391"/>
      <c r="G253" s="392"/>
    </row>
    <row r="254" spans="1:7" ht="20.100000000000001" customHeight="1">
      <c r="A254" s="384" t="s">
        <v>22</v>
      </c>
      <c r="B254" s="385" t="str">
        <f>Obra</f>
        <v>CUESTA DEL VIENTO - IGLESIA</v>
      </c>
      <c r="C254" s="390"/>
      <c r="D254" s="390"/>
      <c r="E254" s="390"/>
      <c r="F254" s="391" t="s">
        <v>35</v>
      </c>
      <c r="G254" s="393">
        <f>+Datos!$C$10</f>
        <v>43374</v>
      </c>
    </row>
    <row r="255" spans="1:7" ht="20.100000000000001" customHeight="1">
      <c r="A255" s="394" t="s">
        <v>720</v>
      </c>
      <c r="B255" s="395" t="str">
        <f>Ubicación</f>
        <v>DEPTO. IGLESIA</v>
      </c>
      <c r="C255" s="395"/>
      <c r="D255" s="378"/>
      <c r="E255" s="396"/>
      <c r="F255" s="397"/>
      <c r="G255" s="398"/>
    </row>
    <row r="256" spans="1:7" ht="20.100000000000001" customHeight="1">
      <c r="A256" s="394" t="s">
        <v>36</v>
      </c>
      <c r="B256" s="399" t="s">
        <v>1127</v>
      </c>
      <c r="C256" s="400" t="str">
        <f>IFERROR(VLOOKUP(B256,Tabla_CyP,2,FALSE),"")</f>
        <v>VIVIENDA</v>
      </c>
      <c r="D256" s="401"/>
      <c r="E256" s="396"/>
      <c r="F256" s="397"/>
      <c r="G256" s="398"/>
    </row>
    <row r="257" spans="1:7" ht="20.100000000000001" customHeight="1">
      <c r="A257" s="394" t="s">
        <v>23</v>
      </c>
      <c r="B257" s="434">
        <f>IFERROR(VLOOKUP(COUNTIF($A$1:A257,"ITEM:"),Tabla_NumeroItem,2,FALSE),"")</f>
        <v>6</v>
      </c>
      <c r="C257" s="400" t="str">
        <f>IFERROR(VLOOKUP(B257,Tabla_CyP,2,FALSE),"")</f>
        <v>Relleno bajo Platea de Fundación - Hormigón Ciclopeo (H8)</v>
      </c>
      <c r="D257" s="378"/>
      <c r="E257" s="396"/>
      <c r="F257" s="391" t="s">
        <v>24</v>
      </c>
      <c r="G257" s="402" t="str">
        <f>IFERROR(VLOOKUP(B257,Tabla_CyP,4,FALSE),"")</f>
        <v>m3</v>
      </c>
    </row>
    <row r="258" spans="1:7" ht="20.100000000000001" customHeight="1">
      <c r="A258" s="394"/>
      <c r="B258" s="395"/>
      <c r="C258" s="400"/>
      <c r="D258" s="378"/>
      <c r="E258" s="396"/>
      <c r="F258" s="397"/>
      <c r="G258" s="398"/>
    </row>
    <row r="259" spans="1:7" ht="20.100000000000001" customHeight="1">
      <c r="A259" s="629" t="s">
        <v>583</v>
      </c>
      <c r="B259" s="630"/>
      <c r="C259" s="631" t="s">
        <v>0</v>
      </c>
      <c r="D259" s="631" t="s">
        <v>25</v>
      </c>
      <c r="E259" s="633" t="s">
        <v>26</v>
      </c>
      <c r="F259" s="635" t="s">
        <v>27</v>
      </c>
      <c r="G259" s="637" t="s">
        <v>28</v>
      </c>
    </row>
    <row r="260" spans="1:7" ht="20.100000000000001" customHeight="1">
      <c r="A260" s="403" t="s">
        <v>584</v>
      </c>
      <c r="B260" s="404" t="s">
        <v>585</v>
      </c>
      <c r="C260" s="632"/>
      <c r="D260" s="632"/>
      <c r="E260" s="634"/>
      <c r="F260" s="636"/>
      <c r="G260" s="638"/>
    </row>
    <row r="261" spans="1:7" ht="20.100000000000001" customHeight="1">
      <c r="A261" s="553"/>
      <c r="B261" s="405"/>
      <c r="C261" s="406" t="s">
        <v>723</v>
      </c>
      <c r="D261" s="407"/>
      <c r="E261" s="408"/>
      <c r="F261" s="409"/>
      <c r="G261" s="410"/>
    </row>
    <row r="262" spans="1:7" ht="20.100000000000001" customHeight="1">
      <c r="A262" s="411" t="str">
        <f t="shared" ref="A262:A275" si="78">IFERROR(VLOOKUP(C262,Tabla_Insumos,4,FALSE),"")</f>
        <v/>
      </c>
      <c r="B262" s="376" t="str">
        <f t="shared" ref="B262:B275" si="79">IFERROR(VLOOKUP(C262,Tabla_Insumos,5,FALSE),"")</f>
        <v/>
      </c>
      <c r="C262" s="412"/>
      <c r="D262" s="373" t="str">
        <f t="shared" ref="D262:D275" si="80">IFERROR(VLOOKUP(C262,Tabla_Insumos,2,FALSE),"")</f>
        <v/>
      </c>
      <c r="E262" s="437"/>
      <c r="F262" s="379">
        <f t="shared" ref="F262:F275" si="81">IFERROR(VLOOKUP(C262,Tabla_Insumos,3,FALSE),0)</f>
        <v>0</v>
      </c>
      <c r="G262" s="380">
        <f>ROUND(E262*F262,2)</f>
        <v>0</v>
      </c>
    </row>
    <row r="263" spans="1:7" ht="20.100000000000001" customHeight="1">
      <c r="A263" s="411" t="str">
        <f t="shared" si="78"/>
        <v/>
      </c>
      <c r="B263" s="376" t="str">
        <f t="shared" si="79"/>
        <v/>
      </c>
      <c r="C263" s="412"/>
      <c r="D263" s="373" t="str">
        <f t="shared" si="80"/>
        <v/>
      </c>
      <c r="E263" s="437"/>
      <c r="F263" s="379">
        <f t="shared" si="81"/>
        <v>0</v>
      </c>
      <c r="G263" s="380">
        <f t="shared" ref="G263:G275" si="82">ROUND(E263*F263,2)</f>
        <v>0</v>
      </c>
    </row>
    <row r="264" spans="1:7" ht="20.100000000000001" customHeight="1">
      <c r="A264" s="411" t="str">
        <f t="shared" si="78"/>
        <v/>
      </c>
      <c r="B264" s="376" t="str">
        <f t="shared" si="79"/>
        <v/>
      </c>
      <c r="C264" s="412"/>
      <c r="D264" s="373" t="str">
        <f t="shared" si="80"/>
        <v/>
      </c>
      <c r="E264" s="437"/>
      <c r="F264" s="379">
        <f t="shared" si="81"/>
        <v>0</v>
      </c>
      <c r="G264" s="380">
        <f t="shared" si="82"/>
        <v>0</v>
      </c>
    </row>
    <row r="265" spans="1:7" ht="20.100000000000001" customHeight="1">
      <c r="A265" s="411" t="str">
        <f t="shared" si="78"/>
        <v/>
      </c>
      <c r="B265" s="376" t="str">
        <f t="shared" si="79"/>
        <v/>
      </c>
      <c r="C265" s="376"/>
      <c r="D265" s="373" t="str">
        <f t="shared" si="80"/>
        <v/>
      </c>
      <c r="E265" s="443"/>
      <c r="F265" s="379">
        <f t="shared" si="81"/>
        <v>0</v>
      </c>
      <c r="G265" s="380">
        <f t="shared" si="82"/>
        <v>0</v>
      </c>
    </row>
    <row r="266" spans="1:7" ht="20.100000000000001" customHeight="1">
      <c r="A266" s="411" t="str">
        <f t="shared" si="78"/>
        <v/>
      </c>
      <c r="B266" s="376" t="str">
        <f t="shared" si="79"/>
        <v/>
      </c>
      <c r="C266" s="376"/>
      <c r="D266" s="373" t="str">
        <f t="shared" si="80"/>
        <v/>
      </c>
      <c r="E266" s="443"/>
      <c r="F266" s="379">
        <f t="shared" si="81"/>
        <v>0</v>
      </c>
      <c r="G266" s="380">
        <f t="shared" si="82"/>
        <v>0</v>
      </c>
    </row>
    <row r="267" spans="1:7" ht="20.100000000000001" customHeight="1">
      <c r="A267" s="411" t="str">
        <f t="shared" si="78"/>
        <v/>
      </c>
      <c r="B267" s="376" t="str">
        <f t="shared" si="79"/>
        <v/>
      </c>
      <c r="C267" s="376"/>
      <c r="D267" s="373" t="str">
        <f t="shared" si="80"/>
        <v/>
      </c>
      <c r="E267" s="443"/>
      <c r="F267" s="379">
        <f t="shared" si="81"/>
        <v>0</v>
      </c>
      <c r="G267" s="380">
        <f t="shared" si="82"/>
        <v>0</v>
      </c>
    </row>
    <row r="268" spans="1:7" ht="20.100000000000001" customHeight="1">
      <c r="A268" s="411" t="str">
        <f t="shared" si="78"/>
        <v/>
      </c>
      <c r="B268" s="376" t="str">
        <f t="shared" si="79"/>
        <v/>
      </c>
      <c r="C268" s="412"/>
      <c r="D268" s="373" t="str">
        <f t="shared" si="80"/>
        <v/>
      </c>
      <c r="E268" s="413"/>
      <c r="F268" s="379">
        <f t="shared" si="81"/>
        <v>0</v>
      </c>
      <c r="G268" s="380">
        <f t="shared" si="82"/>
        <v>0</v>
      </c>
    </row>
    <row r="269" spans="1:7" ht="20.100000000000001" customHeight="1">
      <c r="A269" s="411" t="str">
        <f t="shared" si="78"/>
        <v/>
      </c>
      <c r="B269" s="376" t="str">
        <f t="shared" si="79"/>
        <v/>
      </c>
      <c r="C269" s="412"/>
      <c r="D269" s="373" t="str">
        <f t="shared" si="80"/>
        <v/>
      </c>
      <c r="E269" s="413"/>
      <c r="F269" s="379">
        <f t="shared" si="81"/>
        <v>0</v>
      </c>
      <c r="G269" s="380">
        <f t="shared" si="82"/>
        <v>0</v>
      </c>
    </row>
    <row r="270" spans="1:7" ht="20.100000000000001" customHeight="1">
      <c r="A270" s="411" t="str">
        <f t="shared" si="78"/>
        <v/>
      </c>
      <c r="B270" s="376" t="str">
        <f t="shared" si="79"/>
        <v/>
      </c>
      <c r="C270" s="412"/>
      <c r="D270" s="373" t="str">
        <f t="shared" si="80"/>
        <v/>
      </c>
      <c r="E270" s="413"/>
      <c r="F270" s="379">
        <f t="shared" si="81"/>
        <v>0</v>
      </c>
      <c r="G270" s="380">
        <f t="shared" si="82"/>
        <v>0</v>
      </c>
    </row>
    <row r="271" spans="1:7" ht="20.100000000000001" customHeight="1">
      <c r="A271" s="411" t="str">
        <f t="shared" si="78"/>
        <v/>
      </c>
      <c r="B271" s="376" t="str">
        <f t="shared" si="79"/>
        <v/>
      </c>
      <c r="C271" s="412"/>
      <c r="D271" s="373" t="str">
        <f t="shared" si="80"/>
        <v/>
      </c>
      <c r="E271" s="413"/>
      <c r="F271" s="379">
        <f t="shared" si="81"/>
        <v>0</v>
      </c>
      <c r="G271" s="380">
        <f t="shared" si="82"/>
        <v>0</v>
      </c>
    </row>
    <row r="272" spans="1:7" ht="20.100000000000001" customHeight="1">
      <c r="A272" s="411" t="str">
        <f t="shared" si="78"/>
        <v/>
      </c>
      <c r="B272" s="376" t="str">
        <f t="shared" si="79"/>
        <v/>
      </c>
      <c r="C272" s="412"/>
      <c r="D272" s="373" t="str">
        <f t="shared" si="80"/>
        <v/>
      </c>
      <c r="E272" s="413"/>
      <c r="F272" s="379">
        <f t="shared" si="81"/>
        <v>0</v>
      </c>
      <c r="G272" s="380">
        <f t="shared" si="82"/>
        <v>0</v>
      </c>
    </row>
    <row r="273" spans="1:7" ht="20.100000000000001" customHeight="1">
      <c r="A273" s="411" t="str">
        <f t="shared" si="78"/>
        <v/>
      </c>
      <c r="B273" s="376" t="str">
        <f t="shared" si="79"/>
        <v/>
      </c>
      <c r="C273" s="412"/>
      <c r="D273" s="373" t="str">
        <f t="shared" si="80"/>
        <v/>
      </c>
      <c r="E273" s="413"/>
      <c r="F273" s="379">
        <f t="shared" si="81"/>
        <v>0</v>
      </c>
      <c r="G273" s="380">
        <f t="shared" si="82"/>
        <v>0</v>
      </c>
    </row>
    <row r="274" spans="1:7" ht="20.100000000000001" customHeight="1">
      <c r="A274" s="411" t="str">
        <f t="shared" si="78"/>
        <v/>
      </c>
      <c r="B274" s="376" t="str">
        <f t="shared" si="79"/>
        <v/>
      </c>
      <c r="C274" s="412"/>
      <c r="D274" s="373" t="str">
        <f t="shared" si="80"/>
        <v/>
      </c>
      <c r="E274" s="413"/>
      <c r="F274" s="379">
        <f t="shared" si="81"/>
        <v>0</v>
      </c>
      <c r="G274" s="380">
        <f t="shared" si="82"/>
        <v>0</v>
      </c>
    </row>
    <row r="275" spans="1:7" ht="20.100000000000001" customHeight="1">
      <c r="A275" s="411" t="str">
        <f t="shared" si="78"/>
        <v/>
      </c>
      <c r="B275" s="376" t="str">
        <f t="shared" si="79"/>
        <v/>
      </c>
      <c r="C275" s="412"/>
      <c r="D275" s="373" t="str">
        <f t="shared" si="80"/>
        <v/>
      </c>
      <c r="E275" s="413"/>
      <c r="F275" s="379">
        <f t="shared" si="81"/>
        <v>0</v>
      </c>
      <c r="G275" s="380">
        <f t="shared" si="82"/>
        <v>0</v>
      </c>
    </row>
    <row r="276" spans="1:7" ht="20.100000000000001" customHeight="1">
      <c r="A276" s="414"/>
      <c r="B276" s="400"/>
      <c r="C276" s="400"/>
      <c r="D276" s="378"/>
      <c r="E276" s="396"/>
      <c r="F276" s="554" t="s">
        <v>29</v>
      </c>
      <c r="G276" s="381">
        <f>SUBTOTAL(9,G262:G275)</f>
        <v>0</v>
      </c>
    </row>
    <row r="277" spans="1:7" ht="20.100000000000001" customHeight="1">
      <c r="A277" s="414"/>
      <c r="B277" s="400"/>
      <c r="C277" s="387" t="s">
        <v>724</v>
      </c>
      <c r="D277" s="378"/>
      <c r="E277" s="396"/>
      <c r="F277" s="397"/>
      <c r="G277" s="415"/>
    </row>
    <row r="278" spans="1:7" ht="20.100000000000001" customHeight="1">
      <c r="A278" s="411" t="str">
        <f t="shared" ref="A278:A285" si="83">IFERROR(VLOOKUP(C278,Tabla_Insumos,4,FALSE),"")</f>
        <v/>
      </c>
      <c r="B278" s="376" t="str">
        <f t="shared" ref="B278:B285" si="84">IFERROR(VLOOKUP(C278,Tabla_Insumos,5,FALSE),"")</f>
        <v/>
      </c>
      <c r="C278" s="382"/>
      <c r="D278" s="373" t="str">
        <f t="shared" ref="D278:D285" si="85">IFERROR(VLOOKUP(C278,Tabla_Insumos,2,FALSE),"")</f>
        <v/>
      </c>
      <c r="E278" s="443"/>
      <c r="F278" s="416">
        <f t="shared" ref="F278:F285" si="86">IFERROR(VLOOKUP(C278,Tabla_Insumos,3,FALSE),0)</f>
        <v>0</v>
      </c>
      <c r="G278" s="380">
        <f>ROUND(E278*F278,2)</f>
        <v>0</v>
      </c>
    </row>
    <row r="279" spans="1:7" ht="20.100000000000001" customHeight="1">
      <c r="A279" s="411" t="str">
        <f t="shared" si="83"/>
        <v/>
      </c>
      <c r="B279" s="376" t="str">
        <f t="shared" si="84"/>
        <v/>
      </c>
      <c r="C279" s="382"/>
      <c r="D279" s="373" t="str">
        <f t="shared" si="85"/>
        <v/>
      </c>
      <c r="E279" s="443"/>
      <c r="F279" s="416">
        <f t="shared" si="86"/>
        <v>0</v>
      </c>
      <c r="G279" s="380">
        <f t="shared" ref="G279:G285" si="87">ROUND(E279*F279,2)</f>
        <v>0</v>
      </c>
    </row>
    <row r="280" spans="1:7" ht="20.100000000000001" customHeight="1">
      <c r="A280" s="411" t="str">
        <f t="shared" si="83"/>
        <v/>
      </c>
      <c r="B280" s="376" t="str">
        <f t="shared" si="84"/>
        <v/>
      </c>
      <c r="C280" s="383"/>
      <c r="D280" s="373" t="str">
        <f t="shared" si="85"/>
        <v/>
      </c>
      <c r="E280" s="377"/>
      <c r="F280" s="416">
        <f t="shared" si="86"/>
        <v>0</v>
      </c>
      <c r="G280" s="380">
        <f t="shared" si="87"/>
        <v>0</v>
      </c>
    </row>
    <row r="281" spans="1:7" ht="20.100000000000001" customHeight="1">
      <c r="A281" s="411" t="str">
        <f t="shared" si="83"/>
        <v/>
      </c>
      <c r="B281" s="376" t="str">
        <f t="shared" si="84"/>
        <v/>
      </c>
      <c r="C281" s="383"/>
      <c r="D281" s="373" t="str">
        <f t="shared" si="85"/>
        <v/>
      </c>
      <c r="E281" s="377"/>
      <c r="F281" s="416">
        <f t="shared" si="86"/>
        <v>0</v>
      </c>
      <c r="G281" s="380">
        <f t="shared" si="87"/>
        <v>0</v>
      </c>
    </row>
    <row r="282" spans="1:7" ht="20.100000000000001" customHeight="1">
      <c r="A282" s="411" t="str">
        <f t="shared" si="83"/>
        <v/>
      </c>
      <c r="B282" s="376" t="str">
        <f t="shared" si="84"/>
        <v/>
      </c>
      <c r="C282" s="376"/>
      <c r="D282" s="373" t="str">
        <f t="shared" si="85"/>
        <v/>
      </c>
      <c r="E282" s="377"/>
      <c r="F282" s="416">
        <f t="shared" si="86"/>
        <v>0</v>
      </c>
      <c r="G282" s="380">
        <f t="shared" si="87"/>
        <v>0</v>
      </c>
    </row>
    <row r="283" spans="1:7" ht="20.100000000000001" customHeight="1">
      <c r="A283" s="411" t="str">
        <f t="shared" si="83"/>
        <v/>
      </c>
      <c r="B283" s="376" t="str">
        <f t="shared" si="84"/>
        <v/>
      </c>
      <c r="C283" s="376"/>
      <c r="D283" s="373" t="str">
        <f t="shared" si="85"/>
        <v/>
      </c>
      <c r="E283" s="377"/>
      <c r="F283" s="416">
        <f t="shared" si="86"/>
        <v>0</v>
      </c>
      <c r="G283" s="380">
        <f t="shared" si="87"/>
        <v>0</v>
      </c>
    </row>
    <row r="284" spans="1:7" ht="20.100000000000001" customHeight="1">
      <c r="A284" s="411" t="str">
        <f t="shared" si="83"/>
        <v/>
      </c>
      <c r="B284" s="376" t="str">
        <f t="shared" si="84"/>
        <v/>
      </c>
      <c r="C284" s="412"/>
      <c r="D284" s="373" t="str">
        <f t="shared" si="85"/>
        <v/>
      </c>
      <c r="E284" s="413"/>
      <c r="F284" s="416">
        <f t="shared" si="86"/>
        <v>0</v>
      </c>
      <c r="G284" s="380">
        <f t="shared" si="87"/>
        <v>0</v>
      </c>
    </row>
    <row r="285" spans="1:7" ht="20.100000000000001" customHeight="1">
      <c r="A285" s="411" t="str">
        <f t="shared" si="83"/>
        <v/>
      </c>
      <c r="B285" s="376" t="str">
        <f t="shared" si="84"/>
        <v/>
      </c>
      <c r="C285" s="412"/>
      <c r="D285" s="373" t="str">
        <f t="shared" si="85"/>
        <v/>
      </c>
      <c r="E285" s="413"/>
      <c r="F285" s="416">
        <f t="shared" si="86"/>
        <v>0</v>
      </c>
      <c r="G285" s="380">
        <f t="shared" si="87"/>
        <v>0</v>
      </c>
    </row>
    <row r="286" spans="1:7" ht="20.100000000000001" customHeight="1">
      <c r="A286" s="414"/>
      <c r="B286" s="400"/>
      <c r="C286" s="400"/>
      <c r="D286" s="378"/>
      <c r="E286" s="396"/>
      <c r="F286" s="554" t="s">
        <v>30</v>
      </c>
      <c r="G286" s="381">
        <f>SUBTOTAL(9,G278:G285)</f>
        <v>0</v>
      </c>
    </row>
    <row r="287" spans="1:7" ht="20.100000000000001" customHeight="1">
      <c r="A287" s="414"/>
      <c r="B287" s="400"/>
      <c r="C287" s="387" t="s">
        <v>725</v>
      </c>
      <c r="D287" s="378"/>
      <c r="E287" s="396"/>
      <c r="F287" s="397"/>
      <c r="G287" s="415"/>
    </row>
    <row r="288" spans="1:7" ht="20.100000000000001" customHeight="1">
      <c r="A288" s="411" t="str">
        <f t="shared" ref="A288:A296" si="88">IFERROR(VLOOKUP(C288,Tabla_Insumos,4,FALSE),"")</f>
        <v/>
      </c>
      <c r="B288" s="376" t="str">
        <f t="shared" ref="B288:B296" si="89">IFERROR(VLOOKUP(C288,Tabla_Insumos,5,FALSE),"")</f>
        <v/>
      </c>
      <c r="C288" s="383"/>
      <c r="D288" s="373" t="str">
        <f t="shared" ref="D288:D296" si="90">IFERROR(VLOOKUP(C288,Tabla_Insumos,2,FALSE),"")</f>
        <v/>
      </c>
      <c r="E288" s="442"/>
      <c r="F288" s="379">
        <f t="shared" ref="F288:F296" si="91">IFERROR(VLOOKUP(C288,Tabla_Insumos,3,FALSE),0)</f>
        <v>0</v>
      </c>
      <c r="G288" s="380">
        <f>ROUND(E288*F288,2)</f>
        <v>0</v>
      </c>
    </row>
    <row r="289" spans="1:7" ht="20.100000000000001" customHeight="1">
      <c r="A289" s="411" t="str">
        <f t="shared" si="88"/>
        <v/>
      </c>
      <c r="B289" s="376" t="str">
        <f t="shared" si="89"/>
        <v/>
      </c>
      <c r="C289" s="383"/>
      <c r="D289" s="373" t="str">
        <f t="shared" si="90"/>
        <v/>
      </c>
      <c r="E289" s="377"/>
      <c r="F289" s="379">
        <f t="shared" si="91"/>
        <v>0</v>
      </c>
      <c r="G289" s="380">
        <f t="shared" ref="G289:G296" si="92">ROUND(E289*F289,2)</f>
        <v>0</v>
      </c>
    </row>
    <row r="290" spans="1:7" ht="20.100000000000001" customHeight="1">
      <c r="A290" s="411" t="str">
        <f t="shared" si="88"/>
        <v/>
      </c>
      <c r="B290" s="376" t="str">
        <f t="shared" si="89"/>
        <v/>
      </c>
      <c r="C290" s="382"/>
      <c r="D290" s="373" t="str">
        <f t="shared" si="90"/>
        <v/>
      </c>
      <c r="E290" s="377"/>
      <c r="F290" s="379">
        <f t="shared" si="91"/>
        <v>0</v>
      </c>
      <c r="G290" s="380">
        <f t="shared" si="92"/>
        <v>0</v>
      </c>
    </row>
    <row r="291" spans="1:7" ht="20.100000000000001" customHeight="1">
      <c r="A291" s="411" t="str">
        <f t="shared" si="88"/>
        <v/>
      </c>
      <c r="B291" s="376" t="str">
        <f t="shared" si="89"/>
        <v/>
      </c>
      <c r="C291" s="417"/>
      <c r="D291" s="373" t="str">
        <f t="shared" si="90"/>
        <v/>
      </c>
      <c r="E291" s="377"/>
      <c r="F291" s="379">
        <f t="shared" si="91"/>
        <v>0</v>
      </c>
      <c r="G291" s="380">
        <f t="shared" si="92"/>
        <v>0</v>
      </c>
    </row>
    <row r="292" spans="1:7" ht="20.100000000000001" customHeight="1">
      <c r="A292" s="411" t="str">
        <f t="shared" si="88"/>
        <v/>
      </c>
      <c r="B292" s="376" t="str">
        <f t="shared" si="89"/>
        <v/>
      </c>
      <c r="C292" s="418"/>
      <c r="D292" s="373" t="str">
        <f t="shared" si="90"/>
        <v/>
      </c>
      <c r="E292" s="377"/>
      <c r="F292" s="379">
        <f t="shared" si="91"/>
        <v>0</v>
      </c>
      <c r="G292" s="380">
        <f t="shared" si="92"/>
        <v>0</v>
      </c>
    </row>
    <row r="293" spans="1:7" ht="20.100000000000001" customHeight="1">
      <c r="A293" s="411" t="str">
        <f t="shared" si="88"/>
        <v/>
      </c>
      <c r="B293" s="376" t="str">
        <f t="shared" si="89"/>
        <v/>
      </c>
      <c r="C293" s="412"/>
      <c r="D293" s="373" t="str">
        <f t="shared" si="90"/>
        <v/>
      </c>
      <c r="E293" s="413"/>
      <c r="F293" s="379">
        <f t="shared" si="91"/>
        <v>0</v>
      </c>
      <c r="G293" s="380">
        <f t="shared" si="92"/>
        <v>0</v>
      </c>
    </row>
    <row r="294" spans="1:7" ht="20.100000000000001" customHeight="1">
      <c r="A294" s="411" t="str">
        <f t="shared" si="88"/>
        <v/>
      </c>
      <c r="B294" s="376" t="str">
        <f t="shared" si="89"/>
        <v/>
      </c>
      <c r="C294" s="412"/>
      <c r="D294" s="373" t="str">
        <f t="shared" si="90"/>
        <v/>
      </c>
      <c r="E294" s="413"/>
      <c r="F294" s="379">
        <f t="shared" si="91"/>
        <v>0</v>
      </c>
      <c r="G294" s="380">
        <f t="shared" si="92"/>
        <v>0</v>
      </c>
    </row>
    <row r="295" spans="1:7" ht="20.100000000000001" customHeight="1">
      <c r="A295" s="411" t="str">
        <f t="shared" si="88"/>
        <v/>
      </c>
      <c r="B295" s="376" t="str">
        <f t="shared" si="89"/>
        <v/>
      </c>
      <c r="C295" s="412"/>
      <c r="D295" s="373" t="str">
        <f t="shared" si="90"/>
        <v/>
      </c>
      <c r="E295" s="413"/>
      <c r="F295" s="379">
        <f t="shared" si="91"/>
        <v>0</v>
      </c>
      <c r="G295" s="380">
        <f t="shared" si="92"/>
        <v>0</v>
      </c>
    </row>
    <row r="296" spans="1:7" ht="20.100000000000001" customHeight="1">
      <c r="A296" s="411" t="str">
        <f t="shared" si="88"/>
        <v/>
      </c>
      <c r="B296" s="376" t="str">
        <f t="shared" si="89"/>
        <v/>
      </c>
      <c r="C296" s="412"/>
      <c r="D296" s="373" t="str">
        <f t="shared" si="90"/>
        <v/>
      </c>
      <c r="E296" s="413"/>
      <c r="F296" s="379">
        <f t="shared" si="91"/>
        <v>0</v>
      </c>
      <c r="G296" s="380">
        <f t="shared" si="92"/>
        <v>0</v>
      </c>
    </row>
    <row r="297" spans="1:7" ht="20.100000000000001" customHeight="1">
      <c r="A297" s="419"/>
      <c r="B297" s="378"/>
      <c r="C297" s="400"/>
      <c r="D297" s="378"/>
      <c r="E297" s="396"/>
      <c r="F297" s="554" t="s">
        <v>31</v>
      </c>
      <c r="G297" s="381">
        <f>SUBTOTAL(9,G288:G296)</f>
        <v>0</v>
      </c>
    </row>
    <row r="298" spans="1:7" ht="20.100000000000001" customHeight="1" thickBot="1">
      <c r="A298" s="420"/>
      <c r="B298" s="421"/>
      <c r="C298" s="422"/>
      <c r="D298" s="421"/>
      <c r="E298" s="423"/>
      <c r="F298" s="424"/>
      <c r="G298" s="425"/>
    </row>
    <row r="299" spans="1:7" ht="20.100000000000001" customHeight="1" thickBot="1">
      <c r="A299" s="435">
        <f>B257</f>
        <v>6</v>
      </c>
      <c r="B299" s="426" t="str">
        <f>C257</f>
        <v>Relleno bajo Platea de Fundación - Hormigón Ciclopeo (H8)</v>
      </c>
      <c r="C299" s="427"/>
      <c r="D299" s="427" t="s">
        <v>32</v>
      </c>
      <c r="E299" s="428"/>
      <c r="F299" s="429" t="s">
        <v>33</v>
      </c>
      <c r="G299" s="430">
        <f>SUBTOTAL(9,G262:G298)</f>
        <v>0</v>
      </c>
    </row>
    <row r="300" spans="1:7" ht="20.100000000000001" customHeight="1" thickTop="1" thickBot="1"/>
    <row r="301" spans="1:7" ht="20.100000000000001" customHeight="1" thickTop="1">
      <c r="A301" s="431" t="s">
        <v>1259</v>
      </c>
      <c r="B301" s="432"/>
      <c r="C301" s="432"/>
      <c r="D301" s="432"/>
      <c r="E301" s="432"/>
      <c r="F301" s="432"/>
      <c r="G301" s="433"/>
    </row>
    <row r="302" spans="1:7" ht="20.100000000000001" customHeight="1">
      <c r="A302" s="384" t="s">
        <v>721</v>
      </c>
      <c r="B302" s="385" t="str">
        <f>Comitente</f>
        <v>INSTITUTO PROVINCIAL DE LA VIVIENDA</v>
      </c>
      <c r="C302" s="386"/>
      <c r="D302" s="387"/>
      <c r="E302" s="387"/>
      <c r="F302" s="388"/>
      <c r="G302" s="389"/>
    </row>
    <row r="303" spans="1:7" ht="20.100000000000001" customHeight="1">
      <c r="A303" s="384" t="s">
        <v>722</v>
      </c>
      <c r="B303" s="385" t="str">
        <f>Contratista</f>
        <v>xxxxxx</v>
      </c>
      <c r="C303" s="390"/>
      <c r="D303" s="390"/>
      <c r="E303" s="390"/>
      <c r="F303" s="391"/>
      <c r="G303" s="392"/>
    </row>
    <row r="304" spans="1:7" ht="20.100000000000001" customHeight="1">
      <c r="A304" s="384" t="s">
        <v>22</v>
      </c>
      <c r="B304" s="385" t="str">
        <f>Obra</f>
        <v>CUESTA DEL VIENTO - IGLESIA</v>
      </c>
      <c r="C304" s="390"/>
      <c r="D304" s="390"/>
      <c r="E304" s="390"/>
      <c r="F304" s="391" t="s">
        <v>35</v>
      </c>
      <c r="G304" s="393">
        <f>+Datos!$C$10</f>
        <v>43374</v>
      </c>
    </row>
    <row r="305" spans="1:7" ht="20.100000000000001" customHeight="1">
      <c r="A305" s="394" t="s">
        <v>720</v>
      </c>
      <c r="B305" s="395" t="str">
        <f>Ubicación</f>
        <v>DEPTO. IGLESIA</v>
      </c>
      <c r="C305" s="395"/>
      <c r="D305" s="378"/>
      <c r="E305" s="396"/>
      <c r="F305" s="397"/>
      <c r="G305" s="398"/>
    </row>
    <row r="306" spans="1:7" ht="20.100000000000001" customHeight="1">
      <c r="A306" s="394" t="s">
        <v>36</v>
      </c>
      <c r="B306" s="399" t="s">
        <v>1127</v>
      </c>
      <c r="C306" s="400" t="str">
        <f>IFERROR(VLOOKUP(B306,Tabla_CyP,2,FALSE),"")</f>
        <v>VIVIENDA</v>
      </c>
      <c r="D306" s="401"/>
      <c r="E306" s="396"/>
      <c r="F306" s="397"/>
      <c r="G306" s="398"/>
    </row>
    <row r="307" spans="1:7" ht="20.100000000000001" customHeight="1">
      <c r="A307" s="394" t="s">
        <v>23</v>
      </c>
      <c r="B307" s="434">
        <f>IFERROR(VLOOKUP(COUNTIF($A$1:A307,"ITEM:"),Tabla_NumeroItem,2,FALSE),"")</f>
        <v>7</v>
      </c>
      <c r="C307" s="400" t="str">
        <f>IFERROR(VLOOKUP(B307,Tabla_CyP,2,FALSE),"")</f>
        <v>Platea de fundación (Tipo H 17; incluye veredín perimetral de 0,40x0,08m) s/ Res. 087/2017/DPDU</v>
      </c>
      <c r="D307" s="378"/>
      <c r="E307" s="396"/>
      <c r="F307" s="391" t="s">
        <v>24</v>
      </c>
      <c r="G307" s="402" t="str">
        <f>IFERROR(VLOOKUP(B307,Tabla_CyP,4,FALSE),"")</f>
        <v>m3</v>
      </c>
    </row>
    <row r="308" spans="1:7" ht="20.100000000000001" customHeight="1">
      <c r="A308" s="394"/>
      <c r="B308" s="395"/>
      <c r="C308" s="400"/>
      <c r="D308" s="378"/>
      <c r="E308" s="396"/>
      <c r="F308" s="397"/>
      <c r="G308" s="398"/>
    </row>
    <row r="309" spans="1:7" ht="20.100000000000001" customHeight="1">
      <c r="A309" s="629" t="s">
        <v>583</v>
      </c>
      <c r="B309" s="630"/>
      <c r="C309" s="631" t="s">
        <v>0</v>
      </c>
      <c r="D309" s="631" t="s">
        <v>25</v>
      </c>
      <c r="E309" s="633" t="s">
        <v>26</v>
      </c>
      <c r="F309" s="635" t="s">
        <v>27</v>
      </c>
      <c r="G309" s="637" t="s">
        <v>28</v>
      </c>
    </row>
    <row r="310" spans="1:7" ht="20.100000000000001" customHeight="1">
      <c r="A310" s="403" t="s">
        <v>584</v>
      </c>
      <c r="B310" s="404" t="s">
        <v>585</v>
      </c>
      <c r="C310" s="632"/>
      <c r="D310" s="632"/>
      <c r="E310" s="634"/>
      <c r="F310" s="636"/>
      <c r="G310" s="638"/>
    </row>
    <row r="311" spans="1:7" ht="20.100000000000001" customHeight="1">
      <c r="A311" s="553"/>
      <c r="B311" s="405"/>
      <c r="C311" s="406" t="s">
        <v>723</v>
      </c>
      <c r="D311" s="407"/>
      <c r="E311" s="408"/>
      <c r="F311" s="409"/>
      <c r="G311" s="410"/>
    </row>
    <row r="312" spans="1:7" ht="20.100000000000001" customHeight="1">
      <c r="A312" s="411" t="str">
        <f t="shared" ref="A312:A325" si="93">IFERROR(VLOOKUP(C312,Tabla_Insumos,4,FALSE),"")</f>
        <v/>
      </c>
      <c r="B312" s="376" t="str">
        <f t="shared" ref="B312:B325" si="94">IFERROR(VLOOKUP(C312,Tabla_Insumos,5,FALSE),"")</f>
        <v/>
      </c>
      <c r="C312" s="383"/>
      <c r="D312" s="373" t="str">
        <f t="shared" ref="D312:D325" si="95">IFERROR(VLOOKUP(C312,Tabla_Insumos,2,FALSE),"")</f>
        <v/>
      </c>
      <c r="E312" s="443"/>
      <c r="F312" s="379">
        <f t="shared" ref="F312:F325" si="96">IFERROR(VLOOKUP(C312,Tabla_Insumos,3,FALSE),0)</f>
        <v>0</v>
      </c>
      <c r="G312" s="380">
        <f>ROUND(E312*F312,2)</f>
        <v>0</v>
      </c>
    </row>
    <row r="313" spans="1:7" ht="20.100000000000001" customHeight="1">
      <c r="A313" s="411" t="str">
        <f t="shared" si="93"/>
        <v/>
      </c>
      <c r="B313" s="376" t="str">
        <f t="shared" si="94"/>
        <v/>
      </c>
      <c r="C313" s="383"/>
      <c r="D313" s="373" t="str">
        <f t="shared" si="95"/>
        <v/>
      </c>
      <c r="E313" s="443"/>
      <c r="F313" s="379">
        <f t="shared" si="96"/>
        <v>0</v>
      </c>
      <c r="G313" s="380">
        <f t="shared" ref="G313:G325" si="97">ROUND(E313*F313,2)</f>
        <v>0</v>
      </c>
    </row>
    <row r="314" spans="1:7" ht="20.100000000000001" customHeight="1">
      <c r="A314" s="411" t="str">
        <f t="shared" si="93"/>
        <v/>
      </c>
      <c r="B314" s="376" t="str">
        <f t="shared" si="94"/>
        <v/>
      </c>
      <c r="C314" s="383"/>
      <c r="D314" s="373" t="str">
        <f t="shared" si="95"/>
        <v/>
      </c>
      <c r="E314" s="443"/>
      <c r="F314" s="379">
        <f t="shared" si="96"/>
        <v>0</v>
      </c>
      <c r="G314" s="380">
        <f t="shared" si="97"/>
        <v>0</v>
      </c>
    </row>
    <row r="315" spans="1:7" ht="20.100000000000001" customHeight="1">
      <c r="A315" s="411" t="str">
        <f t="shared" si="93"/>
        <v/>
      </c>
      <c r="B315" s="376" t="str">
        <f t="shared" si="94"/>
        <v/>
      </c>
      <c r="C315" s="376"/>
      <c r="D315" s="373" t="str">
        <f t="shared" si="95"/>
        <v/>
      </c>
      <c r="E315" s="443"/>
      <c r="F315" s="379">
        <f t="shared" si="96"/>
        <v>0</v>
      </c>
      <c r="G315" s="380">
        <f t="shared" si="97"/>
        <v>0</v>
      </c>
    </row>
    <row r="316" spans="1:7" ht="20.100000000000001" customHeight="1">
      <c r="A316" s="411" t="str">
        <f t="shared" si="93"/>
        <v/>
      </c>
      <c r="B316" s="376" t="str">
        <f t="shared" si="94"/>
        <v/>
      </c>
      <c r="C316" s="376"/>
      <c r="D316" s="373" t="str">
        <f t="shared" si="95"/>
        <v/>
      </c>
      <c r="E316" s="443"/>
      <c r="F316" s="379">
        <f t="shared" si="96"/>
        <v>0</v>
      </c>
      <c r="G316" s="380">
        <f t="shared" si="97"/>
        <v>0</v>
      </c>
    </row>
    <row r="317" spans="1:7" ht="20.100000000000001" customHeight="1">
      <c r="A317" s="411" t="str">
        <f t="shared" si="93"/>
        <v/>
      </c>
      <c r="B317" s="376" t="str">
        <f t="shared" si="94"/>
        <v/>
      </c>
      <c r="C317" s="376"/>
      <c r="D317" s="373" t="str">
        <f t="shared" si="95"/>
        <v/>
      </c>
      <c r="E317" s="443"/>
      <c r="F317" s="379">
        <f t="shared" si="96"/>
        <v>0</v>
      </c>
      <c r="G317" s="380">
        <f t="shared" si="97"/>
        <v>0</v>
      </c>
    </row>
    <row r="318" spans="1:7" ht="20.100000000000001" customHeight="1">
      <c r="A318" s="411" t="str">
        <f t="shared" si="93"/>
        <v/>
      </c>
      <c r="B318" s="376" t="str">
        <f t="shared" si="94"/>
        <v/>
      </c>
      <c r="C318" s="376"/>
      <c r="D318" s="373" t="str">
        <f t="shared" si="95"/>
        <v/>
      </c>
      <c r="E318" s="443"/>
      <c r="F318" s="379">
        <f t="shared" si="96"/>
        <v>0</v>
      </c>
      <c r="G318" s="380">
        <f t="shared" si="97"/>
        <v>0</v>
      </c>
    </row>
    <row r="319" spans="1:7" ht="20.100000000000001" customHeight="1">
      <c r="A319" s="411" t="str">
        <f t="shared" si="93"/>
        <v/>
      </c>
      <c r="B319" s="376" t="str">
        <f t="shared" si="94"/>
        <v/>
      </c>
      <c r="C319" s="376"/>
      <c r="D319" s="373" t="str">
        <f t="shared" si="95"/>
        <v/>
      </c>
      <c r="E319" s="443"/>
      <c r="F319" s="379">
        <f t="shared" si="96"/>
        <v>0</v>
      </c>
      <c r="G319" s="380">
        <f t="shared" si="97"/>
        <v>0</v>
      </c>
    </row>
    <row r="320" spans="1:7" ht="20.100000000000001" customHeight="1">
      <c r="A320" s="411" t="str">
        <f t="shared" si="93"/>
        <v/>
      </c>
      <c r="B320" s="376" t="str">
        <f t="shared" si="94"/>
        <v/>
      </c>
      <c r="C320" s="447"/>
      <c r="D320" s="373" t="str">
        <f t="shared" si="95"/>
        <v/>
      </c>
      <c r="E320" s="443"/>
      <c r="F320" s="379">
        <f t="shared" si="96"/>
        <v>0</v>
      </c>
      <c r="G320" s="380">
        <f t="shared" si="97"/>
        <v>0</v>
      </c>
    </row>
    <row r="321" spans="1:7" ht="20.100000000000001" customHeight="1">
      <c r="A321" s="411" t="str">
        <f t="shared" si="93"/>
        <v/>
      </c>
      <c r="B321" s="376" t="str">
        <f t="shared" si="94"/>
        <v/>
      </c>
      <c r="C321" s="412"/>
      <c r="D321" s="373" t="str">
        <f t="shared" si="95"/>
        <v/>
      </c>
      <c r="E321" s="413"/>
      <c r="F321" s="379">
        <f t="shared" si="96"/>
        <v>0</v>
      </c>
      <c r="G321" s="380">
        <f t="shared" si="97"/>
        <v>0</v>
      </c>
    </row>
    <row r="322" spans="1:7" ht="20.100000000000001" customHeight="1">
      <c r="A322" s="411" t="str">
        <f t="shared" si="93"/>
        <v/>
      </c>
      <c r="B322" s="376" t="str">
        <f t="shared" si="94"/>
        <v/>
      </c>
      <c r="C322" s="412"/>
      <c r="D322" s="373" t="str">
        <f t="shared" si="95"/>
        <v/>
      </c>
      <c r="E322" s="413"/>
      <c r="F322" s="379">
        <f t="shared" si="96"/>
        <v>0</v>
      </c>
      <c r="G322" s="380">
        <f t="shared" si="97"/>
        <v>0</v>
      </c>
    </row>
    <row r="323" spans="1:7" ht="20.100000000000001" customHeight="1">
      <c r="A323" s="411" t="str">
        <f t="shared" si="93"/>
        <v/>
      </c>
      <c r="B323" s="376" t="str">
        <f t="shared" si="94"/>
        <v/>
      </c>
      <c r="C323" s="412"/>
      <c r="D323" s="373" t="str">
        <f t="shared" si="95"/>
        <v/>
      </c>
      <c r="E323" s="413"/>
      <c r="F323" s="379">
        <f t="shared" si="96"/>
        <v>0</v>
      </c>
      <c r="G323" s="380">
        <f t="shared" si="97"/>
        <v>0</v>
      </c>
    </row>
    <row r="324" spans="1:7" ht="20.100000000000001" customHeight="1">
      <c r="A324" s="411" t="str">
        <f t="shared" si="93"/>
        <v/>
      </c>
      <c r="B324" s="376" t="str">
        <f t="shared" si="94"/>
        <v/>
      </c>
      <c r="C324" s="412"/>
      <c r="D324" s="373" t="str">
        <f t="shared" si="95"/>
        <v/>
      </c>
      <c r="E324" s="413"/>
      <c r="F324" s="379">
        <f t="shared" si="96"/>
        <v>0</v>
      </c>
      <c r="G324" s="380">
        <f t="shared" si="97"/>
        <v>0</v>
      </c>
    </row>
    <row r="325" spans="1:7" ht="20.100000000000001" customHeight="1">
      <c r="A325" s="411" t="str">
        <f t="shared" si="93"/>
        <v/>
      </c>
      <c r="B325" s="376" t="str">
        <f t="shared" si="94"/>
        <v/>
      </c>
      <c r="C325" s="412"/>
      <c r="D325" s="373" t="str">
        <f t="shared" si="95"/>
        <v/>
      </c>
      <c r="E325" s="413"/>
      <c r="F325" s="379">
        <f t="shared" si="96"/>
        <v>0</v>
      </c>
      <c r="G325" s="380">
        <f t="shared" si="97"/>
        <v>0</v>
      </c>
    </row>
    <row r="326" spans="1:7" ht="20.100000000000001" customHeight="1">
      <c r="A326" s="414"/>
      <c r="B326" s="400"/>
      <c r="C326" s="400"/>
      <c r="D326" s="378"/>
      <c r="E326" s="396"/>
      <c r="F326" s="554" t="s">
        <v>29</v>
      </c>
      <c r="G326" s="381">
        <f>SUBTOTAL(9,G312:G325)</f>
        <v>0</v>
      </c>
    </row>
    <row r="327" spans="1:7" ht="20.100000000000001" customHeight="1">
      <c r="A327" s="414"/>
      <c r="B327" s="400"/>
      <c r="C327" s="387" t="s">
        <v>724</v>
      </c>
      <c r="D327" s="378"/>
      <c r="E327" s="396"/>
      <c r="F327" s="397"/>
      <c r="G327" s="415"/>
    </row>
    <row r="328" spans="1:7" ht="20.100000000000001" customHeight="1">
      <c r="A328" s="411" t="str">
        <f t="shared" ref="A328:A335" si="98">IFERROR(VLOOKUP(C328,Tabla_Insumos,4,FALSE),"")</f>
        <v/>
      </c>
      <c r="B328" s="376" t="str">
        <f t="shared" ref="B328:B335" si="99">IFERROR(VLOOKUP(C328,Tabla_Insumos,5,FALSE),"")</f>
        <v/>
      </c>
      <c r="C328" s="445"/>
      <c r="D328" s="373" t="str">
        <f t="shared" ref="D328:D335" si="100">IFERROR(VLOOKUP(C328,Tabla_Insumos,2,FALSE),"")</f>
        <v/>
      </c>
      <c r="E328" s="443"/>
      <c r="F328" s="416">
        <f t="shared" ref="F328:F335" si="101">IFERROR(VLOOKUP(C328,Tabla_Insumos,3,FALSE),0)</f>
        <v>0</v>
      </c>
      <c r="G328" s="380">
        <f>ROUND(E328*F328,2)</f>
        <v>0</v>
      </c>
    </row>
    <row r="329" spans="1:7" ht="20.100000000000001" customHeight="1">
      <c r="A329" s="411" t="str">
        <f t="shared" si="98"/>
        <v/>
      </c>
      <c r="B329" s="376" t="str">
        <f t="shared" si="99"/>
        <v/>
      </c>
      <c r="C329" s="445"/>
      <c r="D329" s="373" t="str">
        <f t="shared" si="100"/>
        <v/>
      </c>
      <c r="E329" s="443"/>
      <c r="F329" s="416">
        <f t="shared" si="101"/>
        <v>0</v>
      </c>
      <c r="G329" s="380">
        <f t="shared" ref="G329:G335" si="102">ROUND(E329*F329,2)</f>
        <v>0</v>
      </c>
    </row>
    <row r="330" spans="1:7" ht="20.100000000000001" customHeight="1">
      <c r="A330" s="411" t="str">
        <f t="shared" si="98"/>
        <v/>
      </c>
      <c r="B330" s="376" t="str">
        <f t="shared" si="99"/>
        <v/>
      </c>
      <c r="C330" s="383"/>
      <c r="D330" s="373" t="str">
        <f t="shared" si="100"/>
        <v/>
      </c>
      <c r="E330" s="377"/>
      <c r="F330" s="416">
        <f t="shared" si="101"/>
        <v>0</v>
      </c>
      <c r="G330" s="380">
        <f t="shared" si="102"/>
        <v>0</v>
      </c>
    </row>
    <row r="331" spans="1:7" ht="20.100000000000001" customHeight="1">
      <c r="A331" s="411" t="str">
        <f t="shared" si="98"/>
        <v/>
      </c>
      <c r="B331" s="376" t="str">
        <f t="shared" si="99"/>
        <v/>
      </c>
      <c r="C331" s="383"/>
      <c r="D331" s="373" t="str">
        <f t="shared" si="100"/>
        <v/>
      </c>
      <c r="E331" s="377"/>
      <c r="F331" s="416">
        <f t="shared" si="101"/>
        <v>0</v>
      </c>
      <c r="G331" s="380">
        <f t="shared" si="102"/>
        <v>0</v>
      </c>
    </row>
    <row r="332" spans="1:7" ht="20.100000000000001" customHeight="1">
      <c r="A332" s="411" t="str">
        <f t="shared" si="98"/>
        <v/>
      </c>
      <c r="B332" s="376" t="str">
        <f t="shared" si="99"/>
        <v/>
      </c>
      <c r="C332" s="376"/>
      <c r="D332" s="373" t="str">
        <f t="shared" si="100"/>
        <v/>
      </c>
      <c r="E332" s="377"/>
      <c r="F332" s="416">
        <f t="shared" si="101"/>
        <v>0</v>
      </c>
      <c r="G332" s="380">
        <f t="shared" si="102"/>
        <v>0</v>
      </c>
    </row>
    <row r="333" spans="1:7" ht="20.100000000000001" customHeight="1">
      <c r="A333" s="411" t="str">
        <f t="shared" si="98"/>
        <v/>
      </c>
      <c r="B333" s="376" t="str">
        <f t="shared" si="99"/>
        <v/>
      </c>
      <c r="C333" s="376"/>
      <c r="D333" s="373" t="str">
        <f t="shared" si="100"/>
        <v/>
      </c>
      <c r="E333" s="377"/>
      <c r="F333" s="416">
        <f t="shared" si="101"/>
        <v>0</v>
      </c>
      <c r="G333" s="380">
        <f t="shared" si="102"/>
        <v>0</v>
      </c>
    </row>
    <row r="334" spans="1:7" ht="20.100000000000001" customHeight="1">
      <c r="A334" s="411" t="str">
        <f t="shared" si="98"/>
        <v/>
      </c>
      <c r="B334" s="376" t="str">
        <f t="shared" si="99"/>
        <v/>
      </c>
      <c r="C334" s="412"/>
      <c r="D334" s="373" t="str">
        <f t="shared" si="100"/>
        <v/>
      </c>
      <c r="E334" s="413"/>
      <c r="F334" s="416">
        <f t="shared" si="101"/>
        <v>0</v>
      </c>
      <c r="G334" s="380">
        <f t="shared" si="102"/>
        <v>0</v>
      </c>
    </row>
    <row r="335" spans="1:7" ht="20.100000000000001" customHeight="1">
      <c r="A335" s="411" t="str">
        <f t="shared" si="98"/>
        <v/>
      </c>
      <c r="B335" s="376" t="str">
        <f t="shared" si="99"/>
        <v/>
      </c>
      <c r="C335" s="412"/>
      <c r="D335" s="373" t="str">
        <f t="shared" si="100"/>
        <v/>
      </c>
      <c r="E335" s="413"/>
      <c r="F335" s="416">
        <f t="shared" si="101"/>
        <v>0</v>
      </c>
      <c r="G335" s="380">
        <f t="shared" si="102"/>
        <v>0</v>
      </c>
    </row>
    <row r="336" spans="1:7" ht="20.100000000000001" customHeight="1">
      <c r="A336" s="414"/>
      <c r="B336" s="400"/>
      <c r="C336" s="400"/>
      <c r="D336" s="378"/>
      <c r="E336" s="396"/>
      <c r="F336" s="554" t="s">
        <v>30</v>
      </c>
      <c r="G336" s="381">
        <f>SUBTOTAL(9,G328:G335)</f>
        <v>0</v>
      </c>
    </row>
    <row r="337" spans="1:7" ht="20.100000000000001" customHeight="1">
      <c r="A337" s="414"/>
      <c r="B337" s="400"/>
      <c r="C337" s="387" t="s">
        <v>725</v>
      </c>
      <c r="D337" s="378"/>
      <c r="E337" s="396"/>
      <c r="F337" s="397"/>
      <c r="G337" s="415"/>
    </row>
    <row r="338" spans="1:7" ht="20.100000000000001" customHeight="1">
      <c r="A338" s="411" t="str">
        <f t="shared" ref="A338:A346" si="103">IFERROR(VLOOKUP(C338,Tabla_Insumos,4,FALSE),"")</f>
        <v/>
      </c>
      <c r="B338" s="376" t="str">
        <f t="shared" ref="B338:B346" si="104">IFERROR(VLOOKUP(C338,Tabla_Insumos,5,FALSE),"")</f>
        <v/>
      </c>
      <c r="C338" s="446"/>
      <c r="D338" s="373" t="str">
        <f t="shared" ref="D338:D346" si="105">IFERROR(VLOOKUP(C338,Tabla_Insumos,2,FALSE),"")</f>
        <v/>
      </c>
      <c r="E338" s="442"/>
      <c r="F338" s="379">
        <f t="shared" ref="F338:F346" si="106">IFERROR(VLOOKUP(C338,Tabla_Insumos,3,FALSE),0)</f>
        <v>0</v>
      </c>
      <c r="G338" s="380">
        <f>ROUND(E338*F338,2)</f>
        <v>0</v>
      </c>
    </row>
    <row r="339" spans="1:7" ht="20.100000000000001" customHeight="1">
      <c r="A339" s="411" t="str">
        <f t="shared" si="103"/>
        <v/>
      </c>
      <c r="B339" s="376" t="str">
        <f t="shared" si="104"/>
        <v/>
      </c>
      <c r="C339" s="417"/>
      <c r="D339" s="373" t="str">
        <f t="shared" si="105"/>
        <v/>
      </c>
      <c r="E339" s="442"/>
      <c r="F339" s="379">
        <f t="shared" si="106"/>
        <v>0</v>
      </c>
      <c r="G339" s="380">
        <f t="shared" ref="G339:G346" si="107">ROUND(E339*F339,2)</f>
        <v>0</v>
      </c>
    </row>
    <row r="340" spans="1:7" ht="20.100000000000001" customHeight="1">
      <c r="A340" s="411" t="str">
        <f t="shared" si="103"/>
        <v/>
      </c>
      <c r="B340" s="376" t="str">
        <f t="shared" si="104"/>
        <v/>
      </c>
      <c r="C340" s="382"/>
      <c r="D340" s="373" t="str">
        <f t="shared" si="105"/>
        <v/>
      </c>
      <c r="E340" s="377"/>
      <c r="F340" s="379">
        <f t="shared" si="106"/>
        <v>0</v>
      </c>
      <c r="G340" s="380">
        <f t="shared" si="107"/>
        <v>0</v>
      </c>
    </row>
    <row r="341" spans="1:7" ht="20.100000000000001" customHeight="1">
      <c r="A341" s="411" t="str">
        <f t="shared" si="103"/>
        <v/>
      </c>
      <c r="B341" s="376" t="str">
        <f t="shared" si="104"/>
        <v/>
      </c>
      <c r="C341" s="417"/>
      <c r="D341" s="373" t="str">
        <f t="shared" si="105"/>
        <v/>
      </c>
      <c r="E341" s="377"/>
      <c r="F341" s="379">
        <f t="shared" si="106"/>
        <v>0</v>
      </c>
      <c r="G341" s="380">
        <f t="shared" si="107"/>
        <v>0</v>
      </c>
    </row>
    <row r="342" spans="1:7" ht="20.100000000000001" customHeight="1">
      <c r="A342" s="411" t="str">
        <f t="shared" si="103"/>
        <v/>
      </c>
      <c r="B342" s="376" t="str">
        <f t="shared" si="104"/>
        <v/>
      </c>
      <c r="C342" s="418"/>
      <c r="D342" s="373" t="str">
        <f t="shared" si="105"/>
        <v/>
      </c>
      <c r="E342" s="377"/>
      <c r="F342" s="379">
        <f t="shared" si="106"/>
        <v>0</v>
      </c>
      <c r="G342" s="380">
        <f t="shared" si="107"/>
        <v>0</v>
      </c>
    </row>
    <row r="343" spans="1:7" ht="20.100000000000001" customHeight="1">
      <c r="A343" s="411" t="str">
        <f t="shared" si="103"/>
        <v/>
      </c>
      <c r="B343" s="376" t="str">
        <f t="shared" si="104"/>
        <v/>
      </c>
      <c r="C343" s="412"/>
      <c r="D343" s="373" t="str">
        <f t="shared" si="105"/>
        <v/>
      </c>
      <c r="E343" s="413"/>
      <c r="F343" s="379">
        <f t="shared" si="106"/>
        <v>0</v>
      </c>
      <c r="G343" s="380">
        <f t="shared" si="107"/>
        <v>0</v>
      </c>
    </row>
    <row r="344" spans="1:7" ht="20.100000000000001" customHeight="1">
      <c r="A344" s="411" t="str">
        <f t="shared" si="103"/>
        <v/>
      </c>
      <c r="B344" s="376" t="str">
        <f t="shared" si="104"/>
        <v/>
      </c>
      <c r="C344" s="412"/>
      <c r="D344" s="373" t="str">
        <f t="shared" si="105"/>
        <v/>
      </c>
      <c r="E344" s="413"/>
      <c r="F344" s="379">
        <f t="shared" si="106"/>
        <v>0</v>
      </c>
      <c r="G344" s="380">
        <f t="shared" si="107"/>
        <v>0</v>
      </c>
    </row>
    <row r="345" spans="1:7" ht="20.100000000000001" customHeight="1">
      <c r="A345" s="411" t="str">
        <f t="shared" si="103"/>
        <v/>
      </c>
      <c r="B345" s="376" t="str">
        <f t="shared" si="104"/>
        <v/>
      </c>
      <c r="C345" s="412"/>
      <c r="D345" s="373" t="str">
        <f t="shared" si="105"/>
        <v/>
      </c>
      <c r="E345" s="413"/>
      <c r="F345" s="379">
        <f t="shared" si="106"/>
        <v>0</v>
      </c>
      <c r="G345" s="380">
        <f t="shared" si="107"/>
        <v>0</v>
      </c>
    </row>
    <row r="346" spans="1:7" ht="20.100000000000001" customHeight="1">
      <c r="A346" s="411" t="str">
        <f t="shared" si="103"/>
        <v/>
      </c>
      <c r="B346" s="376" t="str">
        <f t="shared" si="104"/>
        <v/>
      </c>
      <c r="C346" s="412"/>
      <c r="D346" s="373" t="str">
        <f t="shared" si="105"/>
        <v/>
      </c>
      <c r="E346" s="413"/>
      <c r="F346" s="379">
        <f t="shared" si="106"/>
        <v>0</v>
      </c>
      <c r="G346" s="380">
        <f t="shared" si="107"/>
        <v>0</v>
      </c>
    </row>
    <row r="347" spans="1:7" ht="20.100000000000001" customHeight="1">
      <c r="A347" s="419"/>
      <c r="B347" s="378"/>
      <c r="C347" s="400"/>
      <c r="D347" s="378"/>
      <c r="E347" s="396"/>
      <c r="F347" s="554" t="s">
        <v>31</v>
      </c>
      <c r="G347" s="381">
        <f>SUBTOTAL(9,G338:G346)</f>
        <v>0</v>
      </c>
    </row>
    <row r="348" spans="1:7" ht="20.100000000000001" customHeight="1" thickBot="1">
      <c r="A348" s="420"/>
      <c r="B348" s="421"/>
      <c r="C348" s="422"/>
      <c r="D348" s="421"/>
      <c r="E348" s="423"/>
      <c r="F348" s="424"/>
      <c r="G348" s="425"/>
    </row>
    <row r="349" spans="1:7" ht="20.100000000000001" customHeight="1" thickBot="1">
      <c r="A349" s="435">
        <f>B307</f>
        <v>7</v>
      </c>
      <c r="B349" s="426" t="str">
        <f>C307</f>
        <v>Platea de fundación (Tipo H 17; incluye veredín perimetral de 0,40x0,08m) s/ Res. 087/2017/DPDU</v>
      </c>
      <c r="C349" s="427"/>
      <c r="D349" s="427" t="s">
        <v>32</v>
      </c>
      <c r="E349" s="428"/>
      <c r="F349" s="429" t="s">
        <v>33</v>
      </c>
      <c r="G349" s="430">
        <f>SUBTOTAL(9,G312:G348)</f>
        <v>0</v>
      </c>
    </row>
    <row r="350" spans="1:7" ht="20.100000000000001" customHeight="1" thickTop="1" thickBot="1"/>
    <row r="351" spans="1:7" ht="20.100000000000001" customHeight="1" thickTop="1">
      <c r="A351" s="431" t="s">
        <v>1259</v>
      </c>
      <c r="B351" s="432"/>
      <c r="C351" s="432"/>
      <c r="D351" s="432"/>
      <c r="E351" s="432"/>
      <c r="F351" s="432"/>
      <c r="G351" s="433"/>
    </row>
    <row r="352" spans="1:7" ht="20.100000000000001" customHeight="1">
      <c r="A352" s="384" t="s">
        <v>721</v>
      </c>
      <c r="B352" s="385" t="str">
        <f>Comitente</f>
        <v>INSTITUTO PROVINCIAL DE LA VIVIENDA</v>
      </c>
      <c r="C352" s="386"/>
      <c r="D352" s="387"/>
      <c r="E352" s="387"/>
      <c r="F352" s="388"/>
      <c r="G352" s="389"/>
    </row>
    <row r="353" spans="1:7" ht="20.100000000000001" customHeight="1">
      <c r="A353" s="384" t="s">
        <v>722</v>
      </c>
      <c r="B353" s="385" t="str">
        <f>Contratista</f>
        <v>xxxxxx</v>
      </c>
      <c r="C353" s="390"/>
      <c r="D353" s="390"/>
      <c r="E353" s="390"/>
      <c r="F353" s="391"/>
      <c r="G353" s="392"/>
    </row>
    <row r="354" spans="1:7" ht="20.100000000000001" customHeight="1">
      <c r="A354" s="384" t="s">
        <v>22</v>
      </c>
      <c r="B354" s="385" t="str">
        <f>Obra</f>
        <v>CUESTA DEL VIENTO - IGLESIA</v>
      </c>
      <c r="C354" s="390"/>
      <c r="D354" s="390"/>
      <c r="E354" s="390"/>
      <c r="F354" s="391" t="s">
        <v>35</v>
      </c>
      <c r="G354" s="393">
        <f>+Datos!$C$10</f>
        <v>43374</v>
      </c>
    </row>
    <row r="355" spans="1:7" ht="20.100000000000001" customHeight="1">
      <c r="A355" s="394" t="s">
        <v>720</v>
      </c>
      <c r="B355" s="395" t="str">
        <f>Ubicación</f>
        <v>DEPTO. IGLESIA</v>
      </c>
      <c r="C355" s="395"/>
      <c r="D355" s="378"/>
      <c r="E355" s="396"/>
      <c r="F355" s="397"/>
      <c r="G355" s="398"/>
    </row>
    <row r="356" spans="1:7" ht="20.100000000000001" customHeight="1">
      <c r="A356" s="394" t="s">
        <v>36</v>
      </c>
      <c r="B356" s="399" t="s">
        <v>1127</v>
      </c>
      <c r="C356" s="400" t="str">
        <f>IFERROR(VLOOKUP(B356,Tabla_CyP,2,FALSE),"")</f>
        <v>VIVIENDA</v>
      </c>
      <c r="D356" s="401"/>
      <c r="E356" s="396"/>
      <c r="F356" s="397"/>
      <c r="G356" s="398"/>
    </row>
    <row r="357" spans="1:7" ht="20.100000000000001" customHeight="1">
      <c r="A357" s="394" t="s">
        <v>23</v>
      </c>
      <c r="B357" s="434">
        <f>IFERROR(VLOOKUP(COUNTIF($A$1:A357,"ITEM:"),Tabla_NumeroItem,2,FALSE),"")</f>
        <v>8</v>
      </c>
      <c r="C357" s="400" t="str">
        <f>IFERROR(VLOOKUP(B357,Tabla_CyP,2,FALSE),"")</f>
        <v>Columnas de Encadenado, Enmarcado y de Carga (Tipo H 17)</v>
      </c>
      <c r="D357" s="378"/>
      <c r="E357" s="396"/>
      <c r="F357" s="391" t="s">
        <v>24</v>
      </c>
      <c r="G357" s="402" t="str">
        <f>IFERROR(VLOOKUP(B357,Tabla_CyP,4,FALSE),"")</f>
        <v>m3</v>
      </c>
    </row>
    <row r="358" spans="1:7" ht="20.100000000000001" customHeight="1">
      <c r="A358" s="394"/>
      <c r="B358" s="395"/>
      <c r="C358" s="400"/>
      <c r="D358" s="378"/>
      <c r="E358" s="396"/>
      <c r="F358" s="397"/>
      <c r="G358" s="398"/>
    </row>
    <row r="359" spans="1:7" ht="20.100000000000001" customHeight="1">
      <c r="A359" s="629" t="s">
        <v>583</v>
      </c>
      <c r="B359" s="630"/>
      <c r="C359" s="631" t="s">
        <v>0</v>
      </c>
      <c r="D359" s="631" t="s">
        <v>25</v>
      </c>
      <c r="E359" s="633" t="s">
        <v>26</v>
      </c>
      <c r="F359" s="635" t="s">
        <v>27</v>
      </c>
      <c r="G359" s="637" t="s">
        <v>28</v>
      </c>
    </row>
    <row r="360" spans="1:7" ht="20.100000000000001" customHeight="1">
      <c r="A360" s="403" t="s">
        <v>584</v>
      </c>
      <c r="B360" s="404" t="s">
        <v>585</v>
      </c>
      <c r="C360" s="632"/>
      <c r="D360" s="632"/>
      <c r="E360" s="634"/>
      <c r="F360" s="636"/>
      <c r="G360" s="638"/>
    </row>
    <row r="361" spans="1:7" ht="20.100000000000001" customHeight="1">
      <c r="A361" s="553"/>
      <c r="B361" s="405"/>
      <c r="C361" s="406" t="s">
        <v>723</v>
      </c>
      <c r="D361" s="407"/>
      <c r="E361" s="408"/>
      <c r="F361" s="409"/>
      <c r="G361" s="410"/>
    </row>
    <row r="362" spans="1:7" ht="20.100000000000001" customHeight="1">
      <c r="A362" s="411" t="str">
        <f t="shared" ref="A362:A375" si="108">IFERROR(VLOOKUP(C362,Tabla_Insumos,4,FALSE),"")</f>
        <v/>
      </c>
      <c r="B362" s="376" t="str">
        <f t="shared" ref="B362:B375" si="109">IFERROR(VLOOKUP(C362,Tabla_Insumos,5,FALSE),"")</f>
        <v/>
      </c>
      <c r="C362" s="383"/>
      <c r="D362" s="373" t="str">
        <f t="shared" ref="D362:D375" si="110">IFERROR(VLOOKUP(C362,Tabla_Insumos,2,FALSE),"")</f>
        <v/>
      </c>
      <c r="E362" s="437"/>
      <c r="F362" s="379">
        <f t="shared" ref="F362:F375" si="111">IFERROR(VLOOKUP(C362,Tabla_Insumos,3,FALSE),0)</f>
        <v>0</v>
      </c>
      <c r="G362" s="380">
        <f>ROUND(E362*F362,2)</f>
        <v>0</v>
      </c>
    </row>
    <row r="363" spans="1:7" ht="20.100000000000001" customHeight="1">
      <c r="A363" s="411" t="str">
        <f t="shared" si="108"/>
        <v/>
      </c>
      <c r="B363" s="376" t="str">
        <f t="shared" si="109"/>
        <v/>
      </c>
      <c r="C363" s="383"/>
      <c r="D363" s="373" t="str">
        <f t="shared" si="110"/>
        <v/>
      </c>
      <c r="E363" s="437"/>
      <c r="F363" s="379">
        <f t="shared" si="111"/>
        <v>0</v>
      </c>
      <c r="G363" s="380">
        <f t="shared" ref="G363:G375" si="112">ROUND(E363*F363,2)</f>
        <v>0</v>
      </c>
    </row>
    <row r="364" spans="1:7" ht="20.100000000000001" customHeight="1">
      <c r="A364" s="411" t="str">
        <f t="shared" si="108"/>
        <v/>
      </c>
      <c r="B364" s="376" t="str">
        <f t="shared" si="109"/>
        <v/>
      </c>
      <c r="C364" s="383"/>
      <c r="D364" s="373" t="str">
        <f t="shared" si="110"/>
        <v/>
      </c>
      <c r="E364" s="437"/>
      <c r="F364" s="379">
        <f t="shared" si="111"/>
        <v>0</v>
      </c>
      <c r="G364" s="380">
        <f t="shared" si="112"/>
        <v>0</v>
      </c>
    </row>
    <row r="365" spans="1:7" ht="20.100000000000001" customHeight="1">
      <c r="A365" s="411" t="str">
        <f t="shared" si="108"/>
        <v/>
      </c>
      <c r="B365" s="376" t="str">
        <f t="shared" si="109"/>
        <v/>
      </c>
      <c r="C365" s="376"/>
      <c r="D365" s="373" t="str">
        <f t="shared" si="110"/>
        <v/>
      </c>
      <c r="E365" s="443"/>
      <c r="F365" s="379">
        <f t="shared" si="111"/>
        <v>0</v>
      </c>
      <c r="G365" s="380">
        <f t="shared" si="112"/>
        <v>0</v>
      </c>
    </row>
    <row r="366" spans="1:7" ht="20.100000000000001" customHeight="1">
      <c r="A366" s="411" t="str">
        <f t="shared" si="108"/>
        <v/>
      </c>
      <c r="B366" s="376" t="str">
        <f t="shared" si="109"/>
        <v/>
      </c>
      <c r="C366" s="376"/>
      <c r="D366" s="373" t="str">
        <f t="shared" si="110"/>
        <v/>
      </c>
      <c r="E366" s="443"/>
      <c r="F366" s="379">
        <f t="shared" si="111"/>
        <v>0</v>
      </c>
      <c r="G366" s="380">
        <f t="shared" si="112"/>
        <v>0</v>
      </c>
    </row>
    <row r="367" spans="1:7" ht="20.100000000000001" customHeight="1">
      <c r="A367" s="411" t="str">
        <f t="shared" si="108"/>
        <v/>
      </c>
      <c r="B367" s="376" t="str">
        <f t="shared" si="109"/>
        <v/>
      </c>
      <c r="C367" s="376"/>
      <c r="D367" s="373" t="str">
        <f t="shared" si="110"/>
        <v/>
      </c>
      <c r="E367" s="443"/>
      <c r="F367" s="379">
        <f t="shared" si="111"/>
        <v>0</v>
      </c>
      <c r="G367" s="380">
        <f t="shared" si="112"/>
        <v>0</v>
      </c>
    </row>
    <row r="368" spans="1:7" ht="20.100000000000001" customHeight="1">
      <c r="A368" s="411" t="str">
        <f t="shared" si="108"/>
        <v/>
      </c>
      <c r="B368" s="376" t="str">
        <f t="shared" si="109"/>
        <v/>
      </c>
      <c r="C368" s="376"/>
      <c r="D368" s="373" t="str">
        <f t="shared" si="110"/>
        <v/>
      </c>
      <c r="E368" s="443"/>
      <c r="F368" s="379">
        <f t="shared" si="111"/>
        <v>0</v>
      </c>
      <c r="G368" s="380">
        <f t="shared" si="112"/>
        <v>0</v>
      </c>
    </row>
    <row r="369" spans="1:7" ht="20.100000000000001" customHeight="1">
      <c r="A369" s="411" t="str">
        <f t="shared" si="108"/>
        <v/>
      </c>
      <c r="B369" s="376" t="str">
        <f t="shared" si="109"/>
        <v/>
      </c>
      <c r="C369" s="447"/>
      <c r="D369" s="373" t="str">
        <f t="shared" si="110"/>
        <v/>
      </c>
      <c r="E369" s="443"/>
      <c r="F369" s="379">
        <f t="shared" si="111"/>
        <v>0</v>
      </c>
      <c r="G369" s="380">
        <f t="shared" si="112"/>
        <v>0</v>
      </c>
    </row>
    <row r="370" spans="1:7" ht="20.100000000000001" customHeight="1">
      <c r="A370" s="411" t="str">
        <f t="shared" si="108"/>
        <v/>
      </c>
      <c r="B370" s="376" t="str">
        <f t="shared" si="109"/>
        <v/>
      </c>
      <c r="C370" s="376"/>
      <c r="D370" s="373" t="str">
        <f t="shared" si="110"/>
        <v/>
      </c>
      <c r="E370" s="443"/>
      <c r="F370" s="379">
        <f t="shared" si="111"/>
        <v>0</v>
      </c>
      <c r="G370" s="380">
        <f t="shared" si="112"/>
        <v>0</v>
      </c>
    </row>
    <row r="371" spans="1:7" ht="20.100000000000001" customHeight="1">
      <c r="A371" s="411" t="str">
        <f t="shared" si="108"/>
        <v/>
      </c>
      <c r="B371" s="376" t="str">
        <f t="shared" si="109"/>
        <v/>
      </c>
      <c r="C371" s="412"/>
      <c r="D371" s="373" t="str">
        <f t="shared" si="110"/>
        <v/>
      </c>
      <c r="E371" s="413"/>
      <c r="F371" s="379">
        <f t="shared" si="111"/>
        <v>0</v>
      </c>
      <c r="G371" s="380">
        <f t="shared" si="112"/>
        <v>0</v>
      </c>
    </row>
    <row r="372" spans="1:7" ht="20.100000000000001" customHeight="1">
      <c r="A372" s="411" t="str">
        <f t="shared" si="108"/>
        <v/>
      </c>
      <c r="B372" s="376" t="str">
        <f t="shared" si="109"/>
        <v/>
      </c>
      <c r="C372" s="412"/>
      <c r="D372" s="373" t="str">
        <f t="shared" si="110"/>
        <v/>
      </c>
      <c r="E372" s="413"/>
      <c r="F372" s="379">
        <f t="shared" si="111"/>
        <v>0</v>
      </c>
      <c r="G372" s="380">
        <f t="shared" si="112"/>
        <v>0</v>
      </c>
    </row>
    <row r="373" spans="1:7" ht="20.100000000000001" customHeight="1">
      <c r="A373" s="411" t="str">
        <f t="shared" si="108"/>
        <v/>
      </c>
      <c r="B373" s="376" t="str">
        <f t="shared" si="109"/>
        <v/>
      </c>
      <c r="C373" s="412"/>
      <c r="D373" s="373" t="str">
        <f t="shared" si="110"/>
        <v/>
      </c>
      <c r="E373" s="413"/>
      <c r="F373" s="379">
        <f t="shared" si="111"/>
        <v>0</v>
      </c>
      <c r="G373" s="380">
        <f t="shared" si="112"/>
        <v>0</v>
      </c>
    </row>
    <row r="374" spans="1:7" ht="20.100000000000001" customHeight="1">
      <c r="A374" s="411" t="str">
        <f t="shared" si="108"/>
        <v/>
      </c>
      <c r="B374" s="376" t="str">
        <f t="shared" si="109"/>
        <v/>
      </c>
      <c r="C374" s="412"/>
      <c r="D374" s="373" t="str">
        <f t="shared" si="110"/>
        <v/>
      </c>
      <c r="E374" s="413"/>
      <c r="F374" s="379">
        <f t="shared" si="111"/>
        <v>0</v>
      </c>
      <c r="G374" s="380">
        <f t="shared" si="112"/>
        <v>0</v>
      </c>
    </row>
    <row r="375" spans="1:7" ht="20.100000000000001" customHeight="1">
      <c r="A375" s="411" t="str">
        <f t="shared" si="108"/>
        <v/>
      </c>
      <c r="B375" s="376" t="str">
        <f t="shared" si="109"/>
        <v/>
      </c>
      <c r="C375" s="412"/>
      <c r="D375" s="373" t="str">
        <f t="shared" si="110"/>
        <v/>
      </c>
      <c r="E375" s="413"/>
      <c r="F375" s="379">
        <f t="shared" si="111"/>
        <v>0</v>
      </c>
      <c r="G375" s="380">
        <f t="shared" si="112"/>
        <v>0</v>
      </c>
    </row>
    <row r="376" spans="1:7" ht="20.100000000000001" customHeight="1">
      <c r="A376" s="414"/>
      <c r="B376" s="400"/>
      <c r="C376" s="400"/>
      <c r="D376" s="378"/>
      <c r="E376" s="396"/>
      <c r="F376" s="554" t="s">
        <v>29</v>
      </c>
      <c r="G376" s="381">
        <f>SUBTOTAL(9,G362:G375)</f>
        <v>0</v>
      </c>
    </row>
    <row r="377" spans="1:7" ht="20.100000000000001" customHeight="1">
      <c r="A377" s="414"/>
      <c r="B377" s="400"/>
      <c r="C377" s="387" t="s">
        <v>724</v>
      </c>
      <c r="D377" s="378"/>
      <c r="E377" s="396"/>
      <c r="F377" s="397"/>
      <c r="G377" s="415"/>
    </row>
    <row r="378" spans="1:7" ht="20.100000000000001" customHeight="1">
      <c r="A378" s="411" t="str">
        <f t="shared" ref="A378:A385" si="113">IFERROR(VLOOKUP(C378,Tabla_Insumos,4,FALSE),"")</f>
        <v/>
      </c>
      <c r="B378" s="376" t="str">
        <f t="shared" ref="B378:B385" si="114">IFERROR(VLOOKUP(C378,Tabla_Insumos,5,FALSE),"")</f>
        <v/>
      </c>
      <c r="C378" s="382"/>
      <c r="D378" s="373" t="str">
        <f t="shared" ref="D378:D385" si="115">IFERROR(VLOOKUP(C378,Tabla_Insumos,2,FALSE),"")</f>
        <v/>
      </c>
      <c r="E378" s="443"/>
      <c r="F378" s="416">
        <f t="shared" ref="F378:F385" si="116">IFERROR(VLOOKUP(C378,Tabla_Insumos,3,FALSE),0)</f>
        <v>0</v>
      </c>
      <c r="G378" s="380">
        <f>ROUND(E378*F378,2)</f>
        <v>0</v>
      </c>
    </row>
    <row r="379" spans="1:7" ht="20.100000000000001" customHeight="1">
      <c r="A379" s="411" t="str">
        <f t="shared" si="113"/>
        <v/>
      </c>
      <c r="B379" s="376" t="str">
        <f t="shared" si="114"/>
        <v/>
      </c>
      <c r="C379" s="382"/>
      <c r="D379" s="373" t="str">
        <f t="shared" si="115"/>
        <v/>
      </c>
      <c r="E379" s="443"/>
      <c r="F379" s="416">
        <f t="shared" si="116"/>
        <v>0</v>
      </c>
      <c r="G379" s="380">
        <f t="shared" ref="G379:G385" si="117">ROUND(E379*F379,2)</f>
        <v>0</v>
      </c>
    </row>
    <row r="380" spans="1:7" ht="20.100000000000001" customHeight="1">
      <c r="A380" s="411" t="str">
        <f t="shared" si="113"/>
        <v/>
      </c>
      <c r="B380" s="376" t="str">
        <f t="shared" si="114"/>
        <v/>
      </c>
      <c r="C380" s="383"/>
      <c r="D380" s="373" t="str">
        <f t="shared" si="115"/>
        <v/>
      </c>
      <c r="E380" s="377"/>
      <c r="F380" s="416">
        <f t="shared" si="116"/>
        <v>0</v>
      </c>
      <c r="G380" s="380">
        <f t="shared" si="117"/>
        <v>0</v>
      </c>
    </row>
    <row r="381" spans="1:7" ht="20.100000000000001" customHeight="1">
      <c r="A381" s="411" t="str">
        <f t="shared" si="113"/>
        <v/>
      </c>
      <c r="B381" s="376" t="str">
        <f t="shared" si="114"/>
        <v/>
      </c>
      <c r="C381" s="383"/>
      <c r="D381" s="373" t="str">
        <f t="shared" si="115"/>
        <v/>
      </c>
      <c r="E381" s="377"/>
      <c r="F381" s="416">
        <f t="shared" si="116"/>
        <v>0</v>
      </c>
      <c r="G381" s="380">
        <f t="shared" si="117"/>
        <v>0</v>
      </c>
    </row>
    <row r="382" spans="1:7" ht="20.100000000000001" customHeight="1">
      <c r="A382" s="411" t="str">
        <f t="shared" si="113"/>
        <v/>
      </c>
      <c r="B382" s="376" t="str">
        <f t="shared" si="114"/>
        <v/>
      </c>
      <c r="C382" s="376"/>
      <c r="D382" s="373" t="str">
        <f t="shared" si="115"/>
        <v/>
      </c>
      <c r="E382" s="377"/>
      <c r="F382" s="416">
        <f t="shared" si="116"/>
        <v>0</v>
      </c>
      <c r="G382" s="380">
        <f t="shared" si="117"/>
        <v>0</v>
      </c>
    </row>
    <row r="383" spans="1:7" ht="20.100000000000001" customHeight="1">
      <c r="A383" s="411" t="str">
        <f t="shared" si="113"/>
        <v/>
      </c>
      <c r="B383" s="376" t="str">
        <f t="shared" si="114"/>
        <v/>
      </c>
      <c r="C383" s="376"/>
      <c r="D383" s="373" t="str">
        <f t="shared" si="115"/>
        <v/>
      </c>
      <c r="E383" s="377"/>
      <c r="F383" s="416">
        <f t="shared" si="116"/>
        <v>0</v>
      </c>
      <c r="G383" s="380">
        <f t="shared" si="117"/>
        <v>0</v>
      </c>
    </row>
    <row r="384" spans="1:7" ht="20.100000000000001" customHeight="1">
      <c r="A384" s="411" t="str">
        <f t="shared" si="113"/>
        <v/>
      </c>
      <c r="B384" s="376" t="str">
        <f t="shared" si="114"/>
        <v/>
      </c>
      <c r="C384" s="412"/>
      <c r="D384" s="373" t="str">
        <f t="shared" si="115"/>
        <v/>
      </c>
      <c r="E384" s="413"/>
      <c r="F384" s="416">
        <f t="shared" si="116"/>
        <v>0</v>
      </c>
      <c r="G384" s="380">
        <f t="shared" si="117"/>
        <v>0</v>
      </c>
    </row>
    <row r="385" spans="1:7" ht="20.100000000000001" customHeight="1">
      <c r="A385" s="411" t="str">
        <f t="shared" si="113"/>
        <v/>
      </c>
      <c r="B385" s="376" t="str">
        <f t="shared" si="114"/>
        <v/>
      </c>
      <c r="C385" s="412"/>
      <c r="D385" s="373" t="str">
        <f t="shared" si="115"/>
        <v/>
      </c>
      <c r="E385" s="413"/>
      <c r="F385" s="416">
        <f t="shared" si="116"/>
        <v>0</v>
      </c>
      <c r="G385" s="380">
        <f t="shared" si="117"/>
        <v>0</v>
      </c>
    </row>
    <row r="386" spans="1:7" ht="20.100000000000001" customHeight="1">
      <c r="A386" s="414"/>
      <c r="B386" s="400"/>
      <c r="C386" s="400"/>
      <c r="D386" s="378"/>
      <c r="E386" s="396"/>
      <c r="F386" s="554" t="s">
        <v>30</v>
      </c>
      <c r="G386" s="381">
        <f>SUBTOTAL(9,G378:G385)</f>
        <v>0</v>
      </c>
    </row>
    <row r="387" spans="1:7" ht="20.100000000000001" customHeight="1">
      <c r="A387" s="414"/>
      <c r="B387" s="400"/>
      <c r="C387" s="387" t="s">
        <v>725</v>
      </c>
      <c r="D387" s="378"/>
      <c r="E387" s="396"/>
      <c r="F387" s="397"/>
      <c r="G387" s="415"/>
    </row>
    <row r="388" spans="1:7" ht="20.100000000000001" customHeight="1">
      <c r="A388" s="411" t="str">
        <f t="shared" ref="A388:A396" si="118">IFERROR(VLOOKUP(C388,Tabla_Insumos,4,FALSE),"")</f>
        <v/>
      </c>
      <c r="B388" s="376" t="str">
        <f t="shared" ref="B388:B396" si="119">IFERROR(VLOOKUP(C388,Tabla_Insumos,5,FALSE),"")</f>
        <v/>
      </c>
      <c r="C388" s="383"/>
      <c r="D388" s="373" t="str">
        <f t="shared" ref="D388:D396" si="120">IFERROR(VLOOKUP(C388,Tabla_Insumos,2,FALSE),"")</f>
        <v/>
      </c>
      <c r="E388" s="442"/>
      <c r="F388" s="379">
        <f t="shared" ref="F388:F396" si="121">IFERROR(VLOOKUP(C388,Tabla_Insumos,3,FALSE),0)</f>
        <v>0</v>
      </c>
      <c r="G388" s="380">
        <f>ROUND(E388*F388,2)</f>
        <v>0</v>
      </c>
    </row>
    <row r="389" spans="1:7" ht="20.100000000000001" customHeight="1">
      <c r="A389" s="411" t="str">
        <f t="shared" si="118"/>
        <v/>
      </c>
      <c r="B389" s="376" t="str">
        <f t="shared" si="119"/>
        <v/>
      </c>
      <c r="C389" s="412"/>
      <c r="D389" s="373" t="str">
        <f t="shared" si="120"/>
        <v/>
      </c>
      <c r="E389" s="413"/>
      <c r="F389" s="379">
        <f t="shared" si="121"/>
        <v>0</v>
      </c>
      <c r="G389" s="380">
        <f t="shared" ref="G389:G396" si="122">ROUND(E389*F389,2)</f>
        <v>0</v>
      </c>
    </row>
    <row r="390" spans="1:7" ht="20.100000000000001" customHeight="1">
      <c r="A390" s="411" t="str">
        <f t="shared" si="118"/>
        <v/>
      </c>
      <c r="B390" s="376" t="str">
        <f t="shared" si="119"/>
        <v/>
      </c>
      <c r="C390" s="412"/>
      <c r="D390" s="373" t="str">
        <f t="shared" si="120"/>
        <v/>
      </c>
      <c r="E390" s="413"/>
      <c r="F390" s="379">
        <f t="shared" si="121"/>
        <v>0</v>
      </c>
      <c r="G390" s="380">
        <f t="shared" si="122"/>
        <v>0</v>
      </c>
    </row>
    <row r="391" spans="1:7" ht="20.100000000000001" customHeight="1">
      <c r="A391" s="411" t="str">
        <f t="shared" si="118"/>
        <v/>
      </c>
      <c r="B391" s="376" t="str">
        <f t="shared" si="119"/>
        <v/>
      </c>
      <c r="C391" s="417"/>
      <c r="D391" s="373" t="str">
        <f t="shared" si="120"/>
        <v/>
      </c>
      <c r="E391" s="377"/>
      <c r="F391" s="379">
        <f t="shared" si="121"/>
        <v>0</v>
      </c>
      <c r="G391" s="380">
        <f t="shared" si="122"/>
        <v>0</v>
      </c>
    </row>
    <row r="392" spans="1:7" ht="20.100000000000001" customHeight="1">
      <c r="A392" s="411" t="str">
        <f t="shared" si="118"/>
        <v/>
      </c>
      <c r="B392" s="376" t="str">
        <f t="shared" si="119"/>
        <v/>
      </c>
      <c r="C392" s="418"/>
      <c r="D392" s="373" t="str">
        <f t="shared" si="120"/>
        <v/>
      </c>
      <c r="E392" s="377"/>
      <c r="F392" s="379">
        <f t="shared" si="121"/>
        <v>0</v>
      </c>
      <c r="G392" s="380">
        <f t="shared" si="122"/>
        <v>0</v>
      </c>
    </row>
    <row r="393" spans="1:7" ht="20.100000000000001" customHeight="1">
      <c r="A393" s="411" t="str">
        <f t="shared" si="118"/>
        <v/>
      </c>
      <c r="B393" s="376" t="str">
        <f t="shared" si="119"/>
        <v/>
      </c>
      <c r="C393" s="412"/>
      <c r="D393" s="373" t="str">
        <f t="shared" si="120"/>
        <v/>
      </c>
      <c r="E393" s="413"/>
      <c r="F393" s="379">
        <f t="shared" si="121"/>
        <v>0</v>
      </c>
      <c r="G393" s="380">
        <f t="shared" si="122"/>
        <v>0</v>
      </c>
    </row>
    <row r="394" spans="1:7" ht="20.100000000000001" customHeight="1">
      <c r="A394" s="411" t="str">
        <f t="shared" si="118"/>
        <v/>
      </c>
      <c r="B394" s="376" t="str">
        <f t="shared" si="119"/>
        <v/>
      </c>
      <c r="C394" s="412"/>
      <c r="D394" s="373" t="str">
        <f t="shared" si="120"/>
        <v/>
      </c>
      <c r="E394" s="413"/>
      <c r="F394" s="379">
        <f t="shared" si="121"/>
        <v>0</v>
      </c>
      <c r="G394" s="380">
        <f t="shared" si="122"/>
        <v>0</v>
      </c>
    </row>
    <row r="395" spans="1:7" ht="20.100000000000001" customHeight="1">
      <c r="A395" s="411" t="str">
        <f t="shared" si="118"/>
        <v/>
      </c>
      <c r="B395" s="376" t="str">
        <f t="shared" si="119"/>
        <v/>
      </c>
      <c r="C395" s="412"/>
      <c r="D395" s="373" t="str">
        <f t="shared" si="120"/>
        <v/>
      </c>
      <c r="E395" s="413"/>
      <c r="F395" s="379">
        <f t="shared" si="121"/>
        <v>0</v>
      </c>
      <c r="G395" s="380">
        <f t="shared" si="122"/>
        <v>0</v>
      </c>
    </row>
    <row r="396" spans="1:7" ht="20.100000000000001" customHeight="1">
      <c r="A396" s="411" t="str">
        <f t="shared" si="118"/>
        <v/>
      </c>
      <c r="B396" s="376" t="str">
        <f t="shared" si="119"/>
        <v/>
      </c>
      <c r="C396" s="412"/>
      <c r="D396" s="373" t="str">
        <f t="shared" si="120"/>
        <v/>
      </c>
      <c r="E396" s="413"/>
      <c r="F396" s="379">
        <f t="shared" si="121"/>
        <v>0</v>
      </c>
      <c r="G396" s="380">
        <f t="shared" si="122"/>
        <v>0</v>
      </c>
    </row>
    <row r="397" spans="1:7" ht="20.100000000000001" customHeight="1">
      <c r="A397" s="419"/>
      <c r="B397" s="378"/>
      <c r="C397" s="400"/>
      <c r="D397" s="378"/>
      <c r="E397" s="396"/>
      <c r="F397" s="554" t="s">
        <v>31</v>
      </c>
      <c r="G397" s="381">
        <f>SUBTOTAL(9,G388:G396)</f>
        <v>0</v>
      </c>
    </row>
    <row r="398" spans="1:7" ht="20.100000000000001" customHeight="1" thickBot="1">
      <c r="A398" s="420"/>
      <c r="B398" s="421"/>
      <c r="C398" s="422"/>
      <c r="D398" s="421"/>
      <c r="E398" s="423"/>
      <c r="F398" s="424"/>
      <c r="G398" s="425"/>
    </row>
    <row r="399" spans="1:7" ht="20.100000000000001" customHeight="1" thickBot="1">
      <c r="A399" s="435">
        <f>B357</f>
        <v>8</v>
      </c>
      <c r="B399" s="426" t="str">
        <f>C357</f>
        <v>Columnas de Encadenado, Enmarcado y de Carga (Tipo H 17)</v>
      </c>
      <c r="C399" s="427"/>
      <c r="D399" s="427" t="s">
        <v>32</v>
      </c>
      <c r="E399" s="428"/>
      <c r="F399" s="429" t="s">
        <v>33</v>
      </c>
      <c r="G399" s="430">
        <f>SUBTOTAL(9,G362:G398)</f>
        <v>0</v>
      </c>
    </row>
    <row r="400" spans="1:7" ht="20.100000000000001" customHeight="1" thickTop="1" thickBot="1"/>
    <row r="401" spans="1:7" ht="20.100000000000001" customHeight="1" thickTop="1">
      <c r="A401" s="431" t="s">
        <v>1259</v>
      </c>
      <c r="B401" s="432"/>
      <c r="C401" s="432"/>
      <c r="D401" s="432"/>
      <c r="E401" s="432"/>
      <c r="F401" s="432"/>
      <c r="G401" s="433"/>
    </row>
    <row r="402" spans="1:7" ht="20.100000000000001" customHeight="1">
      <c r="A402" s="384" t="s">
        <v>721</v>
      </c>
      <c r="B402" s="385" t="str">
        <f>Comitente</f>
        <v>INSTITUTO PROVINCIAL DE LA VIVIENDA</v>
      </c>
      <c r="C402" s="386"/>
      <c r="D402" s="387"/>
      <c r="E402" s="387"/>
      <c r="F402" s="388"/>
      <c r="G402" s="389"/>
    </row>
    <row r="403" spans="1:7" ht="20.100000000000001" customHeight="1">
      <c r="A403" s="384" t="s">
        <v>722</v>
      </c>
      <c r="B403" s="385" t="str">
        <f>Contratista</f>
        <v>xxxxxx</v>
      </c>
      <c r="C403" s="390"/>
      <c r="D403" s="390"/>
      <c r="E403" s="390"/>
      <c r="F403" s="391"/>
      <c r="G403" s="392"/>
    </row>
    <row r="404" spans="1:7" ht="20.100000000000001" customHeight="1">
      <c r="A404" s="384" t="s">
        <v>22</v>
      </c>
      <c r="B404" s="385" t="str">
        <f>Obra</f>
        <v>CUESTA DEL VIENTO - IGLESIA</v>
      </c>
      <c r="C404" s="390"/>
      <c r="D404" s="390"/>
      <c r="E404" s="390"/>
      <c r="F404" s="391" t="s">
        <v>35</v>
      </c>
      <c r="G404" s="393">
        <f>+Datos!$C$10</f>
        <v>43374</v>
      </c>
    </row>
    <row r="405" spans="1:7" ht="20.100000000000001" customHeight="1">
      <c r="A405" s="394" t="s">
        <v>720</v>
      </c>
      <c r="B405" s="395" t="str">
        <f>Ubicación</f>
        <v>DEPTO. IGLESIA</v>
      </c>
      <c r="C405" s="395"/>
      <c r="D405" s="378"/>
      <c r="E405" s="396"/>
      <c r="F405" s="397"/>
      <c r="G405" s="398"/>
    </row>
    <row r="406" spans="1:7" ht="20.100000000000001" customHeight="1">
      <c r="A406" s="394" t="s">
        <v>36</v>
      </c>
      <c r="B406" s="399" t="s">
        <v>1127</v>
      </c>
      <c r="C406" s="400" t="str">
        <f>IFERROR(VLOOKUP(B406,Tabla_CyP,2,FALSE),"")</f>
        <v>VIVIENDA</v>
      </c>
      <c r="D406" s="401"/>
      <c r="E406" s="396"/>
      <c r="F406" s="397"/>
      <c r="G406" s="398"/>
    </row>
    <row r="407" spans="1:7" ht="20.100000000000001" customHeight="1">
      <c r="A407" s="394" t="s">
        <v>23</v>
      </c>
      <c r="B407" s="434">
        <f>IFERROR(VLOOKUP(COUNTIF($A$1:A407,"ITEM:"),Tabla_NumeroItem,2,FALSE),"")</f>
        <v>9</v>
      </c>
      <c r="C407" s="400" t="str">
        <f>IFERROR(VLOOKUP(B407,Tabla_CyP,2,FALSE),"")</f>
        <v>Vigas de Encadenado Superior, Dintel y de Carga (Tipo H 17)</v>
      </c>
      <c r="D407" s="378"/>
      <c r="E407" s="396"/>
      <c r="F407" s="391" t="s">
        <v>24</v>
      </c>
      <c r="G407" s="402" t="str">
        <f>IFERROR(VLOOKUP(B407,Tabla_CyP,4,FALSE),"")</f>
        <v>m3</v>
      </c>
    </row>
    <row r="408" spans="1:7" ht="20.100000000000001" customHeight="1">
      <c r="A408" s="394"/>
      <c r="B408" s="395"/>
      <c r="C408" s="400"/>
      <c r="D408" s="378"/>
      <c r="E408" s="396"/>
      <c r="F408" s="397"/>
      <c r="G408" s="398"/>
    </row>
    <row r="409" spans="1:7" ht="20.100000000000001" customHeight="1">
      <c r="A409" s="629" t="s">
        <v>583</v>
      </c>
      <c r="B409" s="630"/>
      <c r="C409" s="631" t="s">
        <v>0</v>
      </c>
      <c r="D409" s="631" t="s">
        <v>25</v>
      </c>
      <c r="E409" s="633" t="s">
        <v>26</v>
      </c>
      <c r="F409" s="635" t="s">
        <v>27</v>
      </c>
      <c r="G409" s="637" t="s">
        <v>28</v>
      </c>
    </row>
    <row r="410" spans="1:7" ht="20.100000000000001" customHeight="1">
      <c r="A410" s="403" t="s">
        <v>584</v>
      </c>
      <c r="B410" s="404" t="s">
        <v>585</v>
      </c>
      <c r="C410" s="632"/>
      <c r="D410" s="632"/>
      <c r="E410" s="634"/>
      <c r="F410" s="636"/>
      <c r="G410" s="638"/>
    </row>
    <row r="411" spans="1:7" ht="20.100000000000001" customHeight="1">
      <c r="A411" s="553"/>
      <c r="B411" s="405"/>
      <c r="C411" s="406" t="s">
        <v>723</v>
      </c>
      <c r="D411" s="407"/>
      <c r="E411" s="408"/>
      <c r="F411" s="409"/>
      <c r="G411" s="410"/>
    </row>
    <row r="412" spans="1:7" ht="20.100000000000001" customHeight="1">
      <c r="A412" s="411" t="str">
        <f t="shared" ref="A412:A425" si="123">IFERROR(VLOOKUP(C412,Tabla_Insumos,4,FALSE),"")</f>
        <v/>
      </c>
      <c r="B412" s="376" t="str">
        <f t="shared" ref="B412:B425" si="124">IFERROR(VLOOKUP(C412,Tabla_Insumos,5,FALSE),"")</f>
        <v/>
      </c>
      <c r="C412" s="383"/>
      <c r="D412" s="373" t="str">
        <f t="shared" ref="D412:D425" si="125">IFERROR(VLOOKUP(C412,Tabla_Insumos,2,FALSE),"")</f>
        <v/>
      </c>
      <c r="E412" s="437"/>
      <c r="F412" s="379">
        <f t="shared" ref="F412:F425" si="126">IFERROR(VLOOKUP(C412,Tabla_Insumos,3,FALSE),0)</f>
        <v>0</v>
      </c>
      <c r="G412" s="380">
        <f>ROUND(E412*F412,2)</f>
        <v>0</v>
      </c>
    </row>
    <row r="413" spans="1:7" ht="20.100000000000001" customHeight="1">
      <c r="A413" s="411" t="str">
        <f t="shared" si="123"/>
        <v/>
      </c>
      <c r="B413" s="376" t="str">
        <f t="shared" si="124"/>
        <v/>
      </c>
      <c r="C413" s="383"/>
      <c r="D413" s="373" t="str">
        <f t="shared" si="125"/>
        <v/>
      </c>
      <c r="E413" s="437"/>
      <c r="F413" s="379">
        <f t="shared" si="126"/>
        <v>0</v>
      </c>
      <c r="G413" s="380">
        <f t="shared" ref="G413:G425" si="127">ROUND(E413*F413,2)</f>
        <v>0</v>
      </c>
    </row>
    <row r="414" spans="1:7" ht="20.100000000000001" customHeight="1">
      <c r="A414" s="411" t="str">
        <f t="shared" si="123"/>
        <v/>
      </c>
      <c r="B414" s="376" t="str">
        <f t="shared" si="124"/>
        <v/>
      </c>
      <c r="C414" s="383"/>
      <c r="D414" s="373" t="str">
        <f t="shared" si="125"/>
        <v/>
      </c>
      <c r="E414" s="437"/>
      <c r="F414" s="379">
        <f t="shared" si="126"/>
        <v>0</v>
      </c>
      <c r="G414" s="380">
        <f t="shared" si="127"/>
        <v>0</v>
      </c>
    </row>
    <row r="415" spans="1:7" ht="20.100000000000001" customHeight="1">
      <c r="A415" s="411" t="str">
        <f t="shared" si="123"/>
        <v/>
      </c>
      <c r="B415" s="376" t="str">
        <f t="shared" si="124"/>
        <v/>
      </c>
      <c r="C415" s="376"/>
      <c r="D415" s="373" t="str">
        <f t="shared" si="125"/>
        <v/>
      </c>
      <c r="E415" s="443"/>
      <c r="F415" s="379">
        <f t="shared" si="126"/>
        <v>0</v>
      </c>
      <c r="G415" s="380">
        <f t="shared" si="127"/>
        <v>0</v>
      </c>
    </row>
    <row r="416" spans="1:7" ht="20.100000000000001" customHeight="1">
      <c r="A416" s="411" t="str">
        <f t="shared" si="123"/>
        <v/>
      </c>
      <c r="B416" s="376" t="str">
        <f t="shared" si="124"/>
        <v/>
      </c>
      <c r="C416" s="447"/>
      <c r="D416" s="373" t="str">
        <f t="shared" si="125"/>
        <v/>
      </c>
      <c r="E416" s="443"/>
      <c r="F416" s="379">
        <f t="shared" si="126"/>
        <v>0</v>
      </c>
      <c r="G416" s="380">
        <f t="shared" si="127"/>
        <v>0</v>
      </c>
    </row>
    <row r="417" spans="1:7" ht="20.100000000000001" customHeight="1">
      <c r="A417" s="411" t="str">
        <f t="shared" si="123"/>
        <v/>
      </c>
      <c r="B417" s="376" t="str">
        <f t="shared" si="124"/>
        <v/>
      </c>
      <c r="C417" s="376"/>
      <c r="D417" s="373" t="str">
        <f t="shared" si="125"/>
        <v/>
      </c>
      <c r="E417" s="443"/>
      <c r="F417" s="379">
        <f t="shared" si="126"/>
        <v>0</v>
      </c>
      <c r="G417" s="380">
        <f t="shared" si="127"/>
        <v>0</v>
      </c>
    </row>
    <row r="418" spans="1:7" ht="20.100000000000001" customHeight="1">
      <c r="A418" s="411" t="str">
        <f t="shared" si="123"/>
        <v/>
      </c>
      <c r="B418" s="376" t="str">
        <f t="shared" si="124"/>
        <v/>
      </c>
      <c r="C418" s="376"/>
      <c r="D418" s="373" t="str">
        <f t="shared" si="125"/>
        <v/>
      </c>
      <c r="E418" s="443"/>
      <c r="F418" s="379">
        <f t="shared" si="126"/>
        <v>0</v>
      </c>
      <c r="G418" s="380">
        <f t="shared" si="127"/>
        <v>0</v>
      </c>
    </row>
    <row r="419" spans="1:7" ht="20.100000000000001" customHeight="1">
      <c r="A419" s="411" t="str">
        <f t="shared" si="123"/>
        <v/>
      </c>
      <c r="B419" s="376" t="str">
        <f t="shared" si="124"/>
        <v/>
      </c>
      <c r="C419" s="376"/>
      <c r="D419" s="373" t="str">
        <f t="shared" si="125"/>
        <v/>
      </c>
      <c r="E419" s="443"/>
      <c r="F419" s="379">
        <f t="shared" si="126"/>
        <v>0</v>
      </c>
      <c r="G419" s="380">
        <f t="shared" si="127"/>
        <v>0</v>
      </c>
    </row>
    <row r="420" spans="1:7" ht="20.100000000000001" customHeight="1">
      <c r="A420" s="411" t="str">
        <f t="shared" si="123"/>
        <v/>
      </c>
      <c r="B420" s="376" t="str">
        <f t="shared" si="124"/>
        <v/>
      </c>
      <c r="C420" s="376"/>
      <c r="D420" s="373" t="str">
        <f t="shared" si="125"/>
        <v/>
      </c>
      <c r="E420" s="443"/>
      <c r="F420" s="379">
        <f t="shared" si="126"/>
        <v>0</v>
      </c>
      <c r="G420" s="380">
        <f t="shared" si="127"/>
        <v>0</v>
      </c>
    </row>
    <row r="421" spans="1:7" ht="20.100000000000001" customHeight="1">
      <c r="A421" s="411" t="str">
        <f t="shared" si="123"/>
        <v/>
      </c>
      <c r="B421" s="376" t="str">
        <f t="shared" si="124"/>
        <v/>
      </c>
      <c r="C421" s="376"/>
      <c r="D421" s="373" t="str">
        <f t="shared" si="125"/>
        <v/>
      </c>
      <c r="E421" s="443"/>
      <c r="F421" s="379">
        <f t="shared" si="126"/>
        <v>0</v>
      </c>
      <c r="G421" s="380">
        <f t="shared" si="127"/>
        <v>0</v>
      </c>
    </row>
    <row r="422" spans="1:7" ht="20.100000000000001" customHeight="1">
      <c r="A422" s="411" t="str">
        <f t="shared" si="123"/>
        <v/>
      </c>
      <c r="B422" s="376" t="str">
        <f t="shared" si="124"/>
        <v/>
      </c>
      <c r="C422" s="412"/>
      <c r="D422" s="373" t="str">
        <f t="shared" si="125"/>
        <v/>
      </c>
      <c r="E422" s="413"/>
      <c r="F422" s="379">
        <f t="shared" si="126"/>
        <v>0</v>
      </c>
      <c r="G422" s="380">
        <f t="shared" si="127"/>
        <v>0</v>
      </c>
    </row>
    <row r="423" spans="1:7" ht="20.100000000000001" customHeight="1">
      <c r="A423" s="411" t="str">
        <f t="shared" si="123"/>
        <v/>
      </c>
      <c r="B423" s="376" t="str">
        <f t="shared" si="124"/>
        <v/>
      </c>
      <c r="C423" s="412"/>
      <c r="D423" s="373" t="str">
        <f t="shared" si="125"/>
        <v/>
      </c>
      <c r="E423" s="413"/>
      <c r="F423" s="379">
        <f t="shared" si="126"/>
        <v>0</v>
      </c>
      <c r="G423" s="380">
        <f t="shared" si="127"/>
        <v>0</v>
      </c>
    </row>
    <row r="424" spans="1:7" ht="20.100000000000001" customHeight="1">
      <c r="A424" s="411" t="str">
        <f t="shared" si="123"/>
        <v/>
      </c>
      <c r="B424" s="376" t="str">
        <f t="shared" si="124"/>
        <v/>
      </c>
      <c r="C424" s="412"/>
      <c r="D424" s="373" t="str">
        <f t="shared" si="125"/>
        <v/>
      </c>
      <c r="E424" s="413"/>
      <c r="F424" s="379">
        <f t="shared" si="126"/>
        <v>0</v>
      </c>
      <c r="G424" s="380">
        <f t="shared" si="127"/>
        <v>0</v>
      </c>
    </row>
    <row r="425" spans="1:7" ht="20.100000000000001" customHeight="1">
      <c r="A425" s="411" t="str">
        <f t="shared" si="123"/>
        <v/>
      </c>
      <c r="B425" s="376" t="str">
        <f t="shared" si="124"/>
        <v/>
      </c>
      <c r="C425" s="412"/>
      <c r="D425" s="373" t="str">
        <f t="shared" si="125"/>
        <v/>
      </c>
      <c r="E425" s="413"/>
      <c r="F425" s="379">
        <f t="shared" si="126"/>
        <v>0</v>
      </c>
      <c r="G425" s="380">
        <f t="shared" si="127"/>
        <v>0</v>
      </c>
    </row>
    <row r="426" spans="1:7" ht="20.100000000000001" customHeight="1">
      <c r="A426" s="414"/>
      <c r="B426" s="400"/>
      <c r="C426" s="400"/>
      <c r="D426" s="378"/>
      <c r="E426" s="396"/>
      <c r="F426" s="554" t="s">
        <v>29</v>
      </c>
      <c r="G426" s="381">
        <f>SUBTOTAL(9,G412:G425)</f>
        <v>0</v>
      </c>
    </row>
    <row r="427" spans="1:7" ht="20.100000000000001" customHeight="1">
      <c r="A427" s="414"/>
      <c r="B427" s="400"/>
      <c r="C427" s="387" t="s">
        <v>724</v>
      </c>
      <c r="D427" s="378"/>
      <c r="E427" s="396"/>
      <c r="F427" s="397"/>
      <c r="G427" s="415"/>
    </row>
    <row r="428" spans="1:7" ht="20.100000000000001" customHeight="1">
      <c r="A428" s="411" t="str">
        <f t="shared" ref="A428:A435" si="128">IFERROR(VLOOKUP(C428,Tabla_Insumos,4,FALSE),"")</f>
        <v/>
      </c>
      <c r="B428" s="376" t="str">
        <f t="shared" ref="B428:B435" si="129">IFERROR(VLOOKUP(C428,Tabla_Insumos,5,FALSE),"")</f>
        <v/>
      </c>
      <c r="C428" s="382"/>
      <c r="D428" s="373" t="str">
        <f t="shared" ref="D428:D435" si="130">IFERROR(VLOOKUP(C428,Tabla_Insumos,2,FALSE),"")</f>
        <v/>
      </c>
      <c r="E428" s="443"/>
      <c r="F428" s="416">
        <f t="shared" ref="F428:F435" si="131">IFERROR(VLOOKUP(C428,Tabla_Insumos,3,FALSE),0)</f>
        <v>0</v>
      </c>
      <c r="G428" s="380">
        <f>ROUND(E428*F428,2)</f>
        <v>0</v>
      </c>
    </row>
    <row r="429" spans="1:7" ht="20.100000000000001" customHeight="1">
      <c r="A429" s="411" t="str">
        <f t="shared" si="128"/>
        <v/>
      </c>
      <c r="B429" s="376" t="str">
        <f t="shared" si="129"/>
        <v/>
      </c>
      <c r="C429" s="382"/>
      <c r="D429" s="373" t="str">
        <f t="shared" si="130"/>
        <v/>
      </c>
      <c r="E429" s="443"/>
      <c r="F429" s="416">
        <f t="shared" si="131"/>
        <v>0</v>
      </c>
      <c r="G429" s="380">
        <f t="shared" ref="G429:G435" si="132">ROUND(E429*F429,2)</f>
        <v>0</v>
      </c>
    </row>
    <row r="430" spans="1:7" ht="20.100000000000001" customHeight="1">
      <c r="A430" s="411" t="str">
        <f t="shared" si="128"/>
        <v/>
      </c>
      <c r="B430" s="376" t="str">
        <f t="shared" si="129"/>
        <v/>
      </c>
      <c r="C430" s="383"/>
      <c r="D430" s="373" t="str">
        <f t="shared" si="130"/>
        <v/>
      </c>
      <c r="E430" s="377"/>
      <c r="F430" s="416">
        <f t="shared" si="131"/>
        <v>0</v>
      </c>
      <c r="G430" s="380">
        <f t="shared" si="132"/>
        <v>0</v>
      </c>
    </row>
    <row r="431" spans="1:7" ht="20.100000000000001" customHeight="1">
      <c r="A431" s="411" t="str">
        <f t="shared" si="128"/>
        <v/>
      </c>
      <c r="B431" s="376" t="str">
        <f t="shared" si="129"/>
        <v/>
      </c>
      <c r="C431" s="383"/>
      <c r="D431" s="373" t="str">
        <f t="shared" si="130"/>
        <v/>
      </c>
      <c r="E431" s="377"/>
      <c r="F431" s="416">
        <f t="shared" si="131"/>
        <v>0</v>
      </c>
      <c r="G431" s="380">
        <f t="shared" si="132"/>
        <v>0</v>
      </c>
    </row>
    <row r="432" spans="1:7" ht="20.100000000000001" customHeight="1">
      <c r="A432" s="411" t="str">
        <f t="shared" si="128"/>
        <v/>
      </c>
      <c r="B432" s="376" t="str">
        <f t="shared" si="129"/>
        <v/>
      </c>
      <c r="C432" s="376"/>
      <c r="D432" s="373" t="str">
        <f t="shared" si="130"/>
        <v/>
      </c>
      <c r="E432" s="377"/>
      <c r="F432" s="416">
        <f t="shared" si="131"/>
        <v>0</v>
      </c>
      <c r="G432" s="380">
        <f t="shared" si="132"/>
        <v>0</v>
      </c>
    </row>
    <row r="433" spans="1:7" ht="20.100000000000001" customHeight="1">
      <c r="A433" s="411" t="str">
        <f t="shared" si="128"/>
        <v/>
      </c>
      <c r="B433" s="376" t="str">
        <f t="shared" si="129"/>
        <v/>
      </c>
      <c r="C433" s="376"/>
      <c r="D433" s="373" t="str">
        <f t="shared" si="130"/>
        <v/>
      </c>
      <c r="E433" s="377"/>
      <c r="F433" s="416">
        <f t="shared" si="131"/>
        <v>0</v>
      </c>
      <c r="G433" s="380">
        <f t="shared" si="132"/>
        <v>0</v>
      </c>
    </row>
    <row r="434" spans="1:7" ht="20.100000000000001" customHeight="1">
      <c r="A434" s="411" t="str">
        <f t="shared" si="128"/>
        <v/>
      </c>
      <c r="B434" s="376" t="str">
        <f t="shared" si="129"/>
        <v/>
      </c>
      <c r="C434" s="412"/>
      <c r="D434" s="373" t="str">
        <f t="shared" si="130"/>
        <v/>
      </c>
      <c r="E434" s="413"/>
      <c r="F434" s="416">
        <f t="shared" si="131"/>
        <v>0</v>
      </c>
      <c r="G434" s="380">
        <f t="shared" si="132"/>
        <v>0</v>
      </c>
    </row>
    <row r="435" spans="1:7" ht="20.100000000000001" customHeight="1">
      <c r="A435" s="411" t="str">
        <f t="shared" si="128"/>
        <v/>
      </c>
      <c r="B435" s="376" t="str">
        <f t="shared" si="129"/>
        <v/>
      </c>
      <c r="C435" s="412"/>
      <c r="D435" s="373" t="str">
        <f t="shared" si="130"/>
        <v/>
      </c>
      <c r="E435" s="413"/>
      <c r="F435" s="416">
        <f t="shared" si="131"/>
        <v>0</v>
      </c>
      <c r="G435" s="380">
        <f t="shared" si="132"/>
        <v>0</v>
      </c>
    </row>
    <row r="436" spans="1:7" ht="20.100000000000001" customHeight="1">
      <c r="A436" s="414"/>
      <c r="B436" s="400"/>
      <c r="C436" s="400"/>
      <c r="D436" s="378"/>
      <c r="E436" s="396"/>
      <c r="F436" s="554" t="s">
        <v>30</v>
      </c>
      <c r="G436" s="381">
        <f>SUBTOTAL(9,G428:G435)</f>
        <v>0</v>
      </c>
    </row>
    <row r="437" spans="1:7" ht="20.100000000000001" customHeight="1">
      <c r="A437" s="414"/>
      <c r="B437" s="400"/>
      <c r="C437" s="387" t="s">
        <v>725</v>
      </c>
      <c r="D437" s="378"/>
      <c r="E437" s="396"/>
      <c r="F437" s="397"/>
      <c r="G437" s="415"/>
    </row>
    <row r="438" spans="1:7" ht="20.100000000000001" customHeight="1">
      <c r="A438" s="411" t="str">
        <f t="shared" ref="A438:A446" si="133">IFERROR(VLOOKUP(C438,Tabla_Insumos,4,FALSE),"")</f>
        <v/>
      </c>
      <c r="B438" s="376" t="str">
        <f t="shared" ref="B438:B446" si="134">IFERROR(VLOOKUP(C438,Tabla_Insumos,5,FALSE),"")</f>
        <v/>
      </c>
      <c r="C438" s="383"/>
      <c r="D438" s="373" t="str">
        <f t="shared" ref="D438:D446" si="135">IFERROR(VLOOKUP(C438,Tabla_Insumos,2,FALSE),"")</f>
        <v/>
      </c>
      <c r="E438" s="442"/>
      <c r="F438" s="379">
        <f t="shared" ref="F438:F446" si="136">IFERROR(VLOOKUP(C438,Tabla_Insumos,3,FALSE),0)</f>
        <v>0</v>
      </c>
      <c r="G438" s="380">
        <f>ROUND(E438*F438,2)</f>
        <v>0</v>
      </c>
    </row>
    <row r="439" spans="1:7" ht="20.100000000000001" customHeight="1">
      <c r="A439" s="411" t="str">
        <f t="shared" si="133"/>
        <v/>
      </c>
      <c r="B439" s="376" t="str">
        <f t="shared" si="134"/>
        <v/>
      </c>
      <c r="C439" s="383"/>
      <c r="D439" s="373" t="str">
        <f t="shared" si="135"/>
        <v/>
      </c>
      <c r="E439" s="377"/>
      <c r="F439" s="379">
        <f t="shared" si="136"/>
        <v>0</v>
      </c>
      <c r="G439" s="380">
        <f t="shared" ref="G439:G446" si="137">ROUND(E439*F439,2)</f>
        <v>0</v>
      </c>
    </row>
    <row r="440" spans="1:7" ht="20.100000000000001" customHeight="1">
      <c r="A440" s="411" t="str">
        <f t="shared" si="133"/>
        <v/>
      </c>
      <c r="B440" s="376" t="str">
        <f t="shared" si="134"/>
        <v/>
      </c>
      <c r="C440" s="382"/>
      <c r="D440" s="373" t="str">
        <f t="shared" si="135"/>
        <v/>
      </c>
      <c r="E440" s="377"/>
      <c r="F440" s="379">
        <f t="shared" si="136"/>
        <v>0</v>
      </c>
      <c r="G440" s="380">
        <f t="shared" si="137"/>
        <v>0</v>
      </c>
    </row>
    <row r="441" spans="1:7" ht="20.100000000000001" customHeight="1">
      <c r="A441" s="411" t="str">
        <f t="shared" si="133"/>
        <v/>
      </c>
      <c r="B441" s="376" t="str">
        <f t="shared" si="134"/>
        <v/>
      </c>
      <c r="C441" s="417"/>
      <c r="D441" s="373" t="str">
        <f t="shared" si="135"/>
        <v/>
      </c>
      <c r="E441" s="377"/>
      <c r="F441" s="379">
        <f t="shared" si="136"/>
        <v>0</v>
      </c>
      <c r="G441" s="380">
        <f t="shared" si="137"/>
        <v>0</v>
      </c>
    </row>
    <row r="442" spans="1:7" ht="20.100000000000001" customHeight="1">
      <c r="A442" s="411" t="str">
        <f t="shared" si="133"/>
        <v/>
      </c>
      <c r="B442" s="376" t="str">
        <f t="shared" si="134"/>
        <v/>
      </c>
      <c r="C442" s="418"/>
      <c r="D442" s="373" t="str">
        <f t="shared" si="135"/>
        <v/>
      </c>
      <c r="E442" s="377"/>
      <c r="F442" s="379">
        <f t="shared" si="136"/>
        <v>0</v>
      </c>
      <c r="G442" s="380">
        <f t="shared" si="137"/>
        <v>0</v>
      </c>
    </row>
    <row r="443" spans="1:7" ht="20.100000000000001" customHeight="1">
      <c r="A443" s="411" t="str">
        <f t="shared" si="133"/>
        <v/>
      </c>
      <c r="B443" s="376" t="str">
        <f t="shared" si="134"/>
        <v/>
      </c>
      <c r="C443" s="412"/>
      <c r="D443" s="373" t="str">
        <f t="shared" si="135"/>
        <v/>
      </c>
      <c r="E443" s="413"/>
      <c r="F443" s="379">
        <f t="shared" si="136"/>
        <v>0</v>
      </c>
      <c r="G443" s="380">
        <f t="shared" si="137"/>
        <v>0</v>
      </c>
    </row>
    <row r="444" spans="1:7" ht="20.100000000000001" customHeight="1">
      <c r="A444" s="411" t="str">
        <f t="shared" si="133"/>
        <v/>
      </c>
      <c r="B444" s="376" t="str">
        <f t="shared" si="134"/>
        <v/>
      </c>
      <c r="C444" s="412"/>
      <c r="D444" s="373" t="str">
        <f t="shared" si="135"/>
        <v/>
      </c>
      <c r="E444" s="413"/>
      <c r="F444" s="379">
        <f t="shared" si="136"/>
        <v>0</v>
      </c>
      <c r="G444" s="380">
        <f t="shared" si="137"/>
        <v>0</v>
      </c>
    </row>
    <row r="445" spans="1:7" ht="20.100000000000001" customHeight="1">
      <c r="A445" s="411" t="str">
        <f t="shared" si="133"/>
        <v/>
      </c>
      <c r="B445" s="376" t="str">
        <f t="shared" si="134"/>
        <v/>
      </c>
      <c r="C445" s="412"/>
      <c r="D445" s="373" t="str">
        <f t="shared" si="135"/>
        <v/>
      </c>
      <c r="E445" s="413"/>
      <c r="F445" s="379">
        <f t="shared" si="136"/>
        <v>0</v>
      </c>
      <c r="G445" s="380">
        <f t="shared" si="137"/>
        <v>0</v>
      </c>
    </row>
    <row r="446" spans="1:7" ht="20.100000000000001" customHeight="1">
      <c r="A446" s="411" t="str">
        <f t="shared" si="133"/>
        <v/>
      </c>
      <c r="B446" s="376" t="str">
        <f t="shared" si="134"/>
        <v/>
      </c>
      <c r="C446" s="412"/>
      <c r="D446" s="373" t="str">
        <f t="shared" si="135"/>
        <v/>
      </c>
      <c r="E446" s="413"/>
      <c r="F446" s="379">
        <f t="shared" si="136"/>
        <v>0</v>
      </c>
      <c r="G446" s="380">
        <f t="shared" si="137"/>
        <v>0</v>
      </c>
    </row>
    <row r="447" spans="1:7" ht="20.100000000000001" customHeight="1">
      <c r="A447" s="419"/>
      <c r="B447" s="378"/>
      <c r="C447" s="400"/>
      <c r="D447" s="378"/>
      <c r="E447" s="396"/>
      <c r="F447" s="554" t="s">
        <v>31</v>
      </c>
      <c r="G447" s="381">
        <f>SUBTOTAL(9,G438:G446)</f>
        <v>0</v>
      </c>
    </row>
    <row r="448" spans="1:7" ht="20.100000000000001" customHeight="1" thickBot="1">
      <c r="A448" s="420"/>
      <c r="B448" s="421"/>
      <c r="C448" s="422"/>
      <c r="D448" s="421"/>
      <c r="E448" s="423"/>
      <c r="F448" s="424"/>
      <c r="G448" s="425"/>
    </row>
    <row r="449" spans="1:7" ht="20.100000000000001" customHeight="1" thickBot="1">
      <c r="A449" s="435">
        <f>B407</f>
        <v>9</v>
      </c>
      <c r="B449" s="426" t="str">
        <f>C407</f>
        <v>Vigas de Encadenado Superior, Dintel y de Carga (Tipo H 17)</v>
      </c>
      <c r="C449" s="427"/>
      <c r="D449" s="427" t="s">
        <v>32</v>
      </c>
      <c r="E449" s="428"/>
      <c r="F449" s="429" t="s">
        <v>33</v>
      </c>
      <c r="G449" s="430">
        <f>SUBTOTAL(9,G412:G448)</f>
        <v>0</v>
      </c>
    </row>
    <row r="450" spans="1:7" ht="20.100000000000001" customHeight="1" thickTop="1" thickBot="1"/>
    <row r="451" spans="1:7" ht="20.100000000000001" customHeight="1" thickTop="1">
      <c r="A451" s="431" t="s">
        <v>1259</v>
      </c>
      <c r="B451" s="432"/>
      <c r="C451" s="432"/>
      <c r="D451" s="432"/>
      <c r="E451" s="432"/>
      <c r="F451" s="432"/>
      <c r="G451" s="433"/>
    </row>
    <row r="452" spans="1:7" ht="20.100000000000001" customHeight="1">
      <c r="A452" s="384" t="s">
        <v>721</v>
      </c>
      <c r="B452" s="385" t="str">
        <f>Comitente</f>
        <v>INSTITUTO PROVINCIAL DE LA VIVIENDA</v>
      </c>
      <c r="C452" s="386"/>
      <c r="D452" s="387"/>
      <c r="E452" s="387"/>
      <c r="F452" s="388"/>
      <c r="G452" s="389"/>
    </row>
    <row r="453" spans="1:7" ht="20.100000000000001" customHeight="1">
      <c r="A453" s="384" t="s">
        <v>722</v>
      </c>
      <c r="B453" s="385" t="str">
        <f>Contratista</f>
        <v>xxxxxx</v>
      </c>
      <c r="C453" s="390"/>
      <c r="D453" s="390"/>
      <c r="E453" s="390"/>
      <c r="F453" s="391"/>
      <c r="G453" s="392"/>
    </row>
    <row r="454" spans="1:7" ht="20.100000000000001" customHeight="1">
      <c r="A454" s="384" t="s">
        <v>22</v>
      </c>
      <c r="B454" s="385" t="str">
        <f>Obra</f>
        <v>CUESTA DEL VIENTO - IGLESIA</v>
      </c>
      <c r="C454" s="390"/>
      <c r="D454" s="390"/>
      <c r="E454" s="390"/>
      <c r="F454" s="391" t="s">
        <v>35</v>
      </c>
      <c r="G454" s="393">
        <f>+Datos!$C$10</f>
        <v>43374</v>
      </c>
    </row>
    <row r="455" spans="1:7" ht="20.100000000000001" customHeight="1">
      <c r="A455" s="394" t="s">
        <v>720</v>
      </c>
      <c r="B455" s="395" t="str">
        <f>Ubicación</f>
        <v>DEPTO. IGLESIA</v>
      </c>
      <c r="C455" s="395"/>
      <c r="D455" s="378"/>
      <c r="E455" s="396"/>
      <c r="F455" s="397"/>
      <c r="G455" s="398"/>
    </row>
    <row r="456" spans="1:7" ht="20.100000000000001" customHeight="1">
      <c r="A456" s="394" t="s">
        <v>36</v>
      </c>
      <c r="B456" s="399" t="s">
        <v>1127</v>
      </c>
      <c r="C456" s="400" t="str">
        <f>IFERROR(VLOOKUP(B456,Tabla_CyP,2,FALSE),"")</f>
        <v>VIVIENDA</v>
      </c>
      <c r="D456" s="401"/>
      <c r="E456" s="396"/>
      <c r="F456" s="397"/>
      <c r="G456" s="398"/>
    </row>
    <row r="457" spans="1:7" ht="20.100000000000001" customHeight="1">
      <c r="A457" s="394" t="s">
        <v>23</v>
      </c>
      <c r="B457" s="434">
        <f>IFERROR(VLOOKUP(COUNTIF($A$1:A457,"ITEM:"),Tabla_NumeroItem,2,FALSE),"")</f>
        <v>10</v>
      </c>
      <c r="C457" s="400" t="str">
        <f>IFERROR(VLOOKUP(B457,Tabla_CyP,2,FALSE),"")</f>
        <v>Losas de Hormigón Armado (Tipo H 17)</v>
      </c>
      <c r="D457" s="378"/>
      <c r="E457" s="396"/>
      <c r="F457" s="391" t="s">
        <v>24</v>
      </c>
      <c r="G457" s="402" t="str">
        <f>IFERROR(VLOOKUP(B457,Tabla_CyP,4,FALSE),"")</f>
        <v>m3</v>
      </c>
    </row>
    <row r="458" spans="1:7" ht="20.100000000000001" customHeight="1">
      <c r="A458" s="394"/>
      <c r="B458" s="395"/>
      <c r="C458" s="400"/>
      <c r="D458" s="378"/>
      <c r="E458" s="396"/>
      <c r="F458" s="397"/>
      <c r="G458" s="398"/>
    </row>
    <row r="459" spans="1:7" ht="20.100000000000001" customHeight="1">
      <c r="A459" s="629" t="s">
        <v>583</v>
      </c>
      <c r="B459" s="630"/>
      <c r="C459" s="631" t="s">
        <v>0</v>
      </c>
      <c r="D459" s="631" t="s">
        <v>25</v>
      </c>
      <c r="E459" s="633" t="s">
        <v>26</v>
      </c>
      <c r="F459" s="635" t="s">
        <v>27</v>
      </c>
      <c r="G459" s="637" t="s">
        <v>28</v>
      </c>
    </row>
    <row r="460" spans="1:7" ht="20.100000000000001" customHeight="1">
      <c r="A460" s="403" t="s">
        <v>584</v>
      </c>
      <c r="B460" s="404" t="s">
        <v>585</v>
      </c>
      <c r="C460" s="632"/>
      <c r="D460" s="632"/>
      <c r="E460" s="634"/>
      <c r="F460" s="636"/>
      <c r="G460" s="638"/>
    </row>
    <row r="461" spans="1:7" ht="20.100000000000001" customHeight="1">
      <c r="A461" s="553"/>
      <c r="B461" s="405"/>
      <c r="C461" s="406" t="s">
        <v>723</v>
      </c>
      <c r="D461" s="407"/>
      <c r="E461" s="408"/>
      <c r="F461" s="409"/>
      <c r="G461" s="410"/>
    </row>
    <row r="462" spans="1:7" ht="20.100000000000001" customHeight="1">
      <c r="A462" s="411" t="str">
        <f t="shared" ref="A462:A475" si="138">IFERROR(VLOOKUP(C462,Tabla_Insumos,4,FALSE),"")</f>
        <v/>
      </c>
      <c r="B462" s="376" t="str">
        <f t="shared" ref="B462:B475" si="139">IFERROR(VLOOKUP(C462,Tabla_Insumos,5,FALSE),"")</f>
        <v/>
      </c>
      <c r="C462" s="383"/>
      <c r="D462" s="373" t="str">
        <f t="shared" ref="D462:D475" si="140">IFERROR(VLOOKUP(C462,Tabla_Insumos,2,FALSE),"")</f>
        <v/>
      </c>
      <c r="E462" s="437"/>
      <c r="F462" s="379">
        <f t="shared" ref="F462:F475" si="141">IFERROR(VLOOKUP(C462,Tabla_Insumos,3,FALSE),0)</f>
        <v>0</v>
      </c>
      <c r="G462" s="380">
        <f>ROUND(E462*F462,2)</f>
        <v>0</v>
      </c>
    </row>
    <row r="463" spans="1:7" ht="20.100000000000001" customHeight="1">
      <c r="A463" s="411" t="str">
        <f t="shared" si="138"/>
        <v/>
      </c>
      <c r="B463" s="376" t="str">
        <f t="shared" si="139"/>
        <v/>
      </c>
      <c r="C463" s="383"/>
      <c r="D463" s="373" t="str">
        <f t="shared" si="140"/>
        <v/>
      </c>
      <c r="E463" s="437"/>
      <c r="F463" s="379">
        <f t="shared" si="141"/>
        <v>0</v>
      </c>
      <c r="G463" s="380">
        <f t="shared" ref="G463:G475" si="142">ROUND(E463*F463,2)</f>
        <v>0</v>
      </c>
    </row>
    <row r="464" spans="1:7" ht="20.100000000000001" customHeight="1">
      <c r="A464" s="411" t="str">
        <f t="shared" si="138"/>
        <v/>
      </c>
      <c r="B464" s="376" t="str">
        <f t="shared" si="139"/>
        <v/>
      </c>
      <c r="C464" s="412"/>
      <c r="D464" s="373" t="str">
        <f t="shared" si="140"/>
        <v/>
      </c>
      <c r="E464" s="413"/>
      <c r="F464" s="379">
        <f t="shared" si="141"/>
        <v>0</v>
      </c>
      <c r="G464" s="380">
        <f t="shared" si="142"/>
        <v>0</v>
      </c>
    </row>
    <row r="465" spans="1:7" ht="20.100000000000001" customHeight="1">
      <c r="A465" s="411" t="str">
        <f t="shared" si="138"/>
        <v/>
      </c>
      <c r="B465" s="376" t="str">
        <f t="shared" si="139"/>
        <v/>
      </c>
      <c r="C465" s="412"/>
      <c r="D465" s="373" t="str">
        <f t="shared" si="140"/>
        <v/>
      </c>
      <c r="E465" s="413"/>
      <c r="F465" s="379">
        <f t="shared" si="141"/>
        <v>0</v>
      </c>
      <c r="G465" s="380">
        <f t="shared" si="142"/>
        <v>0</v>
      </c>
    </row>
    <row r="466" spans="1:7" ht="20.100000000000001" customHeight="1">
      <c r="A466" s="411" t="str">
        <f t="shared" si="138"/>
        <v/>
      </c>
      <c r="B466" s="376" t="str">
        <f t="shared" si="139"/>
        <v/>
      </c>
      <c r="C466" s="412"/>
      <c r="D466" s="373" t="str">
        <f t="shared" si="140"/>
        <v/>
      </c>
      <c r="E466" s="413"/>
      <c r="F466" s="379">
        <f t="shared" si="141"/>
        <v>0</v>
      </c>
      <c r="G466" s="380">
        <f t="shared" si="142"/>
        <v>0</v>
      </c>
    </row>
    <row r="467" spans="1:7" ht="20.100000000000001" customHeight="1">
      <c r="A467" s="411" t="str">
        <f t="shared" si="138"/>
        <v/>
      </c>
      <c r="B467" s="376" t="str">
        <f t="shared" si="139"/>
        <v/>
      </c>
      <c r="C467" s="412"/>
      <c r="D467" s="373" t="str">
        <f t="shared" si="140"/>
        <v/>
      </c>
      <c r="E467" s="413"/>
      <c r="F467" s="379">
        <f t="shared" si="141"/>
        <v>0</v>
      </c>
      <c r="G467" s="380">
        <f t="shared" si="142"/>
        <v>0</v>
      </c>
    </row>
    <row r="468" spans="1:7" ht="20.100000000000001" customHeight="1">
      <c r="A468" s="411" t="str">
        <f t="shared" si="138"/>
        <v/>
      </c>
      <c r="B468" s="376" t="str">
        <f t="shared" si="139"/>
        <v/>
      </c>
      <c r="C468" s="412"/>
      <c r="D468" s="373" t="str">
        <f t="shared" si="140"/>
        <v/>
      </c>
      <c r="E468" s="413"/>
      <c r="F468" s="379">
        <f t="shared" si="141"/>
        <v>0</v>
      </c>
      <c r="G468" s="380">
        <f t="shared" si="142"/>
        <v>0</v>
      </c>
    </row>
    <row r="469" spans="1:7" ht="20.100000000000001" customHeight="1">
      <c r="A469" s="411" t="str">
        <f t="shared" si="138"/>
        <v/>
      </c>
      <c r="B469" s="376" t="str">
        <f t="shared" si="139"/>
        <v/>
      </c>
      <c r="C469" s="412"/>
      <c r="D469" s="373" t="str">
        <f t="shared" si="140"/>
        <v/>
      </c>
      <c r="E469" s="413"/>
      <c r="F469" s="379">
        <f t="shared" si="141"/>
        <v>0</v>
      </c>
      <c r="G469" s="380">
        <f t="shared" si="142"/>
        <v>0</v>
      </c>
    </row>
    <row r="470" spans="1:7" ht="20.100000000000001" customHeight="1">
      <c r="A470" s="411" t="str">
        <f t="shared" si="138"/>
        <v/>
      </c>
      <c r="B470" s="376" t="str">
        <f t="shared" si="139"/>
        <v/>
      </c>
      <c r="C470" s="412"/>
      <c r="D470" s="373" t="str">
        <f t="shared" si="140"/>
        <v/>
      </c>
      <c r="E470" s="413"/>
      <c r="F470" s="379">
        <f t="shared" si="141"/>
        <v>0</v>
      </c>
      <c r="G470" s="380">
        <f t="shared" si="142"/>
        <v>0</v>
      </c>
    </row>
    <row r="471" spans="1:7" ht="20.100000000000001" customHeight="1">
      <c r="A471" s="411" t="str">
        <f t="shared" si="138"/>
        <v/>
      </c>
      <c r="B471" s="376" t="str">
        <f t="shared" si="139"/>
        <v/>
      </c>
      <c r="C471" s="412"/>
      <c r="D471" s="373" t="str">
        <f t="shared" si="140"/>
        <v/>
      </c>
      <c r="E471" s="413"/>
      <c r="F471" s="379">
        <f t="shared" si="141"/>
        <v>0</v>
      </c>
      <c r="G471" s="380">
        <f t="shared" si="142"/>
        <v>0</v>
      </c>
    </row>
    <row r="472" spans="1:7" ht="20.100000000000001" customHeight="1">
      <c r="A472" s="411" t="str">
        <f t="shared" si="138"/>
        <v/>
      </c>
      <c r="B472" s="376" t="str">
        <f t="shared" si="139"/>
        <v/>
      </c>
      <c r="C472" s="412"/>
      <c r="D472" s="373" t="str">
        <f t="shared" si="140"/>
        <v/>
      </c>
      <c r="E472" s="413"/>
      <c r="F472" s="379">
        <f t="shared" si="141"/>
        <v>0</v>
      </c>
      <c r="G472" s="380">
        <f t="shared" si="142"/>
        <v>0</v>
      </c>
    </row>
    <row r="473" spans="1:7" ht="20.100000000000001" customHeight="1">
      <c r="A473" s="411" t="str">
        <f t="shared" si="138"/>
        <v/>
      </c>
      <c r="B473" s="376" t="str">
        <f t="shared" si="139"/>
        <v/>
      </c>
      <c r="C473" s="412"/>
      <c r="D473" s="373" t="str">
        <f t="shared" si="140"/>
        <v/>
      </c>
      <c r="E473" s="413"/>
      <c r="F473" s="379">
        <f t="shared" si="141"/>
        <v>0</v>
      </c>
      <c r="G473" s="380">
        <f t="shared" si="142"/>
        <v>0</v>
      </c>
    </row>
    <row r="474" spans="1:7" ht="20.100000000000001" customHeight="1">
      <c r="A474" s="411" t="str">
        <f t="shared" si="138"/>
        <v/>
      </c>
      <c r="B474" s="376" t="str">
        <f t="shared" si="139"/>
        <v/>
      </c>
      <c r="C474" s="412"/>
      <c r="D474" s="373" t="str">
        <f t="shared" si="140"/>
        <v/>
      </c>
      <c r="E474" s="413"/>
      <c r="F474" s="379">
        <f t="shared" si="141"/>
        <v>0</v>
      </c>
      <c r="G474" s="380">
        <f t="shared" si="142"/>
        <v>0</v>
      </c>
    </row>
    <row r="475" spans="1:7" ht="20.100000000000001" customHeight="1">
      <c r="A475" s="411" t="str">
        <f t="shared" si="138"/>
        <v/>
      </c>
      <c r="B475" s="376" t="str">
        <f t="shared" si="139"/>
        <v/>
      </c>
      <c r="C475" s="412"/>
      <c r="D475" s="373" t="str">
        <f t="shared" si="140"/>
        <v/>
      </c>
      <c r="E475" s="413"/>
      <c r="F475" s="379">
        <f t="shared" si="141"/>
        <v>0</v>
      </c>
      <c r="G475" s="380">
        <f t="shared" si="142"/>
        <v>0</v>
      </c>
    </row>
    <row r="476" spans="1:7" ht="20.100000000000001" customHeight="1">
      <c r="A476" s="414"/>
      <c r="B476" s="400"/>
      <c r="C476" s="400"/>
      <c r="D476" s="378"/>
      <c r="E476" s="396"/>
      <c r="F476" s="554" t="s">
        <v>29</v>
      </c>
      <c r="G476" s="381">
        <f>SUBTOTAL(9,G462:G475)</f>
        <v>0</v>
      </c>
    </row>
    <row r="477" spans="1:7" ht="20.100000000000001" customHeight="1">
      <c r="A477" s="414"/>
      <c r="B477" s="400"/>
      <c r="C477" s="387" t="s">
        <v>724</v>
      </c>
      <c r="D477" s="378"/>
      <c r="E477" s="396"/>
      <c r="F477" s="397"/>
      <c r="G477" s="415"/>
    </row>
    <row r="478" spans="1:7" ht="20.100000000000001" customHeight="1">
      <c r="A478" s="411" t="str">
        <f t="shared" ref="A478:A485" si="143">IFERROR(VLOOKUP(C478,Tabla_Insumos,4,FALSE),"")</f>
        <v/>
      </c>
      <c r="B478" s="376" t="str">
        <f t="shared" ref="B478:B485" si="144">IFERROR(VLOOKUP(C478,Tabla_Insumos,5,FALSE),"")</f>
        <v/>
      </c>
      <c r="C478" s="382"/>
      <c r="D478" s="373" t="str">
        <f t="shared" ref="D478:D485" si="145">IFERROR(VLOOKUP(C478,Tabla_Insumos,2,FALSE),"")</f>
        <v/>
      </c>
      <c r="E478" s="443"/>
      <c r="F478" s="416">
        <f t="shared" ref="F478:F485" si="146">IFERROR(VLOOKUP(C478,Tabla_Insumos,3,FALSE),0)</f>
        <v>0</v>
      </c>
      <c r="G478" s="380">
        <f>ROUND(E478*F478,2)</f>
        <v>0</v>
      </c>
    </row>
    <row r="479" spans="1:7" ht="20.100000000000001" customHeight="1">
      <c r="A479" s="411" t="str">
        <f t="shared" si="143"/>
        <v/>
      </c>
      <c r="B479" s="376" t="str">
        <f t="shared" si="144"/>
        <v/>
      </c>
      <c r="C479" s="382"/>
      <c r="D479" s="373" t="str">
        <f t="shared" si="145"/>
        <v/>
      </c>
      <c r="E479" s="443"/>
      <c r="F479" s="416">
        <f t="shared" si="146"/>
        <v>0</v>
      </c>
      <c r="G479" s="380">
        <f t="shared" ref="G479:G485" si="147">ROUND(E479*F479,2)</f>
        <v>0</v>
      </c>
    </row>
    <row r="480" spans="1:7" ht="20.100000000000001" customHeight="1">
      <c r="A480" s="411" t="str">
        <f t="shared" si="143"/>
        <v/>
      </c>
      <c r="B480" s="376" t="str">
        <f t="shared" si="144"/>
        <v/>
      </c>
      <c r="C480" s="383"/>
      <c r="D480" s="373" t="str">
        <f t="shared" si="145"/>
        <v/>
      </c>
      <c r="E480" s="377"/>
      <c r="F480" s="416">
        <f t="shared" si="146"/>
        <v>0</v>
      </c>
      <c r="G480" s="380">
        <f t="shared" si="147"/>
        <v>0</v>
      </c>
    </row>
    <row r="481" spans="1:7" ht="20.100000000000001" customHeight="1">
      <c r="A481" s="411" t="str">
        <f t="shared" si="143"/>
        <v/>
      </c>
      <c r="B481" s="376" t="str">
        <f t="shared" si="144"/>
        <v/>
      </c>
      <c r="C481" s="383"/>
      <c r="D481" s="373" t="str">
        <f t="shared" si="145"/>
        <v/>
      </c>
      <c r="E481" s="377"/>
      <c r="F481" s="416">
        <f t="shared" si="146"/>
        <v>0</v>
      </c>
      <c r="G481" s="380">
        <f t="shared" si="147"/>
        <v>0</v>
      </c>
    </row>
    <row r="482" spans="1:7" ht="20.100000000000001" customHeight="1">
      <c r="A482" s="411" t="str">
        <f t="shared" si="143"/>
        <v/>
      </c>
      <c r="B482" s="376" t="str">
        <f t="shared" si="144"/>
        <v/>
      </c>
      <c r="C482" s="376"/>
      <c r="D482" s="373" t="str">
        <f t="shared" si="145"/>
        <v/>
      </c>
      <c r="E482" s="377"/>
      <c r="F482" s="416">
        <f t="shared" si="146"/>
        <v>0</v>
      </c>
      <c r="G482" s="380">
        <f t="shared" si="147"/>
        <v>0</v>
      </c>
    </row>
    <row r="483" spans="1:7" ht="20.100000000000001" customHeight="1">
      <c r="A483" s="411" t="str">
        <f t="shared" si="143"/>
        <v/>
      </c>
      <c r="B483" s="376" t="str">
        <f t="shared" si="144"/>
        <v/>
      </c>
      <c r="C483" s="376"/>
      <c r="D483" s="373" t="str">
        <f t="shared" si="145"/>
        <v/>
      </c>
      <c r="E483" s="377"/>
      <c r="F483" s="416">
        <f t="shared" si="146"/>
        <v>0</v>
      </c>
      <c r="G483" s="380">
        <f t="shared" si="147"/>
        <v>0</v>
      </c>
    </row>
    <row r="484" spans="1:7" ht="20.100000000000001" customHeight="1">
      <c r="A484" s="411" t="str">
        <f t="shared" si="143"/>
        <v/>
      </c>
      <c r="B484" s="376" t="str">
        <f t="shared" si="144"/>
        <v/>
      </c>
      <c r="C484" s="412"/>
      <c r="D484" s="373" t="str">
        <f t="shared" si="145"/>
        <v/>
      </c>
      <c r="E484" s="413"/>
      <c r="F484" s="416">
        <f t="shared" si="146"/>
        <v>0</v>
      </c>
      <c r="G484" s="380">
        <f t="shared" si="147"/>
        <v>0</v>
      </c>
    </row>
    <row r="485" spans="1:7" ht="20.100000000000001" customHeight="1">
      <c r="A485" s="411" t="str">
        <f t="shared" si="143"/>
        <v/>
      </c>
      <c r="B485" s="376" t="str">
        <f t="shared" si="144"/>
        <v/>
      </c>
      <c r="C485" s="412"/>
      <c r="D485" s="373" t="str">
        <f t="shared" si="145"/>
        <v/>
      </c>
      <c r="E485" s="413"/>
      <c r="F485" s="416">
        <f t="shared" si="146"/>
        <v>0</v>
      </c>
      <c r="G485" s="380">
        <f t="shared" si="147"/>
        <v>0</v>
      </c>
    </row>
    <row r="486" spans="1:7" ht="20.100000000000001" customHeight="1">
      <c r="A486" s="414"/>
      <c r="B486" s="400"/>
      <c r="C486" s="400"/>
      <c r="D486" s="378"/>
      <c r="E486" s="396"/>
      <c r="F486" s="554" t="s">
        <v>30</v>
      </c>
      <c r="G486" s="381">
        <f>SUBTOTAL(9,G478:G485)</f>
        <v>0</v>
      </c>
    </row>
    <row r="487" spans="1:7" ht="20.100000000000001" customHeight="1">
      <c r="A487" s="414"/>
      <c r="B487" s="400"/>
      <c r="C487" s="387" t="s">
        <v>725</v>
      </c>
      <c r="D487" s="378"/>
      <c r="E487" s="396"/>
      <c r="F487" s="397"/>
      <c r="G487" s="415"/>
    </row>
    <row r="488" spans="1:7" ht="20.100000000000001" customHeight="1">
      <c r="A488" s="411" t="str">
        <f t="shared" ref="A488:A496" si="148">IFERROR(VLOOKUP(C488,Tabla_Insumos,4,FALSE),"")</f>
        <v/>
      </c>
      <c r="B488" s="376" t="str">
        <f t="shared" ref="B488:B496" si="149">IFERROR(VLOOKUP(C488,Tabla_Insumos,5,FALSE),"")</f>
        <v/>
      </c>
      <c r="C488" s="383"/>
      <c r="D488" s="373" t="str">
        <f t="shared" ref="D488:D496" si="150">IFERROR(VLOOKUP(C488,Tabla_Insumos,2,FALSE),"")</f>
        <v/>
      </c>
      <c r="E488" s="442"/>
      <c r="F488" s="379">
        <f t="shared" ref="F488:F496" si="151">IFERROR(VLOOKUP(C488,Tabla_Insumos,3,FALSE),0)</f>
        <v>0</v>
      </c>
      <c r="G488" s="380">
        <f>ROUND(E488*F488,2)</f>
        <v>0</v>
      </c>
    </row>
    <row r="489" spans="1:7" ht="20.100000000000001" customHeight="1">
      <c r="A489" s="411" t="str">
        <f t="shared" si="148"/>
        <v/>
      </c>
      <c r="B489" s="376" t="str">
        <f t="shared" si="149"/>
        <v/>
      </c>
      <c r="C489" s="383"/>
      <c r="D489" s="373" t="str">
        <f t="shared" si="150"/>
        <v/>
      </c>
      <c r="E489" s="377"/>
      <c r="F489" s="379">
        <f t="shared" si="151"/>
        <v>0</v>
      </c>
      <c r="G489" s="380">
        <f t="shared" ref="G489:G496" si="152">ROUND(E489*F489,2)</f>
        <v>0</v>
      </c>
    </row>
    <row r="490" spans="1:7" ht="20.100000000000001" customHeight="1">
      <c r="A490" s="411" t="str">
        <f t="shared" si="148"/>
        <v/>
      </c>
      <c r="B490" s="376" t="str">
        <f t="shared" si="149"/>
        <v/>
      </c>
      <c r="C490" s="382"/>
      <c r="D490" s="373" t="str">
        <f t="shared" si="150"/>
        <v/>
      </c>
      <c r="E490" s="377"/>
      <c r="F490" s="379">
        <f t="shared" si="151"/>
        <v>0</v>
      </c>
      <c r="G490" s="380">
        <f t="shared" si="152"/>
        <v>0</v>
      </c>
    </row>
    <row r="491" spans="1:7" ht="20.100000000000001" customHeight="1">
      <c r="A491" s="411" t="str">
        <f t="shared" si="148"/>
        <v/>
      </c>
      <c r="B491" s="376" t="str">
        <f t="shared" si="149"/>
        <v/>
      </c>
      <c r="C491" s="417"/>
      <c r="D491" s="373" t="str">
        <f t="shared" si="150"/>
        <v/>
      </c>
      <c r="E491" s="377"/>
      <c r="F491" s="379">
        <f t="shared" si="151"/>
        <v>0</v>
      </c>
      <c r="G491" s="380">
        <f t="shared" si="152"/>
        <v>0</v>
      </c>
    </row>
    <row r="492" spans="1:7" ht="20.100000000000001" customHeight="1">
      <c r="A492" s="411" t="str">
        <f t="shared" si="148"/>
        <v/>
      </c>
      <c r="B492" s="376" t="str">
        <f t="shared" si="149"/>
        <v/>
      </c>
      <c r="C492" s="418"/>
      <c r="D492" s="373" t="str">
        <f t="shared" si="150"/>
        <v/>
      </c>
      <c r="E492" s="377"/>
      <c r="F492" s="379">
        <f t="shared" si="151"/>
        <v>0</v>
      </c>
      <c r="G492" s="380">
        <f t="shared" si="152"/>
        <v>0</v>
      </c>
    </row>
    <row r="493" spans="1:7" ht="20.100000000000001" customHeight="1">
      <c r="A493" s="411" t="str">
        <f t="shared" si="148"/>
        <v/>
      </c>
      <c r="B493" s="376" t="str">
        <f t="shared" si="149"/>
        <v/>
      </c>
      <c r="C493" s="412"/>
      <c r="D493" s="373" t="str">
        <f t="shared" si="150"/>
        <v/>
      </c>
      <c r="E493" s="413"/>
      <c r="F493" s="379">
        <f t="shared" si="151"/>
        <v>0</v>
      </c>
      <c r="G493" s="380">
        <f t="shared" si="152"/>
        <v>0</v>
      </c>
    </row>
    <row r="494" spans="1:7" ht="20.100000000000001" customHeight="1">
      <c r="A494" s="411" t="str">
        <f t="shared" si="148"/>
        <v/>
      </c>
      <c r="B494" s="376" t="str">
        <f t="shared" si="149"/>
        <v/>
      </c>
      <c r="C494" s="412"/>
      <c r="D494" s="373" t="str">
        <f t="shared" si="150"/>
        <v/>
      </c>
      <c r="E494" s="413"/>
      <c r="F494" s="379">
        <f t="shared" si="151"/>
        <v>0</v>
      </c>
      <c r="G494" s="380">
        <f t="shared" si="152"/>
        <v>0</v>
      </c>
    </row>
    <row r="495" spans="1:7" ht="20.100000000000001" customHeight="1">
      <c r="A495" s="411" t="str">
        <f t="shared" si="148"/>
        <v/>
      </c>
      <c r="B495" s="376" t="str">
        <f t="shared" si="149"/>
        <v/>
      </c>
      <c r="C495" s="412"/>
      <c r="D495" s="373" t="str">
        <f t="shared" si="150"/>
        <v/>
      </c>
      <c r="E495" s="413"/>
      <c r="F495" s="379">
        <f t="shared" si="151"/>
        <v>0</v>
      </c>
      <c r="G495" s="380">
        <f t="shared" si="152"/>
        <v>0</v>
      </c>
    </row>
    <row r="496" spans="1:7" ht="20.100000000000001" customHeight="1">
      <c r="A496" s="411" t="str">
        <f t="shared" si="148"/>
        <v/>
      </c>
      <c r="B496" s="376" t="str">
        <f t="shared" si="149"/>
        <v/>
      </c>
      <c r="C496" s="412"/>
      <c r="D496" s="373" t="str">
        <f t="shared" si="150"/>
        <v/>
      </c>
      <c r="E496" s="413"/>
      <c r="F496" s="379">
        <f t="shared" si="151"/>
        <v>0</v>
      </c>
      <c r="G496" s="380">
        <f t="shared" si="152"/>
        <v>0</v>
      </c>
    </row>
    <row r="497" spans="1:7" ht="20.100000000000001" customHeight="1">
      <c r="A497" s="419"/>
      <c r="B497" s="378"/>
      <c r="C497" s="400"/>
      <c r="D497" s="378"/>
      <c r="E497" s="396"/>
      <c r="F497" s="554" t="s">
        <v>31</v>
      </c>
      <c r="G497" s="381">
        <f>SUBTOTAL(9,G488:G496)</f>
        <v>0</v>
      </c>
    </row>
    <row r="498" spans="1:7" ht="20.100000000000001" customHeight="1" thickBot="1">
      <c r="A498" s="420"/>
      <c r="B498" s="421"/>
      <c r="C498" s="422"/>
      <c r="D498" s="421"/>
      <c r="E498" s="423"/>
      <c r="F498" s="424"/>
      <c r="G498" s="425"/>
    </row>
    <row r="499" spans="1:7" ht="20.100000000000001" customHeight="1" thickBot="1">
      <c r="A499" s="435">
        <f>B457</f>
        <v>10</v>
      </c>
      <c r="B499" s="426" t="str">
        <f>C457</f>
        <v>Losas de Hormigón Armado (Tipo H 17)</v>
      </c>
      <c r="C499" s="427"/>
      <c r="D499" s="427" t="s">
        <v>32</v>
      </c>
      <c r="E499" s="428"/>
      <c r="F499" s="429" t="s">
        <v>33</v>
      </c>
      <c r="G499" s="430">
        <f>SUBTOTAL(9,G462:G498)</f>
        <v>0</v>
      </c>
    </row>
    <row r="500" spans="1:7" ht="20.100000000000001" customHeight="1" thickTop="1" thickBot="1"/>
    <row r="501" spans="1:7" ht="20.100000000000001" customHeight="1" thickTop="1">
      <c r="A501" s="431" t="s">
        <v>1259</v>
      </c>
      <c r="B501" s="432"/>
      <c r="C501" s="432"/>
      <c r="D501" s="432"/>
      <c r="E501" s="432"/>
      <c r="F501" s="432"/>
      <c r="G501" s="433"/>
    </row>
    <row r="502" spans="1:7" ht="20.100000000000001" customHeight="1">
      <c r="A502" s="384" t="s">
        <v>721</v>
      </c>
      <c r="B502" s="385" t="str">
        <f>Comitente</f>
        <v>INSTITUTO PROVINCIAL DE LA VIVIENDA</v>
      </c>
      <c r="C502" s="386"/>
      <c r="D502" s="387"/>
      <c r="E502" s="387"/>
      <c r="F502" s="388"/>
      <c r="G502" s="389"/>
    </row>
    <row r="503" spans="1:7" ht="20.100000000000001" customHeight="1">
      <c r="A503" s="384" t="s">
        <v>722</v>
      </c>
      <c r="B503" s="385" t="str">
        <f>Contratista</f>
        <v>xxxxxx</v>
      </c>
      <c r="C503" s="390"/>
      <c r="D503" s="390"/>
      <c r="E503" s="390"/>
      <c r="F503" s="391"/>
      <c r="G503" s="392"/>
    </row>
    <row r="504" spans="1:7" ht="20.100000000000001" customHeight="1">
      <c r="A504" s="384" t="s">
        <v>22</v>
      </c>
      <c r="B504" s="385" t="str">
        <f>Obra</f>
        <v>CUESTA DEL VIENTO - IGLESIA</v>
      </c>
      <c r="C504" s="390"/>
      <c r="D504" s="390"/>
      <c r="E504" s="390"/>
      <c r="F504" s="391" t="s">
        <v>35</v>
      </c>
      <c r="G504" s="393">
        <f>+Datos!$C$10</f>
        <v>43374</v>
      </c>
    </row>
    <row r="505" spans="1:7" ht="20.100000000000001" customHeight="1">
      <c r="A505" s="394" t="s">
        <v>720</v>
      </c>
      <c r="B505" s="395" t="str">
        <f>Ubicación</f>
        <v>DEPTO. IGLESIA</v>
      </c>
      <c r="C505" s="395"/>
      <c r="D505" s="378"/>
      <c r="E505" s="396"/>
      <c r="F505" s="397"/>
      <c r="G505" s="398"/>
    </row>
    <row r="506" spans="1:7" ht="20.100000000000001" customHeight="1">
      <c r="A506" s="394" t="s">
        <v>36</v>
      </c>
      <c r="B506" s="399" t="s">
        <v>1127</v>
      </c>
      <c r="C506" s="400" t="str">
        <f>IFERROR(VLOOKUP(B506,Tabla_CyP,2,FALSE),"")</f>
        <v>VIVIENDA</v>
      </c>
      <c r="D506" s="401"/>
      <c r="E506" s="396"/>
      <c r="F506" s="397"/>
      <c r="G506" s="398"/>
    </row>
    <row r="507" spans="1:7" ht="20.100000000000001" customHeight="1">
      <c r="A507" s="394" t="s">
        <v>23</v>
      </c>
      <c r="B507" s="434">
        <f>IFERROR(VLOOKUP(COUNTIF($A$1:A507,"ITEM:"),Tabla_NumeroItem,2,FALSE),"")</f>
        <v>11</v>
      </c>
      <c r="C507" s="400" t="str">
        <f>IFERROR(VLOOKUP(B507,Tabla_CyP,2,FALSE),"")</f>
        <v>Base de Tanque de Reserva (Tipo H 17)</v>
      </c>
      <c r="D507" s="378"/>
      <c r="E507" s="396"/>
      <c r="F507" s="391" t="s">
        <v>24</v>
      </c>
      <c r="G507" s="402" t="str">
        <f>IFERROR(VLOOKUP(B507,Tabla_CyP,4,FALSE),"")</f>
        <v>gl</v>
      </c>
    </row>
    <row r="508" spans="1:7" ht="20.100000000000001" customHeight="1">
      <c r="A508" s="394"/>
      <c r="B508" s="395"/>
      <c r="C508" s="400"/>
      <c r="D508" s="378"/>
      <c r="E508" s="396"/>
      <c r="F508" s="397"/>
      <c r="G508" s="398"/>
    </row>
    <row r="509" spans="1:7" ht="20.100000000000001" customHeight="1">
      <c r="A509" s="629" t="s">
        <v>583</v>
      </c>
      <c r="B509" s="630"/>
      <c r="C509" s="631" t="s">
        <v>0</v>
      </c>
      <c r="D509" s="631" t="s">
        <v>25</v>
      </c>
      <c r="E509" s="633" t="s">
        <v>26</v>
      </c>
      <c r="F509" s="635" t="s">
        <v>27</v>
      </c>
      <c r="G509" s="637" t="s">
        <v>28</v>
      </c>
    </row>
    <row r="510" spans="1:7" ht="20.100000000000001" customHeight="1">
      <c r="A510" s="403" t="s">
        <v>584</v>
      </c>
      <c r="B510" s="404" t="s">
        <v>585</v>
      </c>
      <c r="C510" s="632"/>
      <c r="D510" s="632"/>
      <c r="E510" s="634"/>
      <c r="F510" s="636"/>
      <c r="G510" s="638"/>
    </row>
    <row r="511" spans="1:7" ht="20.100000000000001" customHeight="1">
      <c r="A511" s="553"/>
      <c r="B511" s="405"/>
      <c r="C511" s="406" t="s">
        <v>723</v>
      </c>
      <c r="D511" s="407"/>
      <c r="E511" s="408"/>
      <c r="F511" s="409"/>
      <c r="G511" s="410"/>
    </row>
    <row r="512" spans="1:7" ht="20.100000000000001" customHeight="1">
      <c r="A512" s="411" t="str">
        <f t="shared" ref="A512:A525" si="153">IFERROR(VLOOKUP(C512,Tabla_Insumos,4,FALSE),"")</f>
        <v/>
      </c>
      <c r="B512" s="376" t="str">
        <f t="shared" ref="B512:B525" si="154">IFERROR(VLOOKUP(C512,Tabla_Insumos,5,FALSE),"")</f>
        <v/>
      </c>
      <c r="C512" s="383"/>
      <c r="D512" s="373" t="str">
        <f t="shared" ref="D512:D525" si="155">IFERROR(VLOOKUP(C512,Tabla_Insumos,2,FALSE),"")</f>
        <v/>
      </c>
      <c r="E512" s="437"/>
      <c r="F512" s="379">
        <f t="shared" ref="F512:F525" si="156">IFERROR(VLOOKUP(C512,Tabla_Insumos,3,FALSE),0)</f>
        <v>0</v>
      </c>
      <c r="G512" s="380">
        <f>ROUND(E512*F512,2)</f>
        <v>0</v>
      </c>
    </row>
    <row r="513" spans="1:7" ht="20.100000000000001" customHeight="1">
      <c r="A513" s="411" t="str">
        <f t="shared" si="153"/>
        <v/>
      </c>
      <c r="B513" s="376" t="str">
        <f t="shared" si="154"/>
        <v/>
      </c>
      <c r="C513" s="383"/>
      <c r="D513" s="373" t="str">
        <f t="shared" si="155"/>
        <v/>
      </c>
      <c r="E513" s="437"/>
      <c r="F513" s="379">
        <f t="shared" si="156"/>
        <v>0</v>
      </c>
      <c r="G513" s="380">
        <f t="shared" ref="G513:G525" si="157">ROUND(E513*F513,2)</f>
        <v>0</v>
      </c>
    </row>
    <row r="514" spans="1:7" ht="20.100000000000001" customHeight="1">
      <c r="A514" s="411" t="str">
        <f t="shared" si="153"/>
        <v/>
      </c>
      <c r="B514" s="376" t="str">
        <f t="shared" si="154"/>
        <v/>
      </c>
      <c r="C514" s="374"/>
      <c r="D514" s="373" t="str">
        <f t="shared" si="155"/>
        <v/>
      </c>
      <c r="E514" s="377"/>
      <c r="F514" s="379">
        <f t="shared" si="156"/>
        <v>0</v>
      </c>
      <c r="G514" s="380">
        <f t="shared" si="157"/>
        <v>0</v>
      </c>
    </row>
    <row r="515" spans="1:7" ht="20.100000000000001" customHeight="1">
      <c r="A515" s="411" t="str">
        <f t="shared" si="153"/>
        <v/>
      </c>
      <c r="B515" s="376" t="str">
        <f t="shared" si="154"/>
        <v/>
      </c>
      <c r="C515" s="375"/>
      <c r="D515" s="373" t="str">
        <f t="shared" si="155"/>
        <v/>
      </c>
      <c r="E515" s="377"/>
      <c r="F515" s="379">
        <f t="shared" si="156"/>
        <v>0</v>
      </c>
      <c r="G515" s="380">
        <f t="shared" si="157"/>
        <v>0</v>
      </c>
    </row>
    <row r="516" spans="1:7" ht="20.100000000000001" customHeight="1">
      <c r="A516" s="411" t="str">
        <f t="shared" si="153"/>
        <v/>
      </c>
      <c r="B516" s="376" t="str">
        <f t="shared" si="154"/>
        <v/>
      </c>
      <c r="C516" s="376"/>
      <c r="D516" s="373" t="str">
        <f t="shared" si="155"/>
        <v/>
      </c>
      <c r="E516" s="377"/>
      <c r="F516" s="379">
        <f t="shared" si="156"/>
        <v>0</v>
      </c>
      <c r="G516" s="380">
        <f t="shared" si="157"/>
        <v>0</v>
      </c>
    </row>
    <row r="517" spans="1:7" ht="20.100000000000001" customHeight="1">
      <c r="A517" s="411" t="str">
        <f t="shared" si="153"/>
        <v/>
      </c>
      <c r="B517" s="376" t="str">
        <f t="shared" si="154"/>
        <v/>
      </c>
      <c r="C517" s="412"/>
      <c r="D517" s="373" t="str">
        <f t="shared" si="155"/>
        <v/>
      </c>
      <c r="E517" s="413"/>
      <c r="F517" s="379">
        <f t="shared" si="156"/>
        <v>0</v>
      </c>
      <c r="G517" s="380">
        <f t="shared" si="157"/>
        <v>0</v>
      </c>
    </row>
    <row r="518" spans="1:7" ht="20.100000000000001" customHeight="1">
      <c r="A518" s="411" t="str">
        <f t="shared" si="153"/>
        <v/>
      </c>
      <c r="B518" s="376" t="str">
        <f t="shared" si="154"/>
        <v/>
      </c>
      <c r="C518" s="412"/>
      <c r="D518" s="373" t="str">
        <f t="shared" si="155"/>
        <v/>
      </c>
      <c r="E518" s="413"/>
      <c r="F518" s="379">
        <f t="shared" si="156"/>
        <v>0</v>
      </c>
      <c r="G518" s="380">
        <f t="shared" si="157"/>
        <v>0</v>
      </c>
    </row>
    <row r="519" spans="1:7" ht="20.100000000000001" customHeight="1">
      <c r="A519" s="411" t="str">
        <f t="shared" si="153"/>
        <v/>
      </c>
      <c r="B519" s="376" t="str">
        <f t="shared" si="154"/>
        <v/>
      </c>
      <c r="C519" s="412"/>
      <c r="D519" s="373" t="str">
        <f t="shared" si="155"/>
        <v/>
      </c>
      <c r="E519" s="413"/>
      <c r="F519" s="379">
        <f t="shared" si="156"/>
        <v>0</v>
      </c>
      <c r="G519" s="380">
        <f t="shared" si="157"/>
        <v>0</v>
      </c>
    </row>
    <row r="520" spans="1:7" ht="20.100000000000001" customHeight="1">
      <c r="A520" s="411" t="str">
        <f t="shared" si="153"/>
        <v/>
      </c>
      <c r="B520" s="376" t="str">
        <f t="shared" si="154"/>
        <v/>
      </c>
      <c r="C520" s="412"/>
      <c r="D520" s="373" t="str">
        <f t="shared" si="155"/>
        <v/>
      </c>
      <c r="E520" s="413"/>
      <c r="F520" s="379">
        <f t="shared" si="156"/>
        <v>0</v>
      </c>
      <c r="G520" s="380">
        <f t="shared" si="157"/>
        <v>0</v>
      </c>
    </row>
    <row r="521" spans="1:7" ht="20.100000000000001" customHeight="1">
      <c r="A521" s="411" t="str">
        <f t="shared" si="153"/>
        <v/>
      </c>
      <c r="B521" s="376" t="str">
        <f t="shared" si="154"/>
        <v/>
      </c>
      <c r="C521" s="412"/>
      <c r="D521" s="373" t="str">
        <f t="shared" si="155"/>
        <v/>
      </c>
      <c r="E521" s="413"/>
      <c r="F521" s="379">
        <f t="shared" si="156"/>
        <v>0</v>
      </c>
      <c r="G521" s="380">
        <f t="shared" si="157"/>
        <v>0</v>
      </c>
    </row>
    <row r="522" spans="1:7" ht="20.100000000000001" customHeight="1">
      <c r="A522" s="411" t="str">
        <f t="shared" si="153"/>
        <v/>
      </c>
      <c r="B522" s="376" t="str">
        <f t="shared" si="154"/>
        <v/>
      </c>
      <c r="C522" s="412"/>
      <c r="D522" s="373" t="str">
        <f t="shared" si="155"/>
        <v/>
      </c>
      <c r="E522" s="413"/>
      <c r="F522" s="379">
        <f t="shared" si="156"/>
        <v>0</v>
      </c>
      <c r="G522" s="380">
        <f t="shared" si="157"/>
        <v>0</v>
      </c>
    </row>
    <row r="523" spans="1:7" ht="20.100000000000001" customHeight="1">
      <c r="A523" s="411" t="str">
        <f t="shared" si="153"/>
        <v/>
      </c>
      <c r="B523" s="376" t="str">
        <f t="shared" si="154"/>
        <v/>
      </c>
      <c r="C523" s="412"/>
      <c r="D523" s="373" t="str">
        <f t="shared" si="155"/>
        <v/>
      </c>
      <c r="E523" s="413"/>
      <c r="F523" s="379">
        <f t="shared" si="156"/>
        <v>0</v>
      </c>
      <c r="G523" s="380">
        <f t="shared" si="157"/>
        <v>0</v>
      </c>
    </row>
    <row r="524" spans="1:7" ht="20.100000000000001" customHeight="1">
      <c r="A524" s="411" t="str">
        <f t="shared" si="153"/>
        <v/>
      </c>
      <c r="B524" s="376" t="str">
        <f t="shared" si="154"/>
        <v/>
      </c>
      <c r="C524" s="412"/>
      <c r="D524" s="373" t="str">
        <f t="shared" si="155"/>
        <v/>
      </c>
      <c r="E524" s="413"/>
      <c r="F524" s="379">
        <f t="shared" si="156"/>
        <v>0</v>
      </c>
      <c r="G524" s="380">
        <f t="shared" si="157"/>
        <v>0</v>
      </c>
    </row>
    <row r="525" spans="1:7" ht="20.100000000000001" customHeight="1">
      <c r="A525" s="411" t="str">
        <f t="shared" si="153"/>
        <v/>
      </c>
      <c r="B525" s="376" t="str">
        <f t="shared" si="154"/>
        <v/>
      </c>
      <c r="C525" s="412"/>
      <c r="D525" s="373" t="str">
        <f t="shared" si="155"/>
        <v/>
      </c>
      <c r="E525" s="413"/>
      <c r="F525" s="379">
        <f t="shared" si="156"/>
        <v>0</v>
      </c>
      <c r="G525" s="380">
        <f t="shared" si="157"/>
        <v>0</v>
      </c>
    </row>
    <row r="526" spans="1:7" ht="20.100000000000001" customHeight="1">
      <c r="A526" s="414"/>
      <c r="B526" s="400"/>
      <c r="C526" s="400"/>
      <c r="D526" s="378"/>
      <c r="E526" s="396"/>
      <c r="F526" s="554" t="s">
        <v>29</v>
      </c>
      <c r="G526" s="381">
        <f>SUBTOTAL(9,G512:G525)</f>
        <v>0</v>
      </c>
    </row>
    <row r="527" spans="1:7" ht="20.100000000000001" customHeight="1">
      <c r="A527" s="414"/>
      <c r="B527" s="400"/>
      <c r="C527" s="387" t="s">
        <v>724</v>
      </c>
      <c r="D527" s="378"/>
      <c r="E527" s="396"/>
      <c r="F527" s="397"/>
      <c r="G527" s="415"/>
    </row>
    <row r="528" spans="1:7" ht="20.100000000000001" customHeight="1">
      <c r="A528" s="411" t="str">
        <f t="shared" ref="A528:A535" si="158">IFERROR(VLOOKUP(C528,Tabla_Insumos,4,FALSE),"")</f>
        <v/>
      </c>
      <c r="B528" s="376" t="str">
        <f t="shared" ref="B528:B535" si="159">IFERROR(VLOOKUP(C528,Tabla_Insumos,5,FALSE),"")</f>
        <v/>
      </c>
      <c r="C528" s="382"/>
      <c r="D528" s="373" t="str">
        <f t="shared" ref="D528:D535" si="160">IFERROR(VLOOKUP(C528,Tabla_Insumos,2,FALSE),"")</f>
        <v/>
      </c>
      <c r="E528" s="443"/>
      <c r="F528" s="416">
        <f t="shared" ref="F528:F535" si="161">IFERROR(VLOOKUP(C528,Tabla_Insumos,3,FALSE),0)</f>
        <v>0</v>
      </c>
      <c r="G528" s="380">
        <f>ROUND(E528*F528,2)</f>
        <v>0</v>
      </c>
    </row>
    <row r="529" spans="1:7" ht="20.100000000000001" customHeight="1">
      <c r="A529" s="411" t="str">
        <f t="shared" si="158"/>
        <v/>
      </c>
      <c r="B529" s="376" t="str">
        <f t="shared" si="159"/>
        <v/>
      </c>
      <c r="C529" s="382"/>
      <c r="D529" s="373" t="str">
        <f t="shared" si="160"/>
        <v/>
      </c>
      <c r="E529" s="443"/>
      <c r="F529" s="416">
        <f t="shared" si="161"/>
        <v>0</v>
      </c>
      <c r="G529" s="380">
        <f t="shared" ref="G529:G535" si="162">ROUND(E529*F529,2)</f>
        <v>0</v>
      </c>
    </row>
    <row r="530" spans="1:7" ht="20.100000000000001" customHeight="1">
      <c r="A530" s="411" t="str">
        <f t="shared" si="158"/>
        <v/>
      </c>
      <c r="B530" s="376" t="str">
        <f t="shared" si="159"/>
        <v/>
      </c>
      <c r="C530" s="383"/>
      <c r="D530" s="373" t="str">
        <f t="shared" si="160"/>
        <v/>
      </c>
      <c r="E530" s="377"/>
      <c r="F530" s="416">
        <f t="shared" si="161"/>
        <v>0</v>
      </c>
      <c r="G530" s="380">
        <f t="shared" si="162"/>
        <v>0</v>
      </c>
    </row>
    <row r="531" spans="1:7" ht="20.100000000000001" customHeight="1">
      <c r="A531" s="411" t="str">
        <f t="shared" si="158"/>
        <v/>
      </c>
      <c r="B531" s="376" t="str">
        <f t="shared" si="159"/>
        <v/>
      </c>
      <c r="C531" s="383"/>
      <c r="D531" s="373" t="str">
        <f t="shared" si="160"/>
        <v/>
      </c>
      <c r="E531" s="377"/>
      <c r="F531" s="416">
        <f t="shared" si="161"/>
        <v>0</v>
      </c>
      <c r="G531" s="380">
        <f t="shared" si="162"/>
        <v>0</v>
      </c>
    </row>
    <row r="532" spans="1:7" ht="20.100000000000001" customHeight="1">
      <c r="A532" s="411" t="str">
        <f t="shared" si="158"/>
        <v/>
      </c>
      <c r="B532" s="376" t="str">
        <f t="shared" si="159"/>
        <v/>
      </c>
      <c r="C532" s="376"/>
      <c r="D532" s="373" t="str">
        <f t="shared" si="160"/>
        <v/>
      </c>
      <c r="E532" s="377"/>
      <c r="F532" s="416">
        <f t="shared" si="161"/>
        <v>0</v>
      </c>
      <c r="G532" s="380">
        <f t="shared" si="162"/>
        <v>0</v>
      </c>
    </row>
    <row r="533" spans="1:7" ht="20.100000000000001" customHeight="1">
      <c r="A533" s="411" t="str">
        <f t="shared" si="158"/>
        <v/>
      </c>
      <c r="B533" s="376" t="str">
        <f t="shared" si="159"/>
        <v/>
      </c>
      <c r="C533" s="376"/>
      <c r="D533" s="373" t="str">
        <f t="shared" si="160"/>
        <v/>
      </c>
      <c r="E533" s="377"/>
      <c r="F533" s="416">
        <f t="shared" si="161"/>
        <v>0</v>
      </c>
      <c r="G533" s="380">
        <f t="shared" si="162"/>
        <v>0</v>
      </c>
    </row>
    <row r="534" spans="1:7" ht="20.100000000000001" customHeight="1">
      <c r="A534" s="411" t="str">
        <f t="shared" si="158"/>
        <v/>
      </c>
      <c r="B534" s="376" t="str">
        <f t="shared" si="159"/>
        <v/>
      </c>
      <c r="C534" s="412"/>
      <c r="D534" s="373" t="str">
        <f t="shared" si="160"/>
        <v/>
      </c>
      <c r="E534" s="413"/>
      <c r="F534" s="416">
        <f t="shared" si="161"/>
        <v>0</v>
      </c>
      <c r="G534" s="380">
        <f t="shared" si="162"/>
        <v>0</v>
      </c>
    </row>
    <row r="535" spans="1:7" ht="20.100000000000001" customHeight="1">
      <c r="A535" s="411" t="str">
        <f t="shared" si="158"/>
        <v/>
      </c>
      <c r="B535" s="376" t="str">
        <f t="shared" si="159"/>
        <v/>
      </c>
      <c r="C535" s="412"/>
      <c r="D535" s="373" t="str">
        <f t="shared" si="160"/>
        <v/>
      </c>
      <c r="E535" s="413"/>
      <c r="F535" s="416">
        <f t="shared" si="161"/>
        <v>0</v>
      </c>
      <c r="G535" s="380">
        <f t="shared" si="162"/>
        <v>0</v>
      </c>
    </row>
    <row r="536" spans="1:7" ht="20.100000000000001" customHeight="1">
      <c r="A536" s="414"/>
      <c r="B536" s="400"/>
      <c r="C536" s="400"/>
      <c r="D536" s="378"/>
      <c r="E536" s="396"/>
      <c r="F536" s="554" t="s">
        <v>30</v>
      </c>
      <c r="G536" s="381">
        <f>SUBTOTAL(9,G528:G535)</f>
        <v>0</v>
      </c>
    </row>
    <row r="537" spans="1:7" ht="20.100000000000001" customHeight="1">
      <c r="A537" s="414"/>
      <c r="B537" s="400"/>
      <c r="C537" s="387" t="s">
        <v>725</v>
      </c>
      <c r="D537" s="378"/>
      <c r="E537" s="396"/>
      <c r="F537" s="397"/>
      <c r="G537" s="415"/>
    </row>
    <row r="538" spans="1:7" ht="20.100000000000001" customHeight="1">
      <c r="A538" s="411" t="str">
        <f t="shared" ref="A538:A546" si="163">IFERROR(VLOOKUP(C538,Tabla_Insumos,4,FALSE),"")</f>
        <v/>
      </c>
      <c r="B538" s="376" t="str">
        <f t="shared" ref="B538:B546" si="164">IFERROR(VLOOKUP(C538,Tabla_Insumos,5,FALSE),"")</f>
        <v/>
      </c>
      <c r="C538" s="383"/>
      <c r="D538" s="373" t="str">
        <f t="shared" ref="D538:D546" si="165">IFERROR(VLOOKUP(C538,Tabla_Insumos,2,FALSE),"")</f>
        <v/>
      </c>
      <c r="E538" s="442"/>
      <c r="F538" s="379">
        <f t="shared" ref="F538:F546" si="166">IFERROR(VLOOKUP(C538,Tabla_Insumos,3,FALSE),0)</f>
        <v>0</v>
      </c>
      <c r="G538" s="380">
        <f>ROUND(E538*F538,2)</f>
        <v>0</v>
      </c>
    </row>
    <row r="539" spans="1:7" ht="20.100000000000001" customHeight="1">
      <c r="A539" s="411" t="str">
        <f t="shared" si="163"/>
        <v/>
      </c>
      <c r="B539" s="376" t="str">
        <f t="shared" si="164"/>
        <v/>
      </c>
      <c r="C539" s="383"/>
      <c r="D539" s="373" t="str">
        <f t="shared" si="165"/>
        <v/>
      </c>
      <c r="E539" s="377"/>
      <c r="F539" s="379">
        <f t="shared" si="166"/>
        <v>0</v>
      </c>
      <c r="G539" s="380">
        <f t="shared" ref="G539:G546" si="167">ROUND(E539*F539,2)</f>
        <v>0</v>
      </c>
    </row>
    <row r="540" spans="1:7" ht="20.100000000000001" customHeight="1">
      <c r="A540" s="411" t="str">
        <f t="shared" si="163"/>
        <v/>
      </c>
      <c r="B540" s="376" t="str">
        <f t="shared" si="164"/>
        <v/>
      </c>
      <c r="C540" s="382"/>
      <c r="D540" s="373" t="str">
        <f t="shared" si="165"/>
        <v/>
      </c>
      <c r="E540" s="377"/>
      <c r="F540" s="379">
        <f t="shared" si="166"/>
        <v>0</v>
      </c>
      <c r="G540" s="380">
        <f t="shared" si="167"/>
        <v>0</v>
      </c>
    </row>
    <row r="541" spans="1:7" ht="20.100000000000001" customHeight="1">
      <c r="A541" s="411" t="str">
        <f t="shared" si="163"/>
        <v/>
      </c>
      <c r="B541" s="376" t="str">
        <f t="shared" si="164"/>
        <v/>
      </c>
      <c r="C541" s="417"/>
      <c r="D541" s="373" t="str">
        <f t="shared" si="165"/>
        <v/>
      </c>
      <c r="E541" s="377"/>
      <c r="F541" s="379">
        <f t="shared" si="166"/>
        <v>0</v>
      </c>
      <c r="G541" s="380">
        <f t="shared" si="167"/>
        <v>0</v>
      </c>
    </row>
    <row r="542" spans="1:7" ht="20.100000000000001" customHeight="1">
      <c r="A542" s="411" t="str">
        <f t="shared" si="163"/>
        <v/>
      </c>
      <c r="B542" s="376" t="str">
        <f t="shared" si="164"/>
        <v/>
      </c>
      <c r="C542" s="418"/>
      <c r="D542" s="373" t="str">
        <f t="shared" si="165"/>
        <v/>
      </c>
      <c r="E542" s="377"/>
      <c r="F542" s="379">
        <f t="shared" si="166"/>
        <v>0</v>
      </c>
      <c r="G542" s="380">
        <f t="shared" si="167"/>
        <v>0</v>
      </c>
    </row>
    <row r="543" spans="1:7" ht="20.100000000000001" customHeight="1">
      <c r="A543" s="411" t="str">
        <f t="shared" si="163"/>
        <v/>
      </c>
      <c r="B543" s="376" t="str">
        <f t="shared" si="164"/>
        <v/>
      </c>
      <c r="C543" s="412"/>
      <c r="D543" s="373" t="str">
        <f t="shared" si="165"/>
        <v/>
      </c>
      <c r="E543" s="413"/>
      <c r="F543" s="379">
        <f t="shared" si="166"/>
        <v>0</v>
      </c>
      <c r="G543" s="380">
        <f t="shared" si="167"/>
        <v>0</v>
      </c>
    </row>
    <row r="544" spans="1:7" ht="20.100000000000001" customHeight="1">
      <c r="A544" s="411" t="str">
        <f t="shared" si="163"/>
        <v/>
      </c>
      <c r="B544" s="376" t="str">
        <f t="shared" si="164"/>
        <v/>
      </c>
      <c r="C544" s="412"/>
      <c r="D544" s="373" t="str">
        <f t="shared" si="165"/>
        <v/>
      </c>
      <c r="E544" s="413"/>
      <c r="F544" s="379">
        <f t="shared" si="166"/>
        <v>0</v>
      </c>
      <c r="G544" s="380">
        <f t="shared" si="167"/>
        <v>0</v>
      </c>
    </row>
    <row r="545" spans="1:7" ht="20.100000000000001" customHeight="1">
      <c r="A545" s="411" t="str">
        <f t="shared" si="163"/>
        <v/>
      </c>
      <c r="B545" s="376" t="str">
        <f t="shared" si="164"/>
        <v/>
      </c>
      <c r="C545" s="412"/>
      <c r="D545" s="373" t="str">
        <f t="shared" si="165"/>
        <v/>
      </c>
      <c r="E545" s="413"/>
      <c r="F545" s="379">
        <f t="shared" si="166"/>
        <v>0</v>
      </c>
      <c r="G545" s="380">
        <f t="shared" si="167"/>
        <v>0</v>
      </c>
    </row>
    <row r="546" spans="1:7" ht="20.100000000000001" customHeight="1">
      <c r="A546" s="411" t="str">
        <f t="shared" si="163"/>
        <v/>
      </c>
      <c r="B546" s="376" t="str">
        <f t="shared" si="164"/>
        <v/>
      </c>
      <c r="C546" s="412"/>
      <c r="D546" s="373" t="str">
        <f t="shared" si="165"/>
        <v/>
      </c>
      <c r="E546" s="413"/>
      <c r="F546" s="379">
        <f t="shared" si="166"/>
        <v>0</v>
      </c>
      <c r="G546" s="380">
        <f t="shared" si="167"/>
        <v>0</v>
      </c>
    </row>
    <row r="547" spans="1:7" ht="20.100000000000001" customHeight="1">
      <c r="A547" s="419"/>
      <c r="B547" s="378"/>
      <c r="C547" s="400"/>
      <c r="D547" s="378"/>
      <c r="E547" s="396"/>
      <c r="F547" s="554" t="s">
        <v>31</v>
      </c>
      <c r="G547" s="381">
        <f>SUBTOTAL(9,G538:G546)</f>
        <v>0</v>
      </c>
    </row>
    <row r="548" spans="1:7" ht="20.100000000000001" customHeight="1" thickBot="1">
      <c r="A548" s="420"/>
      <c r="B548" s="421"/>
      <c r="C548" s="422"/>
      <c r="D548" s="421"/>
      <c r="E548" s="423"/>
      <c r="F548" s="424"/>
      <c r="G548" s="425"/>
    </row>
    <row r="549" spans="1:7" ht="20.100000000000001" customHeight="1" thickBot="1">
      <c r="A549" s="435">
        <f>B507</f>
        <v>11</v>
      </c>
      <c r="B549" s="426" t="str">
        <f>C507</f>
        <v>Base de Tanque de Reserva (Tipo H 17)</v>
      </c>
      <c r="C549" s="427"/>
      <c r="D549" s="427" t="s">
        <v>32</v>
      </c>
      <c r="E549" s="428"/>
      <c r="F549" s="429" t="s">
        <v>33</v>
      </c>
      <c r="G549" s="430">
        <f>SUBTOTAL(9,G512:G548)</f>
        <v>0</v>
      </c>
    </row>
    <row r="550" spans="1:7" ht="20.100000000000001" customHeight="1" thickTop="1" thickBot="1"/>
    <row r="551" spans="1:7" ht="20.100000000000001" customHeight="1" thickTop="1">
      <c r="A551" s="431" t="s">
        <v>1259</v>
      </c>
      <c r="B551" s="432"/>
      <c r="C551" s="432"/>
      <c r="D551" s="432"/>
      <c r="E551" s="432"/>
      <c r="F551" s="432"/>
      <c r="G551" s="433"/>
    </row>
    <row r="552" spans="1:7" ht="20.100000000000001" customHeight="1">
      <c r="A552" s="384" t="s">
        <v>721</v>
      </c>
      <c r="B552" s="385" t="str">
        <f>Comitente</f>
        <v>INSTITUTO PROVINCIAL DE LA VIVIENDA</v>
      </c>
      <c r="C552" s="386"/>
      <c r="D552" s="387"/>
      <c r="E552" s="387"/>
      <c r="F552" s="388"/>
      <c r="G552" s="389"/>
    </row>
    <row r="553" spans="1:7" ht="20.100000000000001" customHeight="1">
      <c r="A553" s="384" t="s">
        <v>722</v>
      </c>
      <c r="B553" s="385" t="str">
        <f>Contratista</f>
        <v>xxxxxx</v>
      </c>
      <c r="C553" s="390"/>
      <c r="D553" s="390"/>
      <c r="E553" s="390"/>
      <c r="F553" s="391"/>
      <c r="G553" s="392"/>
    </row>
    <row r="554" spans="1:7" ht="20.100000000000001" customHeight="1">
      <c r="A554" s="384" t="s">
        <v>22</v>
      </c>
      <c r="B554" s="385" t="str">
        <f>Obra</f>
        <v>CUESTA DEL VIENTO - IGLESIA</v>
      </c>
      <c r="C554" s="390"/>
      <c r="D554" s="390"/>
      <c r="E554" s="390"/>
      <c r="F554" s="391" t="s">
        <v>35</v>
      </c>
      <c r="G554" s="393">
        <f>+Datos!$C$10</f>
        <v>43374</v>
      </c>
    </row>
    <row r="555" spans="1:7" ht="20.100000000000001" customHeight="1">
      <c r="A555" s="394" t="s">
        <v>720</v>
      </c>
      <c r="B555" s="395" t="str">
        <f>Ubicación</f>
        <v>DEPTO. IGLESIA</v>
      </c>
      <c r="C555" s="395"/>
      <c r="D555" s="378"/>
      <c r="E555" s="396"/>
      <c r="F555" s="397"/>
      <c r="G555" s="398"/>
    </row>
    <row r="556" spans="1:7" ht="20.100000000000001" customHeight="1">
      <c r="A556" s="394" t="s">
        <v>36</v>
      </c>
      <c r="B556" s="399" t="s">
        <v>1127</v>
      </c>
      <c r="C556" s="400" t="str">
        <f>IFERROR(VLOOKUP(B556,Tabla_CyP,2,FALSE),"")</f>
        <v>VIVIENDA</v>
      </c>
      <c r="D556" s="401"/>
      <c r="E556" s="396"/>
      <c r="F556" s="397"/>
      <c r="G556" s="398"/>
    </row>
    <row r="557" spans="1:7" ht="20.100000000000001" customHeight="1">
      <c r="A557" s="394" t="s">
        <v>23</v>
      </c>
      <c r="B557" s="434">
        <f>IFERROR(VLOOKUP(COUNTIF($A$1:A557,"ITEM:"),Tabla_NumeroItem,2,FALSE),"")</f>
        <v>12</v>
      </c>
      <c r="C557" s="400" t="str">
        <f>IFERROR(VLOOKUP(B557,Tabla_CyP,2,FALSE),"")</f>
        <v>Capa aisladora horizontal y vertical</v>
      </c>
      <c r="D557" s="378"/>
      <c r="E557" s="396"/>
      <c r="F557" s="391" t="s">
        <v>24</v>
      </c>
      <c r="G557" s="402" t="str">
        <f>IFERROR(VLOOKUP(B557,Tabla_CyP,4,FALSE),"")</f>
        <v>m2</v>
      </c>
    </row>
    <row r="558" spans="1:7" ht="20.100000000000001" customHeight="1">
      <c r="A558" s="394"/>
      <c r="B558" s="395"/>
      <c r="C558" s="400"/>
      <c r="D558" s="378"/>
      <c r="E558" s="396"/>
      <c r="F558" s="397"/>
      <c r="G558" s="398"/>
    </row>
    <row r="559" spans="1:7" ht="20.100000000000001" customHeight="1">
      <c r="A559" s="629" t="s">
        <v>583</v>
      </c>
      <c r="B559" s="630"/>
      <c r="C559" s="631" t="s">
        <v>0</v>
      </c>
      <c r="D559" s="631" t="s">
        <v>25</v>
      </c>
      <c r="E559" s="633" t="s">
        <v>26</v>
      </c>
      <c r="F559" s="635" t="s">
        <v>27</v>
      </c>
      <c r="G559" s="637" t="s">
        <v>28</v>
      </c>
    </row>
    <row r="560" spans="1:7" ht="20.100000000000001" customHeight="1">
      <c r="A560" s="403" t="s">
        <v>584</v>
      </c>
      <c r="B560" s="404" t="s">
        <v>585</v>
      </c>
      <c r="C560" s="632"/>
      <c r="D560" s="632"/>
      <c r="E560" s="634"/>
      <c r="F560" s="636"/>
      <c r="G560" s="638"/>
    </row>
    <row r="561" spans="1:7" ht="20.100000000000001" customHeight="1">
      <c r="A561" s="553"/>
      <c r="B561" s="405"/>
      <c r="C561" s="406" t="s">
        <v>723</v>
      </c>
      <c r="D561" s="407"/>
      <c r="E561" s="408"/>
      <c r="F561" s="409"/>
      <c r="G561" s="410"/>
    </row>
    <row r="562" spans="1:7" ht="20.100000000000001" customHeight="1">
      <c r="A562" s="411" t="str">
        <f t="shared" ref="A562:A575" si="168">IFERROR(VLOOKUP(C562,Tabla_Insumos,4,FALSE),"")</f>
        <v/>
      </c>
      <c r="B562" s="376" t="str">
        <f t="shared" ref="B562:B575" si="169">IFERROR(VLOOKUP(C562,Tabla_Insumos,5,FALSE),"")</f>
        <v/>
      </c>
      <c r="C562" s="383"/>
      <c r="D562" s="373" t="str">
        <f t="shared" ref="D562:D575" si="170">IFERROR(VLOOKUP(C562,Tabla_Insumos,2,FALSE),"")</f>
        <v/>
      </c>
      <c r="E562" s="437"/>
      <c r="F562" s="379">
        <f t="shared" ref="F562:F575" si="171">IFERROR(VLOOKUP(C562,Tabla_Insumos,3,FALSE),0)</f>
        <v>0</v>
      </c>
      <c r="G562" s="380">
        <f>ROUND(E562*F562,2)</f>
        <v>0</v>
      </c>
    </row>
    <row r="563" spans="1:7" ht="20.100000000000001" customHeight="1">
      <c r="A563" s="411" t="str">
        <f t="shared" si="168"/>
        <v/>
      </c>
      <c r="B563" s="376" t="str">
        <f t="shared" si="169"/>
        <v/>
      </c>
      <c r="C563" s="383"/>
      <c r="D563" s="373" t="str">
        <f t="shared" si="170"/>
        <v/>
      </c>
      <c r="E563" s="437"/>
      <c r="F563" s="379">
        <f t="shared" si="171"/>
        <v>0</v>
      </c>
      <c r="G563" s="380">
        <f t="shared" ref="G563:G575" si="172">ROUND(E563*F563,2)</f>
        <v>0</v>
      </c>
    </row>
    <row r="564" spans="1:7" ht="20.100000000000001" customHeight="1">
      <c r="A564" s="411" t="str">
        <f t="shared" si="168"/>
        <v/>
      </c>
      <c r="B564" s="376" t="str">
        <f t="shared" si="169"/>
        <v/>
      </c>
      <c r="C564" s="383"/>
      <c r="D564" s="373" t="str">
        <f t="shared" si="170"/>
        <v/>
      </c>
      <c r="E564" s="437"/>
      <c r="F564" s="379">
        <f t="shared" si="171"/>
        <v>0</v>
      </c>
      <c r="G564" s="380">
        <f t="shared" si="172"/>
        <v>0</v>
      </c>
    </row>
    <row r="565" spans="1:7" ht="20.100000000000001" customHeight="1">
      <c r="A565" s="411" t="str">
        <f t="shared" si="168"/>
        <v/>
      </c>
      <c r="B565" s="376" t="str">
        <f t="shared" si="169"/>
        <v/>
      </c>
      <c r="C565" s="375"/>
      <c r="D565" s="373" t="str">
        <f t="shared" si="170"/>
        <v/>
      </c>
      <c r="E565" s="377"/>
      <c r="F565" s="379">
        <f t="shared" si="171"/>
        <v>0</v>
      </c>
      <c r="G565" s="380">
        <f t="shared" si="172"/>
        <v>0</v>
      </c>
    </row>
    <row r="566" spans="1:7" ht="20.100000000000001" customHeight="1">
      <c r="A566" s="411" t="str">
        <f t="shared" si="168"/>
        <v/>
      </c>
      <c r="B566" s="376" t="str">
        <f t="shared" si="169"/>
        <v/>
      </c>
      <c r="C566" s="376"/>
      <c r="D566" s="373" t="str">
        <f t="shared" si="170"/>
        <v/>
      </c>
      <c r="E566" s="377"/>
      <c r="F566" s="379">
        <f t="shared" si="171"/>
        <v>0</v>
      </c>
      <c r="G566" s="380">
        <f t="shared" si="172"/>
        <v>0</v>
      </c>
    </row>
    <row r="567" spans="1:7" ht="20.100000000000001" customHeight="1">
      <c r="A567" s="411" t="str">
        <f t="shared" si="168"/>
        <v/>
      </c>
      <c r="B567" s="376" t="str">
        <f t="shared" si="169"/>
        <v/>
      </c>
      <c r="C567" s="412"/>
      <c r="D567" s="373" t="str">
        <f t="shared" si="170"/>
        <v/>
      </c>
      <c r="E567" s="413"/>
      <c r="F567" s="379">
        <f t="shared" si="171"/>
        <v>0</v>
      </c>
      <c r="G567" s="380">
        <f t="shared" si="172"/>
        <v>0</v>
      </c>
    </row>
    <row r="568" spans="1:7" ht="20.100000000000001" customHeight="1">
      <c r="A568" s="411" t="str">
        <f t="shared" si="168"/>
        <v/>
      </c>
      <c r="B568" s="376" t="str">
        <f t="shared" si="169"/>
        <v/>
      </c>
      <c r="C568" s="412"/>
      <c r="D568" s="373" t="str">
        <f t="shared" si="170"/>
        <v/>
      </c>
      <c r="E568" s="413"/>
      <c r="F568" s="379">
        <f t="shared" si="171"/>
        <v>0</v>
      </c>
      <c r="G568" s="380">
        <f t="shared" si="172"/>
        <v>0</v>
      </c>
    </row>
    <row r="569" spans="1:7" ht="20.100000000000001" customHeight="1">
      <c r="A569" s="411" t="str">
        <f t="shared" si="168"/>
        <v/>
      </c>
      <c r="B569" s="376" t="str">
        <f t="shared" si="169"/>
        <v/>
      </c>
      <c r="C569" s="412"/>
      <c r="D569" s="373" t="str">
        <f t="shared" si="170"/>
        <v/>
      </c>
      <c r="E569" s="413"/>
      <c r="F569" s="379">
        <f t="shared" si="171"/>
        <v>0</v>
      </c>
      <c r="G569" s="380">
        <f t="shared" si="172"/>
        <v>0</v>
      </c>
    </row>
    <row r="570" spans="1:7" ht="20.100000000000001" customHeight="1">
      <c r="A570" s="411" t="str">
        <f t="shared" si="168"/>
        <v/>
      </c>
      <c r="B570" s="376" t="str">
        <f t="shared" si="169"/>
        <v/>
      </c>
      <c r="C570" s="412"/>
      <c r="D570" s="373" t="str">
        <f t="shared" si="170"/>
        <v/>
      </c>
      <c r="E570" s="413"/>
      <c r="F570" s="379">
        <f t="shared" si="171"/>
        <v>0</v>
      </c>
      <c r="G570" s="380">
        <f t="shared" si="172"/>
        <v>0</v>
      </c>
    </row>
    <row r="571" spans="1:7" ht="20.100000000000001" customHeight="1">
      <c r="A571" s="411" t="str">
        <f t="shared" si="168"/>
        <v/>
      </c>
      <c r="B571" s="376" t="str">
        <f t="shared" si="169"/>
        <v/>
      </c>
      <c r="C571" s="412"/>
      <c r="D571" s="373" t="str">
        <f t="shared" si="170"/>
        <v/>
      </c>
      <c r="E571" s="413"/>
      <c r="F571" s="379">
        <f t="shared" si="171"/>
        <v>0</v>
      </c>
      <c r="G571" s="380">
        <f t="shared" si="172"/>
        <v>0</v>
      </c>
    </row>
    <row r="572" spans="1:7" ht="20.100000000000001" customHeight="1">
      <c r="A572" s="411" t="str">
        <f t="shared" si="168"/>
        <v/>
      </c>
      <c r="B572" s="376" t="str">
        <f t="shared" si="169"/>
        <v/>
      </c>
      <c r="C572" s="412"/>
      <c r="D572" s="373" t="str">
        <f t="shared" si="170"/>
        <v/>
      </c>
      <c r="E572" s="413"/>
      <c r="F572" s="379">
        <f t="shared" si="171"/>
        <v>0</v>
      </c>
      <c r="G572" s="380">
        <f t="shared" si="172"/>
        <v>0</v>
      </c>
    </row>
    <row r="573" spans="1:7" ht="20.100000000000001" customHeight="1">
      <c r="A573" s="411" t="str">
        <f t="shared" si="168"/>
        <v/>
      </c>
      <c r="B573" s="376" t="str">
        <f t="shared" si="169"/>
        <v/>
      </c>
      <c r="C573" s="412"/>
      <c r="D573" s="373" t="str">
        <f t="shared" si="170"/>
        <v/>
      </c>
      <c r="E573" s="413"/>
      <c r="F573" s="379">
        <f t="shared" si="171"/>
        <v>0</v>
      </c>
      <c r="G573" s="380">
        <f t="shared" si="172"/>
        <v>0</v>
      </c>
    </row>
    <row r="574" spans="1:7" ht="20.100000000000001" customHeight="1">
      <c r="A574" s="411" t="str">
        <f t="shared" si="168"/>
        <v/>
      </c>
      <c r="B574" s="376" t="str">
        <f t="shared" si="169"/>
        <v/>
      </c>
      <c r="C574" s="412"/>
      <c r="D574" s="373" t="str">
        <f t="shared" si="170"/>
        <v/>
      </c>
      <c r="E574" s="413"/>
      <c r="F574" s="379">
        <f t="shared" si="171"/>
        <v>0</v>
      </c>
      <c r="G574" s="380">
        <f t="shared" si="172"/>
        <v>0</v>
      </c>
    </row>
    <row r="575" spans="1:7" ht="20.100000000000001" customHeight="1">
      <c r="A575" s="411" t="str">
        <f t="shared" si="168"/>
        <v/>
      </c>
      <c r="B575" s="376" t="str">
        <f t="shared" si="169"/>
        <v/>
      </c>
      <c r="C575" s="412"/>
      <c r="D575" s="373" t="str">
        <f t="shared" si="170"/>
        <v/>
      </c>
      <c r="E575" s="413"/>
      <c r="F575" s="379">
        <f t="shared" si="171"/>
        <v>0</v>
      </c>
      <c r="G575" s="380">
        <f t="shared" si="172"/>
        <v>0</v>
      </c>
    </row>
    <row r="576" spans="1:7" ht="20.100000000000001" customHeight="1">
      <c r="A576" s="414"/>
      <c r="B576" s="400"/>
      <c r="C576" s="400"/>
      <c r="D576" s="378"/>
      <c r="E576" s="396"/>
      <c r="F576" s="554" t="s">
        <v>29</v>
      </c>
      <c r="G576" s="381">
        <f>SUBTOTAL(9,G562:G575)</f>
        <v>0</v>
      </c>
    </row>
    <row r="577" spans="1:7" ht="20.100000000000001" customHeight="1">
      <c r="A577" s="414"/>
      <c r="B577" s="400"/>
      <c r="C577" s="387" t="s">
        <v>724</v>
      </c>
      <c r="D577" s="378"/>
      <c r="E577" s="396"/>
      <c r="F577" s="397"/>
      <c r="G577" s="415"/>
    </row>
    <row r="578" spans="1:7" ht="20.100000000000001" customHeight="1">
      <c r="A578" s="411" t="str">
        <f t="shared" ref="A578:A585" si="173">IFERROR(VLOOKUP(C578,Tabla_Insumos,4,FALSE),"")</f>
        <v/>
      </c>
      <c r="B578" s="376" t="str">
        <f t="shared" ref="B578:B585" si="174">IFERROR(VLOOKUP(C578,Tabla_Insumos,5,FALSE),"")</f>
        <v/>
      </c>
      <c r="C578" s="382"/>
      <c r="D578" s="373" t="str">
        <f t="shared" ref="D578:D585" si="175">IFERROR(VLOOKUP(C578,Tabla_Insumos,2,FALSE),"")</f>
        <v/>
      </c>
      <c r="E578" s="443"/>
      <c r="F578" s="416">
        <f t="shared" ref="F578:F585" si="176">IFERROR(VLOOKUP(C578,Tabla_Insumos,3,FALSE),0)</f>
        <v>0</v>
      </c>
      <c r="G578" s="380">
        <f>ROUND(E578*F578,2)</f>
        <v>0</v>
      </c>
    </row>
    <row r="579" spans="1:7" ht="20.100000000000001" customHeight="1">
      <c r="A579" s="411" t="str">
        <f t="shared" si="173"/>
        <v/>
      </c>
      <c r="B579" s="376" t="str">
        <f t="shared" si="174"/>
        <v/>
      </c>
      <c r="C579" s="382"/>
      <c r="D579" s="373" t="str">
        <f t="shared" si="175"/>
        <v/>
      </c>
      <c r="E579" s="443"/>
      <c r="F579" s="416">
        <f t="shared" si="176"/>
        <v>0</v>
      </c>
      <c r="G579" s="380">
        <f t="shared" ref="G579:G585" si="177">ROUND(E579*F579,2)</f>
        <v>0</v>
      </c>
    </row>
    <row r="580" spans="1:7" ht="20.100000000000001" customHeight="1">
      <c r="A580" s="411" t="str">
        <f t="shared" si="173"/>
        <v/>
      </c>
      <c r="B580" s="376" t="str">
        <f t="shared" si="174"/>
        <v/>
      </c>
      <c r="C580" s="383"/>
      <c r="D580" s="373" t="str">
        <f t="shared" si="175"/>
        <v/>
      </c>
      <c r="E580" s="377"/>
      <c r="F580" s="416">
        <f t="shared" si="176"/>
        <v>0</v>
      </c>
      <c r="G580" s="380">
        <f t="shared" si="177"/>
        <v>0</v>
      </c>
    </row>
    <row r="581" spans="1:7" ht="20.100000000000001" customHeight="1">
      <c r="A581" s="411" t="str">
        <f t="shared" si="173"/>
        <v/>
      </c>
      <c r="B581" s="376" t="str">
        <f t="shared" si="174"/>
        <v/>
      </c>
      <c r="C581" s="383"/>
      <c r="D581" s="373" t="str">
        <f t="shared" si="175"/>
        <v/>
      </c>
      <c r="E581" s="377"/>
      <c r="F581" s="416">
        <f t="shared" si="176"/>
        <v>0</v>
      </c>
      <c r="G581" s="380">
        <f t="shared" si="177"/>
        <v>0</v>
      </c>
    </row>
    <row r="582" spans="1:7" ht="20.100000000000001" customHeight="1">
      <c r="A582" s="411" t="str">
        <f t="shared" si="173"/>
        <v/>
      </c>
      <c r="B582" s="376" t="str">
        <f t="shared" si="174"/>
        <v/>
      </c>
      <c r="C582" s="376"/>
      <c r="D582" s="373" t="str">
        <f t="shared" si="175"/>
        <v/>
      </c>
      <c r="E582" s="377"/>
      <c r="F582" s="416">
        <f t="shared" si="176"/>
        <v>0</v>
      </c>
      <c r="G582" s="380">
        <f t="shared" si="177"/>
        <v>0</v>
      </c>
    </row>
    <row r="583" spans="1:7" ht="20.100000000000001" customHeight="1">
      <c r="A583" s="411" t="str">
        <f t="shared" si="173"/>
        <v/>
      </c>
      <c r="B583" s="376" t="str">
        <f t="shared" si="174"/>
        <v/>
      </c>
      <c r="C583" s="376"/>
      <c r="D583" s="373" t="str">
        <f t="shared" si="175"/>
        <v/>
      </c>
      <c r="E583" s="377"/>
      <c r="F583" s="416">
        <f t="shared" si="176"/>
        <v>0</v>
      </c>
      <c r="G583" s="380">
        <f t="shared" si="177"/>
        <v>0</v>
      </c>
    </row>
    <row r="584" spans="1:7" ht="20.100000000000001" customHeight="1">
      <c r="A584" s="411" t="str">
        <f t="shared" si="173"/>
        <v/>
      </c>
      <c r="B584" s="376" t="str">
        <f t="shared" si="174"/>
        <v/>
      </c>
      <c r="C584" s="412"/>
      <c r="D584" s="373" t="str">
        <f t="shared" si="175"/>
        <v/>
      </c>
      <c r="E584" s="413"/>
      <c r="F584" s="416">
        <f t="shared" si="176"/>
        <v>0</v>
      </c>
      <c r="G584" s="380">
        <f t="shared" si="177"/>
        <v>0</v>
      </c>
    </row>
    <row r="585" spans="1:7" ht="20.100000000000001" customHeight="1">
      <c r="A585" s="411" t="str">
        <f t="shared" si="173"/>
        <v/>
      </c>
      <c r="B585" s="376" t="str">
        <f t="shared" si="174"/>
        <v/>
      </c>
      <c r="C585" s="412"/>
      <c r="D585" s="373" t="str">
        <f t="shared" si="175"/>
        <v/>
      </c>
      <c r="E585" s="413"/>
      <c r="F585" s="416">
        <f t="shared" si="176"/>
        <v>0</v>
      </c>
      <c r="G585" s="380">
        <f t="shared" si="177"/>
        <v>0</v>
      </c>
    </row>
    <row r="586" spans="1:7" ht="20.100000000000001" customHeight="1">
      <c r="A586" s="414"/>
      <c r="B586" s="400"/>
      <c r="C586" s="400"/>
      <c r="D586" s="378"/>
      <c r="E586" s="396"/>
      <c r="F586" s="554" t="s">
        <v>30</v>
      </c>
      <c r="G586" s="381">
        <f>SUBTOTAL(9,G578:G585)</f>
        <v>0</v>
      </c>
    </row>
    <row r="587" spans="1:7" ht="20.100000000000001" customHeight="1">
      <c r="A587" s="414"/>
      <c r="B587" s="400"/>
      <c r="C587" s="387" t="s">
        <v>725</v>
      </c>
      <c r="D587" s="378"/>
      <c r="E587" s="396"/>
      <c r="F587" s="397"/>
      <c r="G587" s="415"/>
    </row>
    <row r="588" spans="1:7" ht="20.100000000000001" customHeight="1">
      <c r="A588" s="411" t="str">
        <f t="shared" ref="A588:A596" si="178">IFERROR(VLOOKUP(C588,Tabla_Insumos,4,FALSE),"")</f>
        <v/>
      </c>
      <c r="B588" s="376" t="str">
        <f t="shared" ref="B588:B596" si="179">IFERROR(VLOOKUP(C588,Tabla_Insumos,5,FALSE),"")</f>
        <v/>
      </c>
      <c r="C588" s="383"/>
      <c r="D588" s="373" t="str">
        <f t="shared" ref="D588:D596" si="180">IFERROR(VLOOKUP(C588,Tabla_Insumos,2,FALSE),"")</f>
        <v/>
      </c>
      <c r="E588" s="442"/>
      <c r="F588" s="379">
        <f t="shared" ref="F588:F596" si="181">IFERROR(VLOOKUP(C588,Tabla_Insumos,3,FALSE),0)</f>
        <v>0</v>
      </c>
      <c r="G588" s="380">
        <f>ROUND(E588*F588,2)</f>
        <v>0</v>
      </c>
    </row>
    <row r="589" spans="1:7" ht="20.100000000000001" customHeight="1">
      <c r="A589" s="411" t="str">
        <f t="shared" si="178"/>
        <v/>
      </c>
      <c r="B589" s="376" t="str">
        <f t="shared" si="179"/>
        <v/>
      </c>
      <c r="C589" s="383"/>
      <c r="D589" s="373" t="str">
        <f t="shared" si="180"/>
        <v/>
      </c>
      <c r="E589" s="442"/>
      <c r="F589" s="379">
        <f t="shared" si="181"/>
        <v>0</v>
      </c>
      <c r="G589" s="380">
        <f t="shared" ref="G589:G596" si="182">ROUND(E589*F589,2)</f>
        <v>0</v>
      </c>
    </row>
    <row r="590" spans="1:7" ht="20.100000000000001" customHeight="1">
      <c r="A590" s="411" t="str">
        <f t="shared" si="178"/>
        <v/>
      </c>
      <c r="B590" s="376" t="str">
        <f t="shared" si="179"/>
        <v/>
      </c>
      <c r="C590" s="382"/>
      <c r="D590" s="373" t="str">
        <f t="shared" si="180"/>
        <v/>
      </c>
      <c r="E590" s="442"/>
      <c r="F590" s="379">
        <f t="shared" si="181"/>
        <v>0</v>
      </c>
      <c r="G590" s="380">
        <f t="shared" si="182"/>
        <v>0</v>
      </c>
    </row>
    <row r="591" spans="1:7" ht="20.100000000000001" customHeight="1">
      <c r="A591" s="411" t="str">
        <f t="shared" si="178"/>
        <v/>
      </c>
      <c r="B591" s="376" t="str">
        <f t="shared" si="179"/>
        <v/>
      </c>
      <c r="C591" s="417"/>
      <c r="D591" s="373" t="str">
        <f t="shared" si="180"/>
        <v/>
      </c>
      <c r="E591" s="377"/>
      <c r="F591" s="379">
        <f t="shared" si="181"/>
        <v>0</v>
      </c>
      <c r="G591" s="380">
        <f t="shared" si="182"/>
        <v>0</v>
      </c>
    </row>
    <row r="592" spans="1:7" ht="20.100000000000001" customHeight="1">
      <c r="A592" s="411" t="str">
        <f t="shared" si="178"/>
        <v/>
      </c>
      <c r="B592" s="376" t="str">
        <f t="shared" si="179"/>
        <v/>
      </c>
      <c r="C592" s="418"/>
      <c r="D592" s="373" t="str">
        <f t="shared" si="180"/>
        <v/>
      </c>
      <c r="E592" s="377"/>
      <c r="F592" s="379">
        <f t="shared" si="181"/>
        <v>0</v>
      </c>
      <c r="G592" s="380">
        <f t="shared" si="182"/>
        <v>0</v>
      </c>
    </row>
    <row r="593" spans="1:7" ht="20.100000000000001" customHeight="1">
      <c r="A593" s="411" t="str">
        <f t="shared" si="178"/>
        <v/>
      </c>
      <c r="B593" s="376" t="str">
        <f t="shared" si="179"/>
        <v/>
      </c>
      <c r="C593" s="412"/>
      <c r="D593" s="373" t="str">
        <f t="shared" si="180"/>
        <v/>
      </c>
      <c r="E593" s="413"/>
      <c r="F593" s="379">
        <f t="shared" si="181"/>
        <v>0</v>
      </c>
      <c r="G593" s="380">
        <f t="shared" si="182"/>
        <v>0</v>
      </c>
    </row>
    <row r="594" spans="1:7" ht="20.100000000000001" customHeight="1">
      <c r="A594" s="411" t="str">
        <f t="shared" si="178"/>
        <v/>
      </c>
      <c r="B594" s="376" t="str">
        <f t="shared" si="179"/>
        <v/>
      </c>
      <c r="C594" s="412"/>
      <c r="D594" s="373" t="str">
        <f t="shared" si="180"/>
        <v/>
      </c>
      <c r="E594" s="413"/>
      <c r="F594" s="379">
        <f t="shared" si="181"/>
        <v>0</v>
      </c>
      <c r="G594" s="380">
        <f t="shared" si="182"/>
        <v>0</v>
      </c>
    </row>
    <row r="595" spans="1:7" ht="20.100000000000001" customHeight="1">
      <c r="A595" s="411" t="str">
        <f t="shared" si="178"/>
        <v/>
      </c>
      <c r="B595" s="376" t="str">
        <f t="shared" si="179"/>
        <v/>
      </c>
      <c r="C595" s="412"/>
      <c r="D595" s="373" t="str">
        <f t="shared" si="180"/>
        <v/>
      </c>
      <c r="E595" s="413"/>
      <c r="F595" s="379">
        <f t="shared" si="181"/>
        <v>0</v>
      </c>
      <c r="G595" s="380">
        <f t="shared" si="182"/>
        <v>0</v>
      </c>
    </row>
    <row r="596" spans="1:7" ht="20.100000000000001" customHeight="1">
      <c r="A596" s="411" t="str">
        <f t="shared" si="178"/>
        <v/>
      </c>
      <c r="B596" s="376" t="str">
        <f t="shared" si="179"/>
        <v/>
      </c>
      <c r="C596" s="412"/>
      <c r="D596" s="373" t="str">
        <f t="shared" si="180"/>
        <v/>
      </c>
      <c r="E596" s="413"/>
      <c r="F596" s="379">
        <f t="shared" si="181"/>
        <v>0</v>
      </c>
      <c r="G596" s="380">
        <f t="shared" si="182"/>
        <v>0</v>
      </c>
    </row>
    <row r="597" spans="1:7" ht="20.100000000000001" customHeight="1">
      <c r="A597" s="419"/>
      <c r="B597" s="378"/>
      <c r="C597" s="400"/>
      <c r="D597" s="378"/>
      <c r="E597" s="396"/>
      <c r="F597" s="554" t="s">
        <v>31</v>
      </c>
      <c r="G597" s="381">
        <f>SUBTOTAL(9,G588:G596)</f>
        <v>0</v>
      </c>
    </row>
    <row r="598" spans="1:7" ht="20.100000000000001" customHeight="1" thickBot="1">
      <c r="A598" s="420"/>
      <c r="B598" s="421"/>
      <c r="C598" s="422"/>
      <c r="D598" s="421"/>
      <c r="E598" s="423"/>
      <c r="F598" s="424"/>
      <c r="G598" s="425"/>
    </row>
    <row r="599" spans="1:7" ht="20.100000000000001" customHeight="1" thickBot="1">
      <c r="A599" s="435">
        <f>B557</f>
        <v>12</v>
      </c>
      <c r="B599" s="426" t="str">
        <f>C557</f>
        <v>Capa aisladora horizontal y vertical</v>
      </c>
      <c r="C599" s="427"/>
      <c r="D599" s="427" t="s">
        <v>32</v>
      </c>
      <c r="E599" s="428"/>
      <c r="F599" s="429" t="s">
        <v>33</v>
      </c>
      <c r="G599" s="430">
        <f>SUBTOTAL(9,G562:G598)</f>
        <v>0</v>
      </c>
    </row>
    <row r="600" spans="1:7" ht="20.100000000000001" customHeight="1" thickTop="1" thickBot="1"/>
    <row r="601" spans="1:7" ht="20.100000000000001" customHeight="1" thickTop="1">
      <c r="A601" s="431" t="s">
        <v>1259</v>
      </c>
      <c r="B601" s="432"/>
      <c r="C601" s="432"/>
      <c r="D601" s="432"/>
      <c r="E601" s="432"/>
      <c r="F601" s="432"/>
      <c r="G601" s="433"/>
    </row>
    <row r="602" spans="1:7" ht="20.100000000000001" customHeight="1">
      <c r="A602" s="384" t="s">
        <v>721</v>
      </c>
      <c r="B602" s="385" t="str">
        <f>Comitente</f>
        <v>INSTITUTO PROVINCIAL DE LA VIVIENDA</v>
      </c>
      <c r="C602" s="386"/>
      <c r="D602" s="387"/>
      <c r="E602" s="387"/>
      <c r="F602" s="388"/>
      <c r="G602" s="389"/>
    </row>
    <row r="603" spans="1:7" ht="20.100000000000001" customHeight="1">
      <c r="A603" s="384" t="s">
        <v>722</v>
      </c>
      <c r="B603" s="385" t="str">
        <f>Contratista</f>
        <v>xxxxxx</v>
      </c>
      <c r="C603" s="390"/>
      <c r="D603" s="390"/>
      <c r="E603" s="390"/>
      <c r="F603" s="391"/>
      <c r="G603" s="392"/>
    </row>
    <row r="604" spans="1:7" ht="20.100000000000001" customHeight="1">
      <c r="A604" s="384" t="s">
        <v>22</v>
      </c>
      <c r="B604" s="385" t="str">
        <f>Obra</f>
        <v>CUESTA DEL VIENTO - IGLESIA</v>
      </c>
      <c r="C604" s="390"/>
      <c r="D604" s="390"/>
      <c r="E604" s="390"/>
      <c r="F604" s="391" t="s">
        <v>35</v>
      </c>
      <c r="G604" s="393">
        <f>+Datos!$C$10</f>
        <v>43374</v>
      </c>
    </row>
    <row r="605" spans="1:7" ht="20.100000000000001" customHeight="1">
      <c r="A605" s="394" t="s">
        <v>720</v>
      </c>
      <c r="B605" s="395" t="str">
        <f>Ubicación</f>
        <v>DEPTO. IGLESIA</v>
      </c>
      <c r="C605" s="395"/>
      <c r="D605" s="378"/>
      <c r="E605" s="396"/>
      <c r="F605" s="397"/>
      <c r="G605" s="398"/>
    </row>
    <row r="606" spans="1:7" ht="20.100000000000001" customHeight="1">
      <c r="A606" s="394" t="s">
        <v>36</v>
      </c>
      <c r="B606" s="399" t="s">
        <v>1127</v>
      </c>
      <c r="C606" s="400" t="str">
        <f>IFERROR(VLOOKUP(B606,Tabla_CyP,2,FALSE),"")</f>
        <v>VIVIENDA</v>
      </c>
      <c r="D606" s="401"/>
      <c r="E606" s="396"/>
      <c r="F606" s="397"/>
      <c r="G606" s="398"/>
    </row>
    <row r="607" spans="1:7" ht="20.100000000000001" customHeight="1">
      <c r="A607" s="394" t="s">
        <v>23</v>
      </c>
      <c r="B607" s="434">
        <f>IFERROR(VLOOKUP(COUNTIF($A$1:A607,"ITEM:"),Tabla_NumeroItem,2,FALSE),"")</f>
        <v>13</v>
      </c>
      <c r="C607" s="400" t="str">
        <f>IFERROR(VLOOKUP(B607,Tabla_CyP,2,FALSE),"")</f>
        <v>Mampostería Ladrillón Cerámico Macizo (soga) Armada  2Ø6 c/50cm,  c/gancho Ø6 c/20cm</v>
      </c>
      <c r="D607" s="378"/>
      <c r="E607" s="396"/>
      <c r="F607" s="391" t="s">
        <v>24</v>
      </c>
      <c r="G607" s="402" t="str">
        <f>IFERROR(VLOOKUP(B607,Tabla_CyP,4,FALSE),"")</f>
        <v>m2</v>
      </c>
    </row>
    <row r="608" spans="1:7" ht="20.100000000000001" customHeight="1">
      <c r="A608" s="394"/>
      <c r="B608" s="395"/>
      <c r="C608" s="400"/>
      <c r="D608" s="378"/>
      <c r="E608" s="396"/>
      <c r="F608" s="397"/>
      <c r="G608" s="398"/>
    </row>
    <row r="609" spans="1:7" ht="20.100000000000001" customHeight="1">
      <c r="A609" s="629" t="s">
        <v>583</v>
      </c>
      <c r="B609" s="630"/>
      <c r="C609" s="631" t="s">
        <v>0</v>
      </c>
      <c r="D609" s="631" t="s">
        <v>25</v>
      </c>
      <c r="E609" s="633" t="s">
        <v>26</v>
      </c>
      <c r="F609" s="635" t="s">
        <v>27</v>
      </c>
      <c r="G609" s="637" t="s">
        <v>28</v>
      </c>
    </row>
    <row r="610" spans="1:7" ht="20.100000000000001" customHeight="1">
      <c r="A610" s="403" t="s">
        <v>584</v>
      </c>
      <c r="B610" s="404" t="s">
        <v>585</v>
      </c>
      <c r="C610" s="632"/>
      <c r="D610" s="632"/>
      <c r="E610" s="634"/>
      <c r="F610" s="636"/>
      <c r="G610" s="638"/>
    </row>
    <row r="611" spans="1:7" ht="20.100000000000001" customHeight="1">
      <c r="A611" s="553"/>
      <c r="B611" s="405"/>
      <c r="C611" s="406" t="s">
        <v>723</v>
      </c>
      <c r="D611" s="407"/>
      <c r="E611" s="408"/>
      <c r="F611" s="409"/>
      <c r="G611" s="410"/>
    </row>
    <row r="612" spans="1:7" ht="20.100000000000001" customHeight="1">
      <c r="A612" s="411" t="str">
        <f t="shared" ref="A612:A625" si="183">IFERROR(VLOOKUP(C612,Tabla_Insumos,4,FALSE),"")</f>
        <v/>
      </c>
      <c r="B612" s="376" t="str">
        <f t="shared" ref="B612:B625" si="184">IFERROR(VLOOKUP(C612,Tabla_Insumos,5,FALSE),"")</f>
        <v/>
      </c>
      <c r="C612" s="383"/>
      <c r="D612" s="373" t="str">
        <f t="shared" ref="D612:D625" si="185">IFERROR(VLOOKUP(C612,Tabla_Insumos,2,FALSE),"")</f>
        <v/>
      </c>
      <c r="E612" s="437"/>
      <c r="F612" s="379">
        <f t="shared" ref="F612:F625" si="186">IFERROR(VLOOKUP(C612,Tabla_Insumos,3,FALSE),0)</f>
        <v>0</v>
      </c>
      <c r="G612" s="380">
        <f>ROUND(E612*F612,2)</f>
        <v>0</v>
      </c>
    </row>
    <row r="613" spans="1:7" ht="20.100000000000001" customHeight="1">
      <c r="A613" s="411" t="str">
        <f t="shared" si="183"/>
        <v/>
      </c>
      <c r="B613" s="376" t="str">
        <f t="shared" si="184"/>
        <v/>
      </c>
      <c r="C613" s="383"/>
      <c r="D613" s="373" t="str">
        <f t="shared" si="185"/>
        <v/>
      </c>
      <c r="E613" s="437"/>
      <c r="F613" s="379">
        <f t="shared" si="186"/>
        <v>0</v>
      </c>
      <c r="G613" s="380">
        <f t="shared" ref="G613:G625" si="187">ROUND(E613*F613,2)</f>
        <v>0</v>
      </c>
    </row>
    <row r="614" spans="1:7" ht="20.100000000000001" customHeight="1">
      <c r="A614" s="411" t="str">
        <f t="shared" si="183"/>
        <v/>
      </c>
      <c r="B614" s="376" t="str">
        <f t="shared" si="184"/>
        <v/>
      </c>
      <c r="C614" s="383"/>
      <c r="D614" s="373" t="str">
        <f t="shared" si="185"/>
        <v/>
      </c>
      <c r="E614" s="437"/>
      <c r="F614" s="379">
        <f t="shared" si="186"/>
        <v>0</v>
      </c>
      <c r="G614" s="380">
        <f t="shared" si="187"/>
        <v>0</v>
      </c>
    </row>
    <row r="615" spans="1:7" ht="20.100000000000001" customHeight="1">
      <c r="A615" s="411" t="str">
        <f t="shared" si="183"/>
        <v/>
      </c>
      <c r="B615" s="376" t="str">
        <f t="shared" si="184"/>
        <v/>
      </c>
      <c r="C615" s="376"/>
      <c r="D615" s="373" t="str">
        <f t="shared" si="185"/>
        <v/>
      </c>
      <c r="E615" s="443"/>
      <c r="F615" s="379">
        <f t="shared" si="186"/>
        <v>0</v>
      </c>
      <c r="G615" s="380">
        <f t="shared" si="187"/>
        <v>0</v>
      </c>
    </row>
    <row r="616" spans="1:7" ht="20.100000000000001" customHeight="1">
      <c r="A616" s="411" t="str">
        <f t="shared" si="183"/>
        <v/>
      </c>
      <c r="B616" s="376" t="str">
        <f t="shared" si="184"/>
        <v/>
      </c>
      <c r="C616" s="376"/>
      <c r="D616" s="373" t="str">
        <f t="shared" si="185"/>
        <v/>
      </c>
      <c r="E616" s="443"/>
      <c r="F616" s="379">
        <f t="shared" si="186"/>
        <v>0</v>
      </c>
      <c r="G616" s="380">
        <f t="shared" si="187"/>
        <v>0</v>
      </c>
    </row>
    <row r="617" spans="1:7" ht="20.100000000000001" customHeight="1">
      <c r="A617" s="411" t="str">
        <f t="shared" si="183"/>
        <v/>
      </c>
      <c r="B617" s="376" t="str">
        <f t="shared" si="184"/>
        <v/>
      </c>
      <c r="C617" s="412"/>
      <c r="D617" s="373" t="str">
        <f t="shared" si="185"/>
        <v/>
      </c>
      <c r="E617" s="413"/>
      <c r="F617" s="379">
        <f t="shared" si="186"/>
        <v>0</v>
      </c>
      <c r="G617" s="380">
        <f t="shared" si="187"/>
        <v>0</v>
      </c>
    </row>
    <row r="618" spans="1:7" ht="20.100000000000001" customHeight="1">
      <c r="A618" s="411" t="str">
        <f t="shared" si="183"/>
        <v/>
      </c>
      <c r="B618" s="376" t="str">
        <f t="shared" si="184"/>
        <v/>
      </c>
      <c r="C618" s="412"/>
      <c r="D618" s="373" t="str">
        <f t="shared" si="185"/>
        <v/>
      </c>
      <c r="E618" s="413"/>
      <c r="F618" s="379">
        <f t="shared" si="186"/>
        <v>0</v>
      </c>
      <c r="G618" s="380">
        <f t="shared" si="187"/>
        <v>0</v>
      </c>
    </row>
    <row r="619" spans="1:7" ht="20.100000000000001" customHeight="1">
      <c r="A619" s="411" t="str">
        <f t="shared" si="183"/>
        <v/>
      </c>
      <c r="B619" s="376" t="str">
        <f t="shared" si="184"/>
        <v/>
      </c>
      <c r="C619" s="412"/>
      <c r="D619" s="373" t="str">
        <f t="shared" si="185"/>
        <v/>
      </c>
      <c r="E619" s="413"/>
      <c r="F619" s="379">
        <f t="shared" si="186"/>
        <v>0</v>
      </c>
      <c r="G619" s="380">
        <f t="shared" si="187"/>
        <v>0</v>
      </c>
    </row>
    <row r="620" spans="1:7" ht="20.100000000000001" customHeight="1">
      <c r="A620" s="411" t="str">
        <f t="shared" si="183"/>
        <v/>
      </c>
      <c r="B620" s="376" t="str">
        <f t="shared" si="184"/>
        <v/>
      </c>
      <c r="C620" s="412"/>
      <c r="D620" s="373" t="str">
        <f t="shared" si="185"/>
        <v/>
      </c>
      <c r="E620" s="413"/>
      <c r="F620" s="379">
        <f t="shared" si="186"/>
        <v>0</v>
      </c>
      <c r="G620" s="380">
        <f t="shared" si="187"/>
        <v>0</v>
      </c>
    </row>
    <row r="621" spans="1:7" ht="20.100000000000001" customHeight="1">
      <c r="A621" s="411" t="str">
        <f t="shared" si="183"/>
        <v/>
      </c>
      <c r="B621" s="376" t="str">
        <f t="shared" si="184"/>
        <v/>
      </c>
      <c r="C621" s="412"/>
      <c r="D621" s="373" t="str">
        <f t="shared" si="185"/>
        <v/>
      </c>
      <c r="E621" s="413"/>
      <c r="F621" s="379">
        <f t="shared" si="186"/>
        <v>0</v>
      </c>
      <c r="G621" s="380">
        <f t="shared" si="187"/>
        <v>0</v>
      </c>
    </row>
    <row r="622" spans="1:7" ht="20.100000000000001" customHeight="1">
      <c r="A622" s="411" t="str">
        <f t="shared" si="183"/>
        <v/>
      </c>
      <c r="B622" s="376" t="str">
        <f t="shared" si="184"/>
        <v/>
      </c>
      <c r="C622" s="412"/>
      <c r="D622" s="373" t="str">
        <f t="shared" si="185"/>
        <v/>
      </c>
      <c r="E622" s="413"/>
      <c r="F622" s="379">
        <f t="shared" si="186"/>
        <v>0</v>
      </c>
      <c r="G622" s="380">
        <f t="shared" si="187"/>
        <v>0</v>
      </c>
    </row>
    <row r="623" spans="1:7" ht="20.100000000000001" customHeight="1">
      <c r="A623" s="411" t="str">
        <f t="shared" si="183"/>
        <v/>
      </c>
      <c r="B623" s="376" t="str">
        <f t="shared" si="184"/>
        <v/>
      </c>
      <c r="C623" s="412"/>
      <c r="D623" s="373" t="str">
        <f t="shared" si="185"/>
        <v/>
      </c>
      <c r="E623" s="413"/>
      <c r="F623" s="379">
        <f t="shared" si="186"/>
        <v>0</v>
      </c>
      <c r="G623" s="380">
        <f t="shared" si="187"/>
        <v>0</v>
      </c>
    </row>
    <row r="624" spans="1:7" ht="20.100000000000001" customHeight="1">
      <c r="A624" s="411" t="str">
        <f t="shared" si="183"/>
        <v/>
      </c>
      <c r="B624" s="376" t="str">
        <f t="shared" si="184"/>
        <v/>
      </c>
      <c r="C624" s="412"/>
      <c r="D624" s="373" t="str">
        <f t="shared" si="185"/>
        <v/>
      </c>
      <c r="E624" s="413"/>
      <c r="F624" s="379">
        <f t="shared" si="186"/>
        <v>0</v>
      </c>
      <c r="G624" s="380">
        <f t="shared" si="187"/>
        <v>0</v>
      </c>
    </row>
    <row r="625" spans="1:7" ht="20.100000000000001" customHeight="1">
      <c r="A625" s="411" t="str">
        <f t="shared" si="183"/>
        <v/>
      </c>
      <c r="B625" s="376" t="str">
        <f t="shared" si="184"/>
        <v/>
      </c>
      <c r="C625" s="412"/>
      <c r="D625" s="373" t="str">
        <f t="shared" si="185"/>
        <v/>
      </c>
      <c r="E625" s="413"/>
      <c r="F625" s="379">
        <f t="shared" si="186"/>
        <v>0</v>
      </c>
      <c r="G625" s="380">
        <f t="shared" si="187"/>
        <v>0</v>
      </c>
    </row>
    <row r="626" spans="1:7" ht="20.100000000000001" customHeight="1">
      <c r="A626" s="414"/>
      <c r="B626" s="400"/>
      <c r="C626" s="400"/>
      <c r="D626" s="378"/>
      <c r="E626" s="396"/>
      <c r="F626" s="554" t="s">
        <v>29</v>
      </c>
      <c r="G626" s="381">
        <f>SUBTOTAL(9,G612:G625)</f>
        <v>0</v>
      </c>
    </row>
    <row r="627" spans="1:7" ht="20.100000000000001" customHeight="1">
      <c r="A627" s="414"/>
      <c r="B627" s="400"/>
      <c r="C627" s="387" t="s">
        <v>724</v>
      </c>
      <c r="D627" s="378"/>
      <c r="E627" s="396"/>
      <c r="F627" s="397"/>
      <c r="G627" s="415"/>
    </row>
    <row r="628" spans="1:7" ht="20.100000000000001" customHeight="1">
      <c r="A628" s="411" t="str">
        <f t="shared" ref="A628:A635" si="188">IFERROR(VLOOKUP(C628,Tabla_Insumos,4,FALSE),"")</f>
        <v/>
      </c>
      <c r="B628" s="376" t="str">
        <f t="shared" ref="B628:B635" si="189">IFERROR(VLOOKUP(C628,Tabla_Insumos,5,FALSE),"")</f>
        <v/>
      </c>
      <c r="C628" s="382"/>
      <c r="D628" s="373" t="str">
        <f t="shared" ref="D628:D635" si="190">IFERROR(VLOOKUP(C628,Tabla_Insumos,2,FALSE),"")</f>
        <v/>
      </c>
      <c r="E628" s="443"/>
      <c r="F628" s="416">
        <f t="shared" ref="F628:F635" si="191">IFERROR(VLOOKUP(C628,Tabla_Insumos,3,FALSE),0)</f>
        <v>0</v>
      </c>
      <c r="G628" s="380">
        <f>ROUND(E628*F628,2)</f>
        <v>0</v>
      </c>
    </row>
    <row r="629" spans="1:7" ht="20.100000000000001" customHeight="1">
      <c r="A629" s="411" t="str">
        <f t="shared" si="188"/>
        <v/>
      </c>
      <c r="B629" s="376" t="str">
        <f t="shared" si="189"/>
        <v/>
      </c>
      <c r="C629" s="382"/>
      <c r="D629" s="373" t="str">
        <f t="shared" si="190"/>
        <v/>
      </c>
      <c r="E629" s="443"/>
      <c r="F629" s="416">
        <f t="shared" si="191"/>
        <v>0</v>
      </c>
      <c r="G629" s="380">
        <f t="shared" ref="G629:G635" si="192">ROUND(E629*F629,2)</f>
        <v>0</v>
      </c>
    </row>
    <row r="630" spans="1:7" ht="20.100000000000001" customHeight="1">
      <c r="A630" s="411" t="str">
        <f t="shared" si="188"/>
        <v/>
      </c>
      <c r="B630" s="376" t="str">
        <f t="shared" si="189"/>
        <v/>
      </c>
      <c r="C630" s="383"/>
      <c r="D630" s="373" t="str">
        <f t="shared" si="190"/>
        <v/>
      </c>
      <c r="E630" s="377"/>
      <c r="F630" s="416">
        <f t="shared" si="191"/>
        <v>0</v>
      </c>
      <c r="G630" s="380">
        <f t="shared" si="192"/>
        <v>0</v>
      </c>
    </row>
    <row r="631" spans="1:7" ht="20.100000000000001" customHeight="1">
      <c r="A631" s="411" t="str">
        <f t="shared" si="188"/>
        <v/>
      </c>
      <c r="B631" s="376" t="str">
        <f t="shared" si="189"/>
        <v/>
      </c>
      <c r="C631" s="383"/>
      <c r="D631" s="373" t="str">
        <f t="shared" si="190"/>
        <v/>
      </c>
      <c r="E631" s="377"/>
      <c r="F631" s="416">
        <f t="shared" si="191"/>
        <v>0</v>
      </c>
      <c r="G631" s="380">
        <f t="shared" si="192"/>
        <v>0</v>
      </c>
    </row>
    <row r="632" spans="1:7" ht="20.100000000000001" customHeight="1">
      <c r="A632" s="411" t="str">
        <f t="shared" si="188"/>
        <v/>
      </c>
      <c r="B632" s="376" t="str">
        <f t="shared" si="189"/>
        <v/>
      </c>
      <c r="C632" s="376"/>
      <c r="D632" s="373" t="str">
        <f t="shared" si="190"/>
        <v/>
      </c>
      <c r="E632" s="377"/>
      <c r="F632" s="416">
        <f t="shared" si="191"/>
        <v>0</v>
      </c>
      <c r="G632" s="380">
        <f t="shared" si="192"/>
        <v>0</v>
      </c>
    </row>
    <row r="633" spans="1:7" ht="20.100000000000001" customHeight="1">
      <c r="A633" s="411" t="str">
        <f t="shared" si="188"/>
        <v/>
      </c>
      <c r="B633" s="376" t="str">
        <f t="shared" si="189"/>
        <v/>
      </c>
      <c r="C633" s="376"/>
      <c r="D633" s="373" t="str">
        <f t="shared" si="190"/>
        <v/>
      </c>
      <c r="E633" s="377"/>
      <c r="F633" s="416">
        <f t="shared" si="191"/>
        <v>0</v>
      </c>
      <c r="G633" s="380">
        <f t="shared" si="192"/>
        <v>0</v>
      </c>
    </row>
    <row r="634" spans="1:7" ht="20.100000000000001" customHeight="1">
      <c r="A634" s="411" t="str">
        <f t="shared" si="188"/>
        <v/>
      </c>
      <c r="B634" s="376" t="str">
        <f t="shared" si="189"/>
        <v/>
      </c>
      <c r="C634" s="412"/>
      <c r="D634" s="373" t="str">
        <f t="shared" si="190"/>
        <v/>
      </c>
      <c r="E634" s="413"/>
      <c r="F634" s="416">
        <f t="shared" si="191"/>
        <v>0</v>
      </c>
      <c r="G634" s="380">
        <f t="shared" si="192"/>
        <v>0</v>
      </c>
    </row>
    <row r="635" spans="1:7" ht="20.100000000000001" customHeight="1">
      <c r="A635" s="411" t="str">
        <f t="shared" si="188"/>
        <v/>
      </c>
      <c r="B635" s="376" t="str">
        <f t="shared" si="189"/>
        <v/>
      </c>
      <c r="C635" s="412"/>
      <c r="D635" s="373" t="str">
        <f t="shared" si="190"/>
        <v/>
      </c>
      <c r="E635" s="413"/>
      <c r="F635" s="416">
        <f t="shared" si="191"/>
        <v>0</v>
      </c>
      <c r="G635" s="380">
        <f t="shared" si="192"/>
        <v>0</v>
      </c>
    </row>
    <row r="636" spans="1:7" ht="20.100000000000001" customHeight="1">
      <c r="A636" s="414"/>
      <c r="B636" s="400"/>
      <c r="C636" s="400"/>
      <c r="D636" s="378"/>
      <c r="E636" s="396"/>
      <c r="F636" s="554" t="s">
        <v>30</v>
      </c>
      <c r="G636" s="381">
        <f>SUBTOTAL(9,G628:G635)</f>
        <v>0</v>
      </c>
    </row>
    <row r="637" spans="1:7" ht="20.100000000000001" customHeight="1">
      <c r="A637" s="414"/>
      <c r="B637" s="400"/>
      <c r="C637" s="387" t="s">
        <v>725</v>
      </c>
      <c r="D637" s="378"/>
      <c r="E637" s="396"/>
      <c r="F637" s="397"/>
      <c r="G637" s="415"/>
    </row>
    <row r="638" spans="1:7" ht="20.100000000000001" customHeight="1">
      <c r="A638" s="411" t="str">
        <f t="shared" ref="A638:A646" si="193">IFERROR(VLOOKUP(C638,Tabla_Insumos,4,FALSE),"")</f>
        <v/>
      </c>
      <c r="B638" s="376" t="str">
        <f t="shared" ref="B638:B646" si="194">IFERROR(VLOOKUP(C638,Tabla_Insumos,5,FALSE),"")</f>
        <v/>
      </c>
      <c r="C638" s="383"/>
      <c r="D638" s="373" t="str">
        <f t="shared" ref="D638:D646" si="195">IFERROR(VLOOKUP(C638,Tabla_Insumos,2,FALSE),"")</f>
        <v/>
      </c>
      <c r="E638" s="442"/>
      <c r="F638" s="379">
        <f t="shared" ref="F638:F646" si="196">IFERROR(VLOOKUP(C638,Tabla_Insumos,3,FALSE),0)</f>
        <v>0</v>
      </c>
      <c r="G638" s="380">
        <f>ROUND(E638*F638,2)</f>
        <v>0</v>
      </c>
    </row>
    <row r="639" spans="1:7" ht="20.100000000000001" customHeight="1">
      <c r="A639" s="411" t="str">
        <f t="shared" si="193"/>
        <v/>
      </c>
      <c r="B639" s="376" t="str">
        <f t="shared" si="194"/>
        <v/>
      </c>
      <c r="C639" s="383"/>
      <c r="D639" s="373" t="str">
        <f t="shared" si="195"/>
        <v/>
      </c>
      <c r="E639" s="442"/>
      <c r="F639" s="379">
        <f t="shared" si="196"/>
        <v>0</v>
      </c>
      <c r="G639" s="380">
        <f t="shared" ref="G639:G646" si="197">ROUND(E639*F639,2)</f>
        <v>0</v>
      </c>
    </row>
    <row r="640" spans="1:7" ht="20.100000000000001" customHeight="1">
      <c r="A640" s="411" t="str">
        <f t="shared" si="193"/>
        <v/>
      </c>
      <c r="B640" s="376" t="str">
        <f t="shared" si="194"/>
        <v/>
      </c>
      <c r="C640" s="382"/>
      <c r="D640" s="373" t="str">
        <f t="shared" si="195"/>
        <v/>
      </c>
      <c r="E640" s="442"/>
      <c r="F640" s="379">
        <f t="shared" si="196"/>
        <v>0</v>
      </c>
      <c r="G640" s="380">
        <f t="shared" si="197"/>
        <v>0</v>
      </c>
    </row>
    <row r="641" spans="1:7" ht="20.100000000000001" customHeight="1">
      <c r="A641" s="411" t="str">
        <f t="shared" si="193"/>
        <v/>
      </c>
      <c r="B641" s="376" t="str">
        <f t="shared" si="194"/>
        <v/>
      </c>
      <c r="C641" s="417"/>
      <c r="D641" s="373" t="str">
        <f t="shared" si="195"/>
        <v/>
      </c>
      <c r="E641" s="377"/>
      <c r="F641" s="379">
        <f t="shared" si="196"/>
        <v>0</v>
      </c>
      <c r="G641" s="380">
        <f t="shared" si="197"/>
        <v>0</v>
      </c>
    </row>
    <row r="642" spans="1:7" ht="20.100000000000001" customHeight="1">
      <c r="A642" s="411" t="str">
        <f t="shared" si="193"/>
        <v/>
      </c>
      <c r="B642" s="376" t="str">
        <f t="shared" si="194"/>
        <v/>
      </c>
      <c r="C642" s="418"/>
      <c r="D642" s="373" t="str">
        <f t="shared" si="195"/>
        <v/>
      </c>
      <c r="E642" s="377"/>
      <c r="F642" s="379">
        <f t="shared" si="196"/>
        <v>0</v>
      </c>
      <c r="G642" s="380">
        <f t="shared" si="197"/>
        <v>0</v>
      </c>
    </row>
    <row r="643" spans="1:7" ht="20.100000000000001" customHeight="1">
      <c r="A643" s="411" t="str">
        <f t="shared" si="193"/>
        <v/>
      </c>
      <c r="B643" s="376" t="str">
        <f t="shared" si="194"/>
        <v/>
      </c>
      <c r="C643" s="412"/>
      <c r="D643" s="373" t="str">
        <f t="shared" si="195"/>
        <v/>
      </c>
      <c r="E643" s="413"/>
      <c r="F643" s="379">
        <f t="shared" si="196"/>
        <v>0</v>
      </c>
      <c r="G643" s="380">
        <f t="shared" si="197"/>
        <v>0</v>
      </c>
    </row>
    <row r="644" spans="1:7" ht="20.100000000000001" customHeight="1">
      <c r="A644" s="411" t="str">
        <f t="shared" si="193"/>
        <v/>
      </c>
      <c r="B644" s="376" t="str">
        <f t="shared" si="194"/>
        <v/>
      </c>
      <c r="C644" s="412"/>
      <c r="D644" s="373" t="str">
        <f t="shared" si="195"/>
        <v/>
      </c>
      <c r="E644" s="413"/>
      <c r="F644" s="379">
        <f t="shared" si="196"/>
        <v>0</v>
      </c>
      <c r="G644" s="380">
        <f t="shared" si="197"/>
        <v>0</v>
      </c>
    </row>
    <row r="645" spans="1:7" ht="20.100000000000001" customHeight="1">
      <c r="A645" s="411" t="str">
        <f t="shared" si="193"/>
        <v/>
      </c>
      <c r="B645" s="376" t="str">
        <f t="shared" si="194"/>
        <v/>
      </c>
      <c r="C645" s="412"/>
      <c r="D645" s="373" t="str">
        <f t="shared" si="195"/>
        <v/>
      </c>
      <c r="E645" s="413"/>
      <c r="F645" s="379">
        <f t="shared" si="196"/>
        <v>0</v>
      </c>
      <c r="G645" s="380">
        <f t="shared" si="197"/>
        <v>0</v>
      </c>
    </row>
    <row r="646" spans="1:7" ht="20.100000000000001" customHeight="1">
      <c r="A646" s="411" t="str">
        <f t="shared" si="193"/>
        <v/>
      </c>
      <c r="B646" s="376" t="str">
        <f t="shared" si="194"/>
        <v/>
      </c>
      <c r="C646" s="412"/>
      <c r="D646" s="373" t="str">
        <f t="shared" si="195"/>
        <v/>
      </c>
      <c r="E646" s="413"/>
      <c r="F646" s="379">
        <f t="shared" si="196"/>
        <v>0</v>
      </c>
      <c r="G646" s="380">
        <f t="shared" si="197"/>
        <v>0</v>
      </c>
    </row>
    <row r="647" spans="1:7" ht="20.100000000000001" customHeight="1">
      <c r="A647" s="419"/>
      <c r="B647" s="378"/>
      <c r="C647" s="400"/>
      <c r="D647" s="378"/>
      <c r="E647" s="396"/>
      <c r="F647" s="554" t="s">
        <v>31</v>
      </c>
      <c r="G647" s="381">
        <f>SUBTOTAL(9,G638:G646)</f>
        <v>0</v>
      </c>
    </row>
    <row r="648" spans="1:7" ht="20.100000000000001" customHeight="1" thickBot="1">
      <c r="A648" s="420"/>
      <c r="B648" s="421"/>
      <c r="C648" s="422"/>
      <c r="D648" s="421"/>
      <c r="E648" s="423"/>
      <c r="F648" s="424"/>
      <c r="G648" s="425"/>
    </row>
    <row r="649" spans="1:7" ht="20.100000000000001" customHeight="1" thickBot="1">
      <c r="A649" s="435">
        <f>B607</f>
        <v>13</v>
      </c>
      <c r="B649" s="426" t="str">
        <f>C607</f>
        <v>Mampostería Ladrillón Cerámico Macizo (soga) Armada  2Ø6 c/50cm,  c/gancho Ø6 c/20cm</v>
      </c>
      <c r="C649" s="427"/>
      <c r="D649" s="427" t="s">
        <v>32</v>
      </c>
      <c r="E649" s="428"/>
      <c r="F649" s="429" t="s">
        <v>33</v>
      </c>
      <c r="G649" s="430">
        <f>SUBTOTAL(9,G612:G648)</f>
        <v>0</v>
      </c>
    </row>
    <row r="650" spans="1:7" ht="20.100000000000001" customHeight="1" thickTop="1" thickBot="1"/>
    <row r="651" spans="1:7" ht="20.100000000000001" customHeight="1" thickTop="1">
      <c r="A651" s="431" t="s">
        <v>1259</v>
      </c>
      <c r="B651" s="432"/>
      <c r="C651" s="432"/>
      <c r="D651" s="432"/>
      <c r="E651" s="432"/>
      <c r="F651" s="432"/>
      <c r="G651" s="433"/>
    </row>
    <row r="652" spans="1:7" ht="20.100000000000001" customHeight="1">
      <c r="A652" s="384" t="s">
        <v>721</v>
      </c>
      <c r="B652" s="385" t="str">
        <f>Comitente</f>
        <v>INSTITUTO PROVINCIAL DE LA VIVIENDA</v>
      </c>
      <c r="C652" s="386"/>
      <c r="D652" s="387"/>
      <c r="E652" s="387"/>
      <c r="F652" s="388"/>
      <c r="G652" s="389"/>
    </row>
    <row r="653" spans="1:7" ht="20.100000000000001" customHeight="1">
      <c r="A653" s="384" t="s">
        <v>722</v>
      </c>
      <c r="B653" s="385" t="str">
        <f>Contratista</f>
        <v>xxxxxx</v>
      </c>
      <c r="C653" s="390"/>
      <c r="D653" s="390"/>
      <c r="E653" s="390"/>
      <c r="F653" s="391"/>
      <c r="G653" s="392"/>
    </row>
    <row r="654" spans="1:7" ht="20.100000000000001" customHeight="1">
      <c r="A654" s="384" t="s">
        <v>22</v>
      </c>
      <c r="B654" s="385" t="str">
        <f>Obra</f>
        <v>CUESTA DEL VIENTO - IGLESIA</v>
      </c>
      <c r="C654" s="390"/>
      <c r="D654" s="390"/>
      <c r="E654" s="390"/>
      <c r="F654" s="391" t="s">
        <v>35</v>
      </c>
      <c r="G654" s="393">
        <f>+Datos!$C$10</f>
        <v>43374</v>
      </c>
    </row>
    <row r="655" spans="1:7" ht="20.100000000000001" customHeight="1">
      <c r="A655" s="394" t="s">
        <v>720</v>
      </c>
      <c r="B655" s="395" t="str">
        <f>Ubicación</f>
        <v>DEPTO. IGLESIA</v>
      </c>
      <c r="C655" s="395"/>
      <c r="D655" s="378"/>
      <c r="E655" s="396"/>
      <c r="F655" s="397"/>
      <c r="G655" s="398"/>
    </row>
    <row r="656" spans="1:7" ht="20.100000000000001" customHeight="1">
      <c r="A656" s="394" t="s">
        <v>36</v>
      </c>
      <c r="B656" s="399" t="s">
        <v>1127</v>
      </c>
      <c r="C656" s="400" t="str">
        <f>IFERROR(VLOOKUP(B656,Tabla_CyP,2,FALSE),"")</f>
        <v>VIVIENDA</v>
      </c>
      <c r="D656" s="401"/>
      <c r="E656" s="396"/>
      <c r="F656" s="397"/>
      <c r="G656" s="398"/>
    </row>
    <row r="657" spans="1:7" ht="20.100000000000001" customHeight="1">
      <c r="A657" s="394" t="s">
        <v>23</v>
      </c>
      <c r="B657" s="434">
        <f>IFERROR(VLOOKUP(COUNTIF($A$1:A657,"ITEM:"),Tabla_NumeroItem,2,FALSE),"")</f>
        <v>14</v>
      </c>
      <c r="C657" s="400" t="str">
        <f>IFERROR(VLOOKUP(B657,Tabla_CyP,2,FALSE),"")</f>
        <v>Tabique liviano tipo Durlock (c/placa yeso 12,5mm para sectores húmedos)</v>
      </c>
      <c r="D657" s="378"/>
      <c r="E657" s="396"/>
      <c r="F657" s="391" t="s">
        <v>24</v>
      </c>
      <c r="G657" s="402" t="str">
        <f>IFERROR(VLOOKUP(B657,Tabla_CyP,4,FALSE),"")</f>
        <v>m2</v>
      </c>
    </row>
    <row r="658" spans="1:7" ht="20.100000000000001" customHeight="1">
      <c r="A658" s="394"/>
      <c r="B658" s="395"/>
      <c r="C658" s="400"/>
      <c r="D658" s="378"/>
      <c r="E658" s="396"/>
      <c r="F658" s="397"/>
      <c r="G658" s="398"/>
    </row>
    <row r="659" spans="1:7" ht="20.100000000000001" customHeight="1">
      <c r="A659" s="629" t="s">
        <v>583</v>
      </c>
      <c r="B659" s="630"/>
      <c r="C659" s="631" t="s">
        <v>0</v>
      </c>
      <c r="D659" s="631" t="s">
        <v>25</v>
      </c>
      <c r="E659" s="633" t="s">
        <v>26</v>
      </c>
      <c r="F659" s="635" t="s">
        <v>27</v>
      </c>
      <c r="G659" s="637" t="s">
        <v>28</v>
      </c>
    </row>
    <row r="660" spans="1:7" ht="20.100000000000001" customHeight="1">
      <c r="A660" s="403" t="s">
        <v>584</v>
      </c>
      <c r="B660" s="404" t="s">
        <v>585</v>
      </c>
      <c r="C660" s="632"/>
      <c r="D660" s="632"/>
      <c r="E660" s="634"/>
      <c r="F660" s="636"/>
      <c r="G660" s="638"/>
    </row>
    <row r="661" spans="1:7" ht="20.100000000000001" customHeight="1">
      <c r="A661" s="553"/>
      <c r="B661" s="405"/>
      <c r="C661" s="406" t="s">
        <v>723</v>
      </c>
      <c r="D661" s="407"/>
      <c r="E661" s="408"/>
      <c r="F661" s="409"/>
      <c r="G661" s="410"/>
    </row>
    <row r="662" spans="1:7" ht="20.100000000000001" customHeight="1">
      <c r="A662" s="411" t="str">
        <f t="shared" ref="A662:A675" si="198">IFERROR(VLOOKUP(C662,Tabla_Insumos,4,FALSE),"")</f>
        <v/>
      </c>
      <c r="B662" s="376" t="str">
        <f t="shared" ref="B662:B675" si="199">IFERROR(VLOOKUP(C662,Tabla_Insumos,5,FALSE),"")</f>
        <v/>
      </c>
      <c r="C662" s="383"/>
      <c r="D662" s="373" t="str">
        <f t="shared" ref="D662:D675" si="200">IFERROR(VLOOKUP(C662,Tabla_Insumos,2,FALSE),"")</f>
        <v/>
      </c>
      <c r="E662" s="437"/>
      <c r="F662" s="379">
        <f t="shared" ref="F662:F675" si="201">IFERROR(VLOOKUP(C662,Tabla_Insumos,3,FALSE),0)</f>
        <v>0</v>
      </c>
      <c r="G662" s="380">
        <f>ROUND(E662*F662,2)</f>
        <v>0</v>
      </c>
    </row>
    <row r="663" spans="1:7" ht="20.100000000000001" customHeight="1">
      <c r="A663" s="411" t="str">
        <f t="shared" si="198"/>
        <v/>
      </c>
      <c r="B663" s="376" t="str">
        <f t="shared" si="199"/>
        <v/>
      </c>
      <c r="C663" s="383"/>
      <c r="D663" s="373" t="str">
        <f t="shared" si="200"/>
        <v/>
      </c>
      <c r="E663" s="437"/>
      <c r="F663" s="379">
        <f t="shared" si="201"/>
        <v>0</v>
      </c>
      <c r="G663" s="380">
        <f t="shared" ref="G663:G675" si="202">ROUND(E663*F663,2)</f>
        <v>0</v>
      </c>
    </row>
    <row r="664" spans="1:7" ht="20.100000000000001" customHeight="1">
      <c r="A664" s="411" t="str">
        <f t="shared" si="198"/>
        <v/>
      </c>
      <c r="B664" s="376" t="str">
        <f t="shared" si="199"/>
        <v/>
      </c>
      <c r="C664" s="383"/>
      <c r="D664" s="373" t="str">
        <f t="shared" si="200"/>
        <v/>
      </c>
      <c r="E664" s="437"/>
      <c r="F664" s="379">
        <f t="shared" si="201"/>
        <v>0</v>
      </c>
      <c r="G664" s="380">
        <f t="shared" si="202"/>
        <v>0</v>
      </c>
    </row>
    <row r="665" spans="1:7" ht="20.100000000000001" customHeight="1">
      <c r="A665" s="411" t="str">
        <f t="shared" si="198"/>
        <v/>
      </c>
      <c r="B665" s="376" t="str">
        <f t="shared" si="199"/>
        <v/>
      </c>
      <c r="C665" s="376"/>
      <c r="D665" s="373" t="str">
        <f t="shared" si="200"/>
        <v/>
      </c>
      <c r="E665" s="443"/>
      <c r="F665" s="379">
        <f t="shared" si="201"/>
        <v>0</v>
      </c>
      <c r="G665" s="380">
        <f t="shared" si="202"/>
        <v>0</v>
      </c>
    </row>
    <row r="666" spans="1:7" ht="20.100000000000001" customHeight="1">
      <c r="A666" s="411" t="str">
        <f t="shared" si="198"/>
        <v/>
      </c>
      <c r="B666" s="376" t="str">
        <f t="shared" si="199"/>
        <v/>
      </c>
      <c r="C666" s="447"/>
      <c r="D666" s="373" t="str">
        <f t="shared" si="200"/>
        <v/>
      </c>
      <c r="E666" s="443"/>
      <c r="F666" s="379">
        <f t="shared" si="201"/>
        <v>0</v>
      </c>
      <c r="G666" s="380">
        <f t="shared" si="202"/>
        <v>0</v>
      </c>
    </row>
    <row r="667" spans="1:7" ht="20.100000000000001" customHeight="1">
      <c r="A667" s="411" t="str">
        <f t="shared" si="198"/>
        <v/>
      </c>
      <c r="B667" s="376" t="str">
        <f t="shared" si="199"/>
        <v/>
      </c>
      <c r="C667" s="376"/>
      <c r="D667" s="373" t="str">
        <f t="shared" si="200"/>
        <v/>
      </c>
      <c r="E667" s="443"/>
      <c r="F667" s="379">
        <f t="shared" si="201"/>
        <v>0</v>
      </c>
      <c r="G667" s="380">
        <f t="shared" si="202"/>
        <v>0</v>
      </c>
    </row>
    <row r="668" spans="1:7" ht="20.100000000000001" customHeight="1">
      <c r="A668" s="411" t="str">
        <f t="shared" si="198"/>
        <v/>
      </c>
      <c r="B668" s="376" t="str">
        <f t="shared" si="199"/>
        <v/>
      </c>
      <c r="C668" s="376"/>
      <c r="D668" s="373" t="str">
        <f t="shared" si="200"/>
        <v/>
      </c>
      <c r="E668" s="443"/>
      <c r="F668" s="379">
        <f t="shared" si="201"/>
        <v>0</v>
      </c>
      <c r="G668" s="380">
        <f t="shared" si="202"/>
        <v>0</v>
      </c>
    </row>
    <row r="669" spans="1:7" ht="20.100000000000001" customHeight="1">
      <c r="A669" s="411" t="str">
        <f t="shared" si="198"/>
        <v/>
      </c>
      <c r="B669" s="376" t="str">
        <f t="shared" si="199"/>
        <v/>
      </c>
      <c r="C669" s="412"/>
      <c r="D669" s="373" t="str">
        <f t="shared" si="200"/>
        <v/>
      </c>
      <c r="E669" s="443"/>
      <c r="F669" s="379">
        <f t="shared" si="201"/>
        <v>0</v>
      </c>
      <c r="G669" s="380">
        <f t="shared" si="202"/>
        <v>0</v>
      </c>
    </row>
    <row r="670" spans="1:7" ht="20.100000000000001" customHeight="1">
      <c r="A670" s="411" t="str">
        <f t="shared" si="198"/>
        <v/>
      </c>
      <c r="B670" s="376" t="str">
        <f t="shared" si="199"/>
        <v/>
      </c>
      <c r="C670" s="412"/>
      <c r="D670" s="373" t="str">
        <f t="shared" si="200"/>
        <v/>
      </c>
      <c r="E670" s="413"/>
      <c r="F670" s="379">
        <f t="shared" si="201"/>
        <v>0</v>
      </c>
      <c r="G670" s="380">
        <f t="shared" si="202"/>
        <v>0</v>
      </c>
    </row>
    <row r="671" spans="1:7" ht="20.100000000000001" customHeight="1">
      <c r="A671" s="411" t="str">
        <f t="shared" si="198"/>
        <v/>
      </c>
      <c r="B671" s="376" t="str">
        <f t="shared" si="199"/>
        <v/>
      </c>
      <c r="C671" s="412"/>
      <c r="D671" s="373" t="str">
        <f t="shared" si="200"/>
        <v/>
      </c>
      <c r="E671" s="413"/>
      <c r="F671" s="379">
        <f t="shared" si="201"/>
        <v>0</v>
      </c>
      <c r="G671" s="380">
        <f t="shared" si="202"/>
        <v>0</v>
      </c>
    </row>
    <row r="672" spans="1:7" ht="20.100000000000001" customHeight="1">
      <c r="A672" s="411" t="str">
        <f t="shared" si="198"/>
        <v/>
      </c>
      <c r="B672" s="376" t="str">
        <f t="shared" si="199"/>
        <v/>
      </c>
      <c r="C672" s="412"/>
      <c r="D672" s="373" t="str">
        <f t="shared" si="200"/>
        <v/>
      </c>
      <c r="E672" s="413"/>
      <c r="F672" s="379">
        <f t="shared" si="201"/>
        <v>0</v>
      </c>
      <c r="G672" s="380">
        <f t="shared" si="202"/>
        <v>0</v>
      </c>
    </row>
    <row r="673" spans="1:7" ht="20.100000000000001" customHeight="1">
      <c r="A673" s="411" t="str">
        <f t="shared" si="198"/>
        <v/>
      </c>
      <c r="B673" s="376" t="str">
        <f t="shared" si="199"/>
        <v/>
      </c>
      <c r="C673" s="412"/>
      <c r="D673" s="373" t="str">
        <f t="shared" si="200"/>
        <v/>
      </c>
      <c r="E673" s="413"/>
      <c r="F673" s="379">
        <f t="shared" si="201"/>
        <v>0</v>
      </c>
      <c r="G673" s="380">
        <f t="shared" si="202"/>
        <v>0</v>
      </c>
    </row>
    <row r="674" spans="1:7" ht="20.100000000000001" customHeight="1">
      <c r="A674" s="411" t="str">
        <f t="shared" si="198"/>
        <v/>
      </c>
      <c r="B674" s="376" t="str">
        <f t="shared" si="199"/>
        <v/>
      </c>
      <c r="C674" s="412"/>
      <c r="D674" s="373" t="str">
        <f t="shared" si="200"/>
        <v/>
      </c>
      <c r="E674" s="413"/>
      <c r="F674" s="379">
        <f t="shared" si="201"/>
        <v>0</v>
      </c>
      <c r="G674" s="380">
        <f t="shared" si="202"/>
        <v>0</v>
      </c>
    </row>
    <row r="675" spans="1:7" ht="20.100000000000001" customHeight="1">
      <c r="A675" s="411" t="str">
        <f t="shared" si="198"/>
        <v/>
      </c>
      <c r="B675" s="376" t="str">
        <f t="shared" si="199"/>
        <v/>
      </c>
      <c r="C675" s="412"/>
      <c r="D675" s="373" t="str">
        <f t="shared" si="200"/>
        <v/>
      </c>
      <c r="E675" s="413"/>
      <c r="F675" s="379">
        <f t="shared" si="201"/>
        <v>0</v>
      </c>
      <c r="G675" s="380">
        <f t="shared" si="202"/>
        <v>0</v>
      </c>
    </row>
    <row r="676" spans="1:7" ht="20.100000000000001" customHeight="1">
      <c r="A676" s="414"/>
      <c r="B676" s="400"/>
      <c r="C676" s="400"/>
      <c r="D676" s="378"/>
      <c r="E676" s="396"/>
      <c r="F676" s="554" t="s">
        <v>29</v>
      </c>
      <c r="G676" s="381">
        <f>SUBTOTAL(9,G662:G675)</f>
        <v>0</v>
      </c>
    </row>
    <row r="677" spans="1:7" ht="20.100000000000001" customHeight="1">
      <c r="A677" s="414"/>
      <c r="B677" s="400"/>
      <c r="C677" s="387" t="s">
        <v>724</v>
      </c>
      <c r="D677" s="378"/>
      <c r="E677" s="396"/>
      <c r="F677" s="397"/>
      <c r="G677" s="415"/>
    </row>
    <row r="678" spans="1:7" ht="20.100000000000001" customHeight="1">
      <c r="A678" s="411" t="str">
        <f t="shared" ref="A678:A685" si="203">IFERROR(VLOOKUP(C678,Tabla_Insumos,4,FALSE),"")</f>
        <v/>
      </c>
      <c r="B678" s="376" t="str">
        <f t="shared" ref="B678:B685" si="204">IFERROR(VLOOKUP(C678,Tabla_Insumos,5,FALSE),"")</f>
        <v/>
      </c>
      <c r="C678" s="382"/>
      <c r="D678" s="373" t="str">
        <f t="shared" ref="D678:D685" si="205">IFERROR(VLOOKUP(C678,Tabla_Insumos,2,FALSE),"")</f>
        <v/>
      </c>
      <c r="E678" s="443"/>
      <c r="F678" s="416">
        <f t="shared" ref="F678:F685" si="206">IFERROR(VLOOKUP(C678,Tabla_Insumos,3,FALSE),0)</f>
        <v>0</v>
      </c>
      <c r="G678" s="380">
        <f>ROUND(E678*F678,2)</f>
        <v>0</v>
      </c>
    </row>
    <row r="679" spans="1:7" ht="20.100000000000001" customHeight="1">
      <c r="A679" s="411" t="str">
        <f t="shared" si="203"/>
        <v/>
      </c>
      <c r="B679" s="376" t="str">
        <f t="shared" si="204"/>
        <v/>
      </c>
      <c r="C679" s="382"/>
      <c r="D679" s="373" t="str">
        <f t="shared" si="205"/>
        <v/>
      </c>
      <c r="E679" s="443"/>
      <c r="F679" s="416">
        <f t="shared" si="206"/>
        <v>0</v>
      </c>
      <c r="G679" s="380">
        <f t="shared" ref="G679:G685" si="207">ROUND(E679*F679,2)</f>
        <v>0</v>
      </c>
    </row>
    <row r="680" spans="1:7" ht="20.100000000000001" customHeight="1">
      <c r="A680" s="411" t="str">
        <f t="shared" si="203"/>
        <v/>
      </c>
      <c r="B680" s="376" t="str">
        <f t="shared" si="204"/>
        <v/>
      </c>
      <c r="C680" s="383"/>
      <c r="D680" s="373" t="str">
        <f t="shared" si="205"/>
        <v/>
      </c>
      <c r="E680" s="377"/>
      <c r="F680" s="416">
        <f t="shared" si="206"/>
        <v>0</v>
      </c>
      <c r="G680" s="380">
        <f t="shared" si="207"/>
        <v>0</v>
      </c>
    </row>
    <row r="681" spans="1:7" ht="20.100000000000001" customHeight="1">
      <c r="A681" s="411" t="str">
        <f t="shared" si="203"/>
        <v/>
      </c>
      <c r="B681" s="376" t="str">
        <f t="shared" si="204"/>
        <v/>
      </c>
      <c r="C681" s="383"/>
      <c r="D681" s="373" t="str">
        <f t="shared" si="205"/>
        <v/>
      </c>
      <c r="E681" s="377"/>
      <c r="F681" s="416">
        <f t="shared" si="206"/>
        <v>0</v>
      </c>
      <c r="G681" s="380">
        <f t="shared" si="207"/>
        <v>0</v>
      </c>
    </row>
    <row r="682" spans="1:7" ht="20.100000000000001" customHeight="1">
      <c r="A682" s="411" t="str">
        <f t="shared" si="203"/>
        <v/>
      </c>
      <c r="B682" s="376" t="str">
        <f t="shared" si="204"/>
        <v/>
      </c>
      <c r="C682" s="376"/>
      <c r="D682" s="373" t="str">
        <f t="shared" si="205"/>
        <v/>
      </c>
      <c r="E682" s="377"/>
      <c r="F682" s="416">
        <f t="shared" si="206"/>
        <v>0</v>
      </c>
      <c r="G682" s="380">
        <f t="shared" si="207"/>
        <v>0</v>
      </c>
    </row>
    <row r="683" spans="1:7" ht="20.100000000000001" customHeight="1">
      <c r="A683" s="411" t="str">
        <f t="shared" si="203"/>
        <v/>
      </c>
      <c r="B683" s="376" t="str">
        <f t="shared" si="204"/>
        <v/>
      </c>
      <c r="C683" s="376"/>
      <c r="D683" s="373" t="str">
        <f t="shared" si="205"/>
        <v/>
      </c>
      <c r="E683" s="377"/>
      <c r="F683" s="416">
        <f t="shared" si="206"/>
        <v>0</v>
      </c>
      <c r="G683" s="380">
        <f t="shared" si="207"/>
        <v>0</v>
      </c>
    </row>
    <row r="684" spans="1:7" ht="20.100000000000001" customHeight="1">
      <c r="A684" s="411" t="str">
        <f t="shared" si="203"/>
        <v/>
      </c>
      <c r="B684" s="376" t="str">
        <f t="shared" si="204"/>
        <v/>
      </c>
      <c r="C684" s="412"/>
      <c r="D684" s="373" t="str">
        <f t="shared" si="205"/>
        <v/>
      </c>
      <c r="E684" s="413"/>
      <c r="F684" s="416">
        <f t="shared" si="206"/>
        <v>0</v>
      </c>
      <c r="G684" s="380">
        <f t="shared" si="207"/>
        <v>0</v>
      </c>
    </row>
    <row r="685" spans="1:7" ht="20.100000000000001" customHeight="1">
      <c r="A685" s="411" t="str">
        <f t="shared" si="203"/>
        <v/>
      </c>
      <c r="B685" s="376" t="str">
        <f t="shared" si="204"/>
        <v/>
      </c>
      <c r="C685" s="412"/>
      <c r="D685" s="373" t="str">
        <f t="shared" si="205"/>
        <v/>
      </c>
      <c r="E685" s="413"/>
      <c r="F685" s="416">
        <f t="shared" si="206"/>
        <v>0</v>
      </c>
      <c r="G685" s="380">
        <f t="shared" si="207"/>
        <v>0</v>
      </c>
    </row>
    <row r="686" spans="1:7" ht="20.100000000000001" customHeight="1">
      <c r="A686" s="414"/>
      <c r="B686" s="400"/>
      <c r="C686" s="400"/>
      <c r="D686" s="378"/>
      <c r="E686" s="396"/>
      <c r="F686" s="554" t="s">
        <v>30</v>
      </c>
      <c r="G686" s="381">
        <f>SUBTOTAL(9,G678:G685)</f>
        <v>0</v>
      </c>
    </row>
    <row r="687" spans="1:7" ht="20.100000000000001" customHeight="1">
      <c r="A687" s="414"/>
      <c r="B687" s="400"/>
      <c r="C687" s="387" t="s">
        <v>725</v>
      </c>
      <c r="D687" s="378"/>
      <c r="E687" s="396"/>
      <c r="F687" s="397"/>
      <c r="G687" s="415"/>
    </row>
    <row r="688" spans="1:7" ht="20.100000000000001" customHeight="1">
      <c r="A688" s="411" t="str">
        <f t="shared" ref="A688:A696" si="208">IFERROR(VLOOKUP(C688,Tabla_Insumos,4,FALSE),"")</f>
        <v/>
      </c>
      <c r="B688" s="376" t="str">
        <f t="shared" ref="B688:B696" si="209">IFERROR(VLOOKUP(C688,Tabla_Insumos,5,FALSE),"")</f>
        <v/>
      </c>
      <c r="C688" s="383"/>
      <c r="D688" s="373" t="str">
        <f t="shared" ref="D688:D696" si="210">IFERROR(VLOOKUP(C688,Tabla_Insumos,2,FALSE),"")</f>
        <v/>
      </c>
      <c r="E688" s="442"/>
      <c r="F688" s="379">
        <f t="shared" ref="F688:F696" si="211">IFERROR(VLOOKUP(C688,Tabla_Insumos,3,FALSE),0)</f>
        <v>0</v>
      </c>
      <c r="G688" s="380">
        <f>ROUND(E688*F688,2)</f>
        <v>0</v>
      </c>
    </row>
    <row r="689" spans="1:7" ht="20.100000000000001" customHeight="1">
      <c r="A689" s="411" t="str">
        <f t="shared" si="208"/>
        <v/>
      </c>
      <c r="B689" s="376" t="str">
        <f t="shared" si="209"/>
        <v/>
      </c>
      <c r="C689" s="383"/>
      <c r="D689" s="373" t="str">
        <f t="shared" si="210"/>
        <v/>
      </c>
      <c r="E689" s="377"/>
      <c r="F689" s="379">
        <f t="shared" si="211"/>
        <v>0</v>
      </c>
      <c r="G689" s="380">
        <f t="shared" ref="G689:G696" si="212">ROUND(E689*F689,2)</f>
        <v>0</v>
      </c>
    </row>
    <row r="690" spans="1:7" ht="20.100000000000001" customHeight="1">
      <c r="A690" s="411" t="str">
        <f t="shared" si="208"/>
        <v/>
      </c>
      <c r="B690" s="376" t="str">
        <f t="shared" si="209"/>
        <v/>
      </c>
      <c r="C690" s="382"/>
      <c r="D690" s="373" t="str">
        <f t="shared" si="210"/>
        <v/>
      </c>
      <c r="E690" s="377"/>
      <c r="F690" s="379">
        <f t="shared" si="211"/>
        <v>0</v>
      </c>
      <c r="G690" s="380">
        <f t="shared" si="212"/>
        <v>0</v>
      </c>
    </row>
    <row r="691" spans="1:7" ht="20.100000000000001" customHeight="1">
      <c r="A691" s="411" t="str">
        <f t="shared" si="208"/>
        <v/>
      </c>
      <c r="B691" s="376" t="str">
        <f t="shared" si="209"/>
        <v/>
      </c>
      <c r="C691" s="417"/>
      <c r="D691" s="373" t="str">
        <f t="shared" si="210"/>
        <v/>
      </c>
      <c r="E691" s="377"/>
      <c r="F691" s="379">
        <f t="shared" si="211"/>
        <v>0</v>
      </c>
      <c r="G691" s="380">
        <f t="shared" si="212"/>
        <v>0</v>
      </c>
    </row>
    <row r="692" spans="1:7" ht="20.100000000000001" customHeight="1">
      <c r="A692" s="411" t="str">
        <f t="shared" si="208"/>
        <v/>
      </c>
      <c r="B692" s="376" t="str">
        <f t="shared" si="209"/>
        <v/>
      </c>
      <c r="C692" s="418"/>
      <c r="D692" s="373" t="str">
        <f t="shared" si="210"/>
        <v/>
      </c>
      <c r="E692" s="377"/>
      <c r="F692" s="379">
        <f t="shared" si="211"/>
        <v>0</v>
      </c>
      <c r="G692" s="380">
        <f t="shared" si="212"/>
        <v>0</v>
      </c>
    </row>
    <row r="693" spans="1:7" ht="20.100000000000001" customHeight="1">
      <c r="A693" s="411" t="str">
        <f t="shared" si="208"/>
        <v/>
      </c>
      <c r="B693" s="376" t="str">
        <f t="shared" si="209"/>
        <v/>
      </c>
      <c r="C693" s="412"/>
      <c r="D693" s="373" t="str">
        <f t="shared" si="210"/>
        <v/>
      </c>
      <c r="E693" s="413"/>
      <c r="F693" s="379">
        <f t="shared" si="211"/>
        <v>0</v>
      </c>
      <c r="G693" s="380">
        <f t="shared" si="212"/>
        <v>0</v>
      </c>
    </row>
    <row r="694" spans="1:7" ht="20.100000000000001" customHeight="1">
      <c r="A694" s="411" t="str">
        <f t="shared" si="208"/>
        <v/>
      </c>
      <c r="B694" s="376" t="str">
        <f t="shared" si="209"/>
        <v/>
      </c>
      <c r="C694" s="412"/>
      <c r="D694" s="373" t="str">
        <f t="shared" si="210"/>
        <v/>
      </c>
      <c r="E694" s="413"/>
      <c r="F694" s="379">
        <f t="shared" si="211"/>
        <v>0</v>
      </c>
      <c r="G694" s="380">
        <f t="shared" si="212"/>
        <v>0</v>
      </c>
    </row>
    <row r="695" spans="1:7" ht="20.100000000000001" customHeight="1">
      <c r="A695" s="411" t="str">
        <f t="shared" si="208"/>
        <v/>
      </c>
      <c r="B695" s="376" t="str">
        <f t="shared" si="209"/>
        <v/>
      </c>
      <c r="C695" s="412"/>
      <c r="D695" s="373" t="str">
        <f t="shared" si="210"/>
        <v/>
      </c>
      <c r="E695" s="413"/>
      <c r="F695" s="379">
        <f t="shared" si="211"/>
        <v>0</v>
      </c>
      <c r="G695" s="380">
        <f t="shared" si="212"/>
        <v>0</v>
      </c>
    </row>
    <row r="696" spans="1:7" ht="20.100000000000001" customHeight="1">
      <c r="A696" s="411" t="str">
        <f t="shared" si="208"/>
        <v/>
      </c>
      <c r="B696" s="376" t="str">
        <f t="shared" si="209"/>
        <v/>
      </c>
      <c r="C696" s="412"/>
      <c r="D696" s="373" t="str">
        <f t="shared" si="210"/>
        <v/>
      </c>
      <c r="E696" s="413"/>
      <c r="F696" s="379">
        <f t="shared" si="211"/>
        <v>0</v>
      </c>
      <c r="G696" s="380">
        <f t="shared" si="212"/>
        <v>0</v>
      </c>
    </row>
    <row r="697" spans="1:7" ht="20.100000000000001" customHeight="1">
      <c r="A697" s="419"/>
      <c r="B697" s="378"/>
      <c r="C697" s="400"/>
      <c r="D697" s="378"/>
      <c r="E697" s="396"/>
      <c r="F697" s="554" t="s">
        <v>31</v>
      </c>
      <c r="G697" s="381">
        <f>SUBTOTAL(9,G688:G696)</f>
        <v>0</v>
      </c>
    </row>
    <row r="698" spans="1:7" ht="20.100000000000001" customHeight="1" thickBot="1">
      <c r="A698" s="420"/>
      <c r="B698" s="421"/>
      <c r="C698" s="422"/>
      <c r="D698" s="421"/>
      <c r="E698" s="423"/>
      <c r="F698" s="424"/>
      <c r="G698" s="425"/>
    </row>
    <row r="699" spans="1:7" ht="20.100000000000001" customHeight="1" thickBot="1">
      <c r="A699" s="435">
        <f>B657</f>
        <v>14</v>
      </c>
      <c r="B699" s="426" t="str">
        <f>C657</f>
        <v>Tabique liviano tipo Durlock (c/placa yeso 12,5mm para sectores húmedos)</v>
      </c>
      <c r="C699" s="427"/>
      <c r="D699" s="427" t="s">
        <v>32</v>
      </c>
      <c r="E699" s="428"/>
      <c r="F699" s="429" t="s">
        <v>33</v>
      </c>
      <c r="G699" s="430">
        <f>SUBTOTAL(9,G662:G698)</f>
        <v>0</v>
      </c>
    </row>
    <row r="700" spans="1:7" ht="20.100000000000001" customHeight="1" thickTop="1" thickBot="1"/>
    <row r="701" spans="1:7" ht="20.100000000000001" customHeight="1" thickTop="1">
      <c r="A701" s="431" t="s">
        <v>1259</v>
      </c>
      <c r="B701" s="432"/>
      <c r="C701" s="432"/>
      <c r="D701" s="432"/>
      <c r="E701" s="432"/>
      <c r="F701" s="432"/>
      <c r="G701" s="433"/>
    </row>
    <row r="702" spans="1:7" ht="20.100000000000001" customHeight="1">
      <c r="A702" s="384" t="s">
        <v>721</v>
      </c>
      <c r="B702" s="385" t="str">
        <f>Comitente</f>
        <v>INSTITUTO PROVINCIAL DE LA VIVIENDA</v>
      </c>
      <c r="C702" s="386"/>
      <c r="D702" s="387"/>
      <c r="E702" s="387"/>
      <c r="F702" s="388"/>
      <c r="G702" s="389"/>
    </row>
    <row r="703" spans="1:7" ht="20.100000000000001" customHeight="1">
      <c r="A703" s="384" t="s">
        <v>722</v>
      </c>
      <c r="B703" s="385" t="str">
        <f>Contratista</f>
        <v>xxxxxx</v>
      </c>
      <c r="C703" s="390"/>
      <c r="D703" s="390"/>
      <c r="E703" s="390"/>
      <c r="F703" s="391"/>
      <c r="G703" s="392"/>
    </row>
    <row r="704" spans="1:7" ht="20.100000000000001" customHeight="1">
      <c r="A704" s="384" t="s">
        <v>22</v>
      </c>
      <c r="B704" s="385" t="str">
        <f>Obra</f>
        <v>CUESTA DEL VIENTO - IGLESIA</v>
      </c>
      <c r="C704" s="390"/>
      <c r="D704" s="390"/>
      <c r="E704" s="390"/>
      <c r="F704" s="391" t="s">
        <v>35</v>
      </c>
      <c r="G704" s="393">
        <f>+Datos!$C$10</f>
        <v>43374</v>
      </c>
    </row>
    <row r="705" spans="1:7" ht="20.100000000000001" customHeight="1">
      <c r="A705" s="394" t="s">
        <v>720</v>
      </c>
      <c r="B705" s="395" t="str">
        <f>Ubicación</f>
        <v>DEPTO. IGLESIA</v>
      </c>
      <c r="C705" s="395"/>
      <c r="D705" s="378"/>
      <c r="E705" s="396"/>
      <c r="F705" s="397"/>
      <c r="G705" s="398"/>
    </row>
    <row r="706" spans="1:7" ht="20.100000000000001" customHeight="1">
      <c r="A706" s="394" t="s">
        <v>36</v>
      </c>
      <c r="B706" s="399" t="s">
        <v>1127</v>
      </c>
      <c r="C706" s="400" t="str">
        <f>IFERROR(VLOOKUP(B706,Tabla_CyP,2,FALSE),"")</f>
        <v>VIVIENDA</v>
      </c>
      <c r="D706" s="401"/>
      <c r="E706" s="396"/>
      <c r="F706" s="397"/>
      <c r="G706" s="398"/>
    </row>
    <row r="707" spans="1:7" ht="20.100000000000001" customHeight="1">
      <c r="A707" s="394" t="s">
        <v>23</v>
      </c>
      <c r="B707" s="434">
        <f>IFERROR(VLOOKUP(COUNTIF($A$1:A707,"ITEM:"),Tabla_NumeroItem,2,FALSE),"")</f>
        <v>15</v>
      </c>
      <c r="C707" s="400" t="str">
        <f>IFERROR(VLOOKUP(B707,Tabla_CyP,2,FALSE),"")</f>
        <v>Techo de Madera (rollizo Ø 16cm, machimbre 3/4", pintura asfaltica, polietileno de 200 micrones, barniz protector insecticida )</v>
      </c>
      <c r="D707" s="378"/>
      <c r="E707" s="396"/>
      <c r="F707" s="391" t="s">
        <v>24</v>
      </c>
      <c r="G707" s="402" t="str">
        <f>IFERROR(VLOOKUP(B707,Tabla_CyP,4,FALSE),"")</f>
        <v>m2</v>
      </c>
    </row>
    <row r="708" spans="1:7" ht="20.100000000000001" customHeight="1">
      <c r="A708" s="394"/>
      <c r="B708" s="395"/>
      <c r="C708" s="400"/>
      <c r="D708" s="378"/>
      <c r="E708" s="396"/>
      <c r="F708" s="397"/>
      <c r="G708" s="398"/>
    </row>
    <row r="709" spans="1:7" ht="20.100000000000001" customHeight="1">
      <c r="A709" s="629" t="s">
        <v>583</v>
      </c>
      <c r="B709" s="630"/>
      <c r="C709" s="631" t="s">
        <v>0</v>
      </c>
      <c r="D709" s="631" t="s">
        <v>25</v>
      </c>
      <c r="E709" s="633" t="s">
        <v>26</v>
      </c>
      <c r="F709" s="635" t="s">
        <v>27</v>
      </c>
      <c r="G709" s="637" t="s">
        <v>28</v>
      </c>
    </row>
    <row r="710" spans="1:7" ht="20.100000000000001" customHeight="1">
      <c r="A710" s="403" t="s">
        <v>584</v>
      </c>
      <c r="B710" s="404" t="s">
        <v>585</v>
      </c>
      <c r="C710" s="632"/>
      <c r="D710" s="632"/>
      <c r="E710" s="634"/>
      <c r="F710" s="636"/>
      <c r="G710" s="638"/>
    </row>
    <row r="711" spans="1:7" ht="20.100000000000001" customHeight="1">
      <c r="A711" s="553"/>
      <c r="B711" s="405"/>
      <c r="C711" s="406" t="s">
        <v>723</v>
      </c>
      <c r="D711" s="407"/>
      <c r="E711" s="408"/>
      <c r="F711" s="409"/>
      <c r="G711" s="410"/>
    </row>
    <row r="712" spans="1:7" ht="20.100000000000001" customHeight="1">
      <c r="A712" s="411" t="str">
        <f t="shared" ref="A712:A725" si="213">IFERROR(VLOOKUP(C712,Tabla_Insumos,4,FALSE),"")</f>
        <v/>
      </c>
      <c r="B712" s="376" t="str">
        <f t="shared" ref="B712:B725" si="214">IFERROR(VLOOKUP(C712,Tabla_Insumos,5,FALSE),"")</f>
        <v/>
      </c>
      <c r="C712" s="444"/>
      <c r="D712" s="373" t="str">
        <f t="shared" ref="D712:D725" si="215">IFERROR(VLOOKUP(C712,Tabla_Insumos,2,FALSE),"")</f>
        <v/>
      </c>
      <c r="E712" s="437"/>
      <c r="F712" s="379">
        <f t="shared" ref="F712:F725" si="216">IFERROR(VLOOKUP(C712,Tabla_Insumos,3,FALSE),0)</f>
        <v>0</v>
      </c>
      <c r="G712" s="380">
        <f>ROUND(E712*F712,2)</f>
        <v>0</v>
      </c>
    </row>
    <row r="713" spans="1:7" ht="20.100000000000001" customHeight="1">
      <c r="A713" s="411" t="str">
        <f t="shared" si="213"/>
        <v/>
      </c>
      <c r="B713" s="376" t="str">
        <f t="shared" si="214"/>
        <v/>
      </c>
      <c r="C713" s="444"/>
      <c r="D713" s="373" t="str">
        <f t="shared" si="215"/>
        <v/>
      </c>
      <c r="E713" s="437"/>
      <c r="F713" s="379">
        <f t="shared" si="216"/>
        <v>0</v>
      </c>
      <c r="G713" s="380">
        <f t="shared" ref="G713:G725" si="217">ROUND(E713*F713,2)</f>
        <v>0</v>
      </c>
    </row>
    <row r="714" spans="1:7" ht="20.100000000000001" customHeight="1">
      <c r="A714" s="411" t="str">
        <f t="shared" si="213"/>
        <v/>
      </c>
      <c r="B714" s="376" t="str">
        <f t="shared" si="214"/>
        <v/>
      </c>
      <c r="C714" s="444"/>
      <c r="D714" s="373" t="str">
        <f t="shared" si="215"/>
        <v/>
      </c>
      <c r="E714" s="437"/>
      <c r="F714" s="379">
        <f t="shared" si="216"/>
        <v>0</v>
      </c>
      <c r="G714" s="380">
        <f t="shared" si="217"/>
        <v>0</v>
      </c>
    </row>
    <row r="715" spans="1:7" ht="20.100000000000001" customHeight="1">
      <c r="A715" s="411" t="str">
        <f t="shared" si="213"/>
        <v/>
      </c>
      <c r="B715" s="376" t="str">
        <f t="shared" si="214"/>
        <v/>
      </c>
      <c r="C715" s="376"/>
      <c r="D715" s="373" t="str">
        <f t="shared" si="215"/>
        <v/>
      </c>
      <c r="E715" s="443"/>
      <c r="F715" s="379">
        <f t="shared" si="216"/>
        <v>0</v>
      </c>
      <c r="G715" s="380">
        <f t="shared" si="217"/>
        <v>0</v>
      </c>
    </row>
    <row r="716" spans="1:7" ht="20.100000000000001" customHeight="1">
      <c r="A716" s="411" t="str">
        <f t="shared" si="213"/>
        <v/>
      </c>
      <c r="B716" s="376" t="str">
        <f t="shared" si="214"/>
        <v/>
      </c>
      <c r="C716" s="376"/>
      <c r="D716" s="373" t="str">
        <f t="shared" si="215"/>
        <v/>
      </c>
      <c r="E716" s="443"/>
      <c r="F716" s="379">
        <f t="shared" si="216"/>
        <v>0</v>
      </c>
      <c r="G716" s="380">
        <f t="shared" si="217"/>
        <v>0</v>
      </c>
    </row>
    <row r="717" spans="1:7" ht="20.100000000000001" customHeight="1">
      <c r="A717" s="411" t="str">
        <f t="shared" si="213"/>
        <v/>
      </c>
      <c r="B717" s="376" t="str">
        <f t="shared" si="214"/>
        <v/>
      </c>
      <c r="C717" s="376"/>
      <c r="D717" s="373" t="str">
        <f t="shared" si="215"/>
        <v/>
      </c>
      <c r="E717" s="443"/>
      <c r="F717" s="379">
        <f t="shared" si="216"/>
        <v>0</v>
      </c>
      <c r="G717" s="380">
        <f t="shared" si="217"/>
        <v>0</v>
      </c>
    </row>
    <row r="718" spans="1:7" ht="20.100000000000001" customHeight="1">
      <c r="A718" s="411" t="str">
        <f t="shared" si="213"/>
        <v/>
      </c>
      <c r="B718" s="376" t="str">
        <f t="shared" si="214"/>
        <v/>
      </c>
      <c r="C718" s="376"/>
      <c r="D718" s="373" t="str">
        <f t="shared" si="215"/>
        <v/>
      </c>
      <c r="E718" s="443"/>
      <c r="F718" s="379">
        <f t="shared" si="216"/>
        <v>0</v>
      </c>
      <c r="G718" s="380">
        <f t="shared" si="217"/>
        <v>0</v>
      </c>
    </row>
    <row r="719" spans="1:7" ht="20.100000000000001" customHeight="1">
      <c r="A719" s="411" t="str">
        <f t="shared" si="213"/>
        <v/>
      </c>
      <c r="B719" s="376" t="str">
        <f t="shared" si="214"/>
        <v/>
      </c>
      <c r="C719" s="412"/>
      <c r="D719" s="373" t="str">
        <f t="shared" si="215"/>
        <v/>
      </c>
      <c r="E719" s="413"/>
      <c r="F719" s="379">
        <f t="shared" si="216"/>
        <v>0</v>
      </c>
      <c r="G719" s="380">
        <f t="shared" si="217"/>
        <v>0</v>
      </c>
    </row>
    <row r="720" spans="1:7" ht="20.100000000000001" customHeight="1">
      <c r="A720" s="411" t="str">
        <f t="shared" si="213"/>
        <v/>
      </c>
      <c r="B720" s="376" t="str">
        <f t="shared" si="214"/>
        <v/>
      </c>
      <c r="C720" s="412"/>
      <c r="D720" s="373" t="str">
        <f t="shared" si="215"/>
        <v/>
      </c>
      <c r="E720" s="413"/>
      <c r="F720" s="379">
        <f t="shared" si="216"/>
        <v>0</v>
      </c>
      <c r="G720" s="380">
        <f t="shared" si="217"/>
        <v>0</v>
      </c>
    </row>
    <row r="721" spans="1:7" ht="20.100000000000001" customHeight="1">
      <c r="A721" s="411" t="str">
        <f t="shared" si="213"/>
        <v/>
      </c>
      <c r="B721" s="376" t="str">
        <f t="shared" si="214"/>
        <v/>
      </c>
      <c r="C721" s="412"/>
      <c r="D721" s="373" t="str">
        <f t="shared" si="215"/>
        <v/>
      </c>
      <c r="E721" s="413"/>
      <c r="F721" s="379">
        <f t="shared" si="216"/>
        <v>0</v>
      </c>
      <c r="G721" s="380">
        <f t="shared" si="217"/>
        <v>0</v>
      </c>
    </row>
    <row r="722" spans="1:7" ht="20.100000000000001" customHeight="1">
      <c r="A722" s="411" t="str">
        <f t="shared" si="213"/>
        <v/>
      </c>
      <c r="B722" s="376" t="str">
        <f t="shared" si="214"/>
        <v/>
      </c>
      <c r="C722" s="412"/>
      <c r="D722" s="373" t="str">
        <f t="shared" si="215"/>
        <v/>
      </c>
      <c r="E722" s="413"/>
      <c r="F722" s="379">
        <f t="shared" si="216"/>
        <v>0</v>
      </c>
      <c r="G722" s="380">
        <f t="shared" si="217"/>
        <v>0</v>
      </c>
    </row>
    <row r="723" spans="1:7" ht="20.100000000000001" customHeight="1">
      <c r="A723" s="411" t="str">
        <f t="shared" si="213"/>
        <v/>
      </c>
      <c r="B723" s="376" t="str">
        <f t="shared" si="214"/>
        <v/>
      </c>
      <c r="C723" s="412"/>
      <c r="D723" s="373" t="str">
        <f t="shared" si="215"/>
        <v/>
      </c>
      <c r="E723" s="413"/>
      <c r="F723" s="379">
        <f t="shared" si="216"/>
        <v>0</v>
      </c>
      <c r="G723" s="380">
        <f t="shared" si="217"/>
        <v>0</v>
      </c>
    </row>
    <row r="724" spans="1:7" ht="20.100000000000001" customHeight="1">
      <c r="A724" s="411" t="str">
        <f t="shared" si="213"/>
        <v/>
      </c>
      <c r="B724" s="376" t="str">
        <f t="shared" si="214"/>
        <v/>
      </c>
      <c r="C724" s="412"/>
      <c r="D724" s="373" t="str">
        <f t="shared" si="215"/>
        <v/>
      </c>
      <c r="E724" s="413"/>
      <c r="F724" s="379">
        <f t="shared" si="216"/>
        <v>0</v>
      </c>
      <c r="G724" s="380">
        <f t="shared" si="217"/>
        <v>0</v>
      </c>
    </row>
    <row r="725" spans="1:7" ht="20.100000000000001" customHeight="1">
      <c r="A725" s="411" t="str">
        <f t="shared" si="213"/>
        <v/>
      </c>
      <c r="B725" s="376" t="str">
        <f t="shared" si="214"/>
        <v/>
      </c>
      <c r="C725" s="412"/>
      <c r="D725" s="373" t="str">
        <f t="shared" si="215"/>
        <v/>
      </c>
      <c r="E725" s="413"/>
      <c r="F725" s="379">
        <f t="shared" si="216"/>
        <v>0</v>
      </c>
      <c r="G725" s="380">
        <f t="shared" si="217"/>
        <v>0</v>
      </c>
    </row>
    <row r="726" spans="1:7" ht="20.100000000000001" customHeight="1">
      <c r="A726" s="414"/>
      <c r="B726" s="400"/>
      <c r="C726" s="400"/>
      <c r="D726" s="378"/>
      <c r="E726" s="396"/>
      <c r="F726" s="554" t="s">
        <v>29</v>
      </c>
      <c r="G726" s="381">
        <f>SUBTOTAL(9,G712:G725)</f>
        <v>0</v>
      </c>
    </row>
    <row r="727" spans="1:7" ht="20.100000000000001" customHeight="1">
      <c r="A727" s="414"/>
      <c r="B727" s="400"/>
      <c r="C727" s="387" t="s">
        <v>724</v>
      </c>
      <c r="D727" s="378"/>
      <c r="E727" s="396"/>
      <c r="F727" s="397"/>
      <c r="G727" s="415"/>
    </row>
    <row r="728" spans="1:7" ht="20.100000000000001" customHeight="1">
      <c r="A728" s="411" t="str">
        <f t="shared" ref="A728:A735" si="218">IFERROR(VLOOKUP(C728,Tabla_Insumos,4,FALSE),"")</f>
        <v/>
      </c>
      <c r="B728" s="376" t="str">
        <f t="shared" ref="B728:B735" si="219">IFERROR(VLOOKUP(C728,Tabla_Insumos,5,FALSE),"")</f>
        <v/>
      </c>
      <c r="C728" s="382"/>
      <c r="D728" s="373" t="str">
        <f t="shared" ref="D728:D735" si="220">IFERROR(VLOOKUP(C728,Tabla_Insumos,2,FALSE),"")</f>
        <v/>
      </c>
      <c r="E728" s="443"/>
      <c r="F728" s="416">
        <f t="shared" ref="F728:F735" si="221">IFERROR(VLOOKUP(C728,Tabla_Insumos,3,FALSE),0)</f>
        <v>0</v>
      </c>
      <c r="G728" s="380">
        <f>ROUND(E728*F728,2)</f>
        <v>0</v>
      </c>
    </row>
    <row r="729" spans="1:7" ht="20.100000000000001" customHeight="1">
      <c r="A729" s="411" t="str">
        <f t="shared" si="218"/>
        <v/>
      </c>
      <c r="B729" s="376" t="str">
        <f t="shared" si="219"/>
        <v/>
      </c>
      <c r="C729" s="382"/>
      <c r="D729" s="373" t="str">
        <f t="shared" si="220"/>
        <v/>
      </c>
      <c r="E729" s="443"/>
      <c r="F729" s="416">
        <f t="shared" si="221"/>
        <v>0</v>
      </c>
      <c r="G729" s="380">
        <f t="shared" ref="G729:G735" si="222">ROUND(E729*F729,2)</f>
        <v>0</v>
      </c>
    </row>
    <row r="730" spans="1:7" ht="20.100000000000001" customHeight="1">
      <c r="A730" s="411" t="str">
        <f t="shared" si="218"/>
        <v/>
      </c>
      <c r="B730" s="376" t="str">
        <f t="shared" si="219"/>
        <v/>
      </c>
      <c r="C730" s="383"/>
      <c r="D730" s="373" t="str">
        <f t="shared" si="220"/>
        <v/>
      </c>
      <c r="E730" s="377"/>
      <c r="F730" s="416">
        <f t="shared" si="221"/>
        <v>0</v>
      </c>
      <c r="G730" s="380">
        <f t="shared" si="222"/>
        <v>0</v>
      </c>
    </row>
    <row r="731" spans="1:7" ht="20.100000000000001" customHeight="1">
      <c r="A731" s="411" t="str">
        <f t="shared" si="218"/>
        <v/>
      </c>
      <c r="B731" s="376" t="str">
        <f t="shared" si="219"/>
        <v/>
      </c>
      <c r="C731" s="383"/>
      <c r="D731" s="373" t="str">
        <f t="shared" si="220"/>
        <v/>
      </c>
      <c r="E731" s="377"/>
      <c r="F731" s="416">
        <f t="shared" si="221"/>
        <v>0</v>
      </c>
      <c r="G731" s="380">
        <f t="shared" si="222"/>
        <v>0</v>
      </c>
    </row>
    <row r="732" spans="1:7" ht="20.100000000000001" customHeight="1">
      <c r="A732" s="411" t="str">
        <f t="shared" si="218"/>
        <v/>
      </c>
      <c r="B732" s="376" t="str">
        <f t="shared" si="219"/>
        <v/>
      </c>
      <c r="C732" s="376"/>
      <c r="D732" s="373" t="str">
        <f t="shared" si="220"/>
        <v/>
      </c>
      <c r="E732" s="377"/>
      <c r="F732" s="416">
        <f t="shared" si="221"/>
        <v>0</v>
      </c>
      <c r="G732" s="380">
        <f t="shared" si="222"/>
        <v>0</v>
      </c>
    </row>
    <row r="733" spans="1:7" ht="20.100000000000001" customHeight="1">
      <c r="A733" s="411" t="str">
        <f t="shared" si="218"/>
        <v/>
      </c>
      <c r="B733" s="376" t="str">
        <f t="shared" si="219"/>
        <v/>
      </c>
      <c r="C733" s="376"/>
      <c r="D733" s="373" t="str">
        <f t="shared" si="220"/>
        <v/>
      </c>
      <c r="E733" s="377"/>
      <c r="F733" s="416">
        <f t="shared" si="221"/>
        <v>0</v>
      </c>
      <c r="G733" s="380">
        <f t="shared" si="222"/>
        <v>0</v>
      </c>
    </row>
    <row r="734" spans="1:7" ht="20.100000000000001" customHeight="1">
      <c r="A734" s="411" t="str">
        <f t="shared" si="218"/>
        <v/>
      </c>
      <c r="B734" s="376" t="str">
        <f t="shared" si="219"/>
        <v/>
      </c>
      <c r="C734" s="412"/>
      <c r="D734" s="373" t="str">
        <f t="shared" si="220"/>
        <v/>
      </c>
      <c r="E734" s="413"/>
      <c r="F734" s="416">
        <f t="shared" si="221"/>
        <v>0</v>
      </c>
      <c r="G734" s="380">
        <f t="shared" si="222"/>
        <v>0</v>
      </c>
    </row>
    <row r="735" spans="1:7" ht="20.100000000000001" customHeight="1">
      <c r="A735" s="411" t="str">
        <f t="shared" si="218"/>
        <v/>
      </c>
      <c r="B735" s="376" t="str">
        <f t="shared" si="219"/>
        <v/>
      </c>
      <c r="C735" s="412"/>
      <c r="D735" s="373" t="str">
        <f t="shared" si="220"/>
        <v/>
      </c>
      <c r="E735" s="413"/>
      <c r="F735" s="416">
        <f t="shared" si="221"/>
        <v>0</v>
      </c>
      <c r="G735" s="380">
        <f t="shared" si="222"/>
        <v>0</v>
      </c>
    </row>
    <row r="736" spans="1:7" ht="20.100000000000001" customHeight="1">
      <c r="A736" s="414"/>
      <c r="B736" s="400"/>
      <c r="C736" s="400"/>
      <c r="D736" s="378"/>
      <c r="E736" s="396"/>
      <c r="F736" s="554" t="s">
        <v>30</v>
      </c>
      <c r="G736" s="381">
        <f>SUBTOTAL(9,G728:G735)</f>
        <v>0</v>
      </c>
    </row>
    <row r="737" spans="1:7" ht="20.100000000000001" customHeight="1">
      <c r="A737" s="414"/>
      <c r="B737" s="400"/>
      <c r="C737" s="387" t="s">
        <v>725</v>
      </c>
      <c r="D737" s="378"/>
      <c r="E737" s="396"/>
      <c r="F737" s="397"/>
      <c r="G737" s="415"/>
    </row>
    <row r="738" spans="1:7" ht="20.100000000000001" customHeight="1">
      <c r="A738" s="411" t="str">
        <f t="shared" ref="A738:A746" si="223">IFERROR(VLOOKUP(C738,Tabla_Insumos,4,FALSE),"")</f>
        <v/>
      </c>
      <c r="B738" s="376" t="str">
        <f t="shared" ref="B738:B746" si="224">IFERROR(VLOOKUP(C738,Tabla_Insumos,5,FALSE),"")</f>
        <v/>
      </c>
      <c r="C738" s="383"/>
      <c r="D738" s="373" t="str">
        <f t="shared" ref="D738:D746" si="225">IFERROR(VLOOKUP(C738,Tabla_Insumos,2,FALSE),"")</f>
        <v/>
      </c>
      <c r="E738" s="442"/>
      <c r="F738" s="379">
        <f t="shared" ref="F738:F746" si="226">IFERROR(VLOOKUP(C738,Tabla_Insumos,3,FALSE),0)</f>
        <v>0</v>
      </c>
      <c r="G738" s="380">
        <f>ROUND(E738*F738,2)</f>
        <v>0</v>
      </c>
    </row>
    <row r="739" spans="1:7" ht="20.100000000000001" customHeight="1">
      <c r="A739" s="411" t="str">
        <f t="shared" si="223"/>
        <v/>
      </c>
      <c r="B739" s="376" t="str">
        <f t="shared" si="224"/>
        <v/>
      </c>
      <c r="C739" s="383"/>
      <c r="D739" s="373" t="str">
        <f t="shared" si="225"/>
        <v/>
      </c>
      <c r="E739" s="377"/>
      <c r="F739" s="379">
        <f t="shared" si="226"/>
        <v>0</v>
      </c>
      <c r="G739" s="380">
        <f t="shared" ref="G739:G746" si="227">ROUND(E739*F739,2)</f>
        <v>0</v>
      </c>
    </row>
    <row r="740" spans="1:7" ht="20.100000000000001" customHeight="1">
      <c r="A740" s="411" t="str">
        <f t="shared" si="223"/>
        <v/>
      </c>
      <c r="B740" s="376" t="str">
        <f t="shared" si="224"/>
        <v/>
      </c>
      <c r="C740" s="382"/>
      <c r="D740" s="373" t="str">
        <f t="shared" si="225"/>
        <v/>
      </c>
      <c r="E740" s="377"/>
      <c r="F740" s="379">
        <f t="shared" si="226"/>
        <v>0</v>
      </c>
      <c r="G740" s="380">
        <f t="shared" si="227"/>
        <v>0</v>
      </c>
    </row>
    <row r="741" spans="1:7" ht="20.100000000000001" customHeight="1">
      <c r="A741" s="411" t="str">
        <f t="shared" si="223"/>
        <v/>
      </c>
      <c r="B741" s="376" t="str">
        <f t="shared" si="224"/>
        <v/>
      </c>
      <c r="C741" s="417"/>
      <c r="D741" s="373" t="str">
        <f t="shared" si="225"/>
        <v/>
      </c>
      <c r="E741" s="377"/>
      <c r="F741" s="379">
        <f t="shared" si="226"/>
        <v>0</v>
      </c>
      <c r="G741" s="380">
        <f t="shared" si="227"/>
        <v>0</v>
      </c>
    </row>
    <row r="742" spans="1:7" ht="20.100000000000001" customHeight="1">
      <c r="A742" s="411" t="str">
        <f t="shared" si="223"/>
        <v/>
      </c>
      <c r="B742" s="376" t="str">
        <f t="shared" si="224"/>
        <v/>
      </c>
      <c r="C742" s="418"/>
      <c r="D742" s="373" t="str">
        <f t="shared" si="225"/>
        <v/>
      </c>
      <c r="E742" s="377"/>
      <c r="F742" s="379">
        <f t="shared" si="226"/>
        <v>0</v>
      </c>
      <c r="G742" s="380">
        <f t="shared" si="227"/>
        <v>0</v>
      </c>
    </row>
    <row r="743" spans="1:7" ht="20.100000000000001" customHeight="1">
      <c r="A743" s="411" t="str">
        <f t="shared" si="223"/>
        <v/>
      </c>
      <c r="B743" s="376" t="str">
        <f t="shared" si="224"/>
        <v/>
      </c>
      <c r="C743" s="412"/>
      <c r="D743" s="373" t="str">
        <f t="shared" si="225"/>
        <v/>
      </c>
      <c r="E743" s="413"/>
      <c r="F743" s="379">
        <f t="shared" si="226"/>
        <v>0</v>
      </c>
      <c r="G743" s="380">
        <f t="shared" si="227"/>
        <v>0</v>
      </c>
    </row>
    <row r="744" spans="1:7" ht="20.100000000000001" customHeight="1">
      <c r="A744" s="411" t="str">
        <f t="shared" si="223"/>
        <v/>
      </c>
      <c r="B744" s="376" t="str">
        <f t="shared" si="224"/>
        <v/>
      </c>
      <c r="C744" s="412"/>
      <c r="D744" s="373" t="str">
        <f t="shared" si="225"/>
        <v/>
      </c>
      <c r="E744" s="413"/>
      <c r="F744" s="379">
        <f t="shared" si="226"/>
        <v>0</v>
      </c>
      <c r="G744" s="380">
        <f t="shared" si="227"/>
        <v>0</v>
      </c>
    </row>
    <row r="745" spans="1:7" ht="20.100000000000001" customHeight="1">
      <c r="A745" s="411" t="str">
        <f t="shared" si="223"/>
        <v/>
      </c>
      <c r="B745" s="376" t="str">
        <f t="shared" si="224"/>
        <v/>
      </c>
      <c r="C745" s="412"/>
      <c r="D745" s="373" t="str">
        <f t="shared" si="225"/>
        <v/>
      </c>
      <c r="E745" s="413"/>
      <c r="F745" s="379">
        <f t="shared" si="226"/>
        <v>0</v>
      </c>
      <c r="G745" s="380">
        <f t="shared" si="227"/>
        <v>0</v>
      </c>
    </row>
    <row r="746" spans="1:7" ht="20.100000000000001" customHeight="1">
      <c r="A746" s="411" t="str">
        <f t="shared" si="223"/>
        <v/>
      </c>
      <c r="B746" s="376" t="str">
        <f t="shared" si="224"/>
        <v/>
      </c>
      <c r="C746" s="412"/>
      <c r="D746" s="373" t="str">
        <f t="shared" si="225"/>
        <v/>
      </c>
      <c r="E746" s="413"/>
      <c r="F746" s="379">
        <f t="shared" si="226"/>
        <v>0</v>
      </c>
      <c r="G746" s="380">
        <f t="shared" si="227"/>
        <v>0</v>
      </c>
    </row>
    <row r="747" spans="1:7" ht="20.100000000000001" customHeight="1">
      <c r="A747" s="419"/>
      <c r="B747" s="378"/>
      <c r="C747" s="400"/>
      <c r="D747" s="378"/>
      <c r="E747" s="396"/>
      <c r="F747" s="554" t="s">
        <v>31</v>
      </c>
      <c r="G747" s="381">
        <f>SUBTOTAL(9,G738:G746)</f>
        <v>0</v>
      </c>
    </row>
    <row r="748" spans="1:7" ht="20.100000000000001" customHeight="1" thickBot="1">
      <c r="A748" s="420"/>
      <c r="B748" s="421"/>
      <c r="C748" s="422"/>
      <c r="D748" s="421"/>
      <c r="E748" s="423"/>
      <c r="F748" s="424"/>
      <c r="G748" s="425"/>
    </row>
    <row r="749" spans="1:7" ht="20.100000000000001" customHeight="1" thickBot="1">
      <c r="A749" s="435">
        <f>B707</f>
        <v>15</v>
      </c>
      <c r="B749" s="426" t="str">
        <f>C707</f>
        <v>Techo de Madera (rollizo Ø 16cm, machimbre 3/4", pintura asfaltica, polietileno de 200 micrones, barniz protector insecticida )</v>
      </c>
      <c r="C749" s="427"/>
      <c r="D749" s="427" t="s">
        <v>32</v>
      </c>
      <c r="E749" s="428"/>
      <c r="F749" s="429" t="s">
        <v>33</v>
      </c>
      <c r="G749" s="430">
        <f>SUBTOTAL(9,G712:G748)</f>
        <v>0</v>
      </c>
    </row>
    <row r="750" spans="1:7" ht="20.100000000000001" customHeight="1" thickTop="1" thickBot="1"/>
    <row r="751" spans="1:7" ht="20.100000000000001" customHeight="1" thickTop="1">
      <c r="A751" s="431" t="s">
        <v>1259</v>
      </c>
      <c r="B751" s="432"/>
      <c r="C751" s="432"/>
      <c r="D751" s="432"/>
      <c r="E751" s="432"/>
      <c r="F751" s="432"/>
      <c r="G751" s="433"/>
    </row>
    <row r="752" spans="1:7" ht="20.100000000000001" customHeight="1">
      <c r="A752" s="384" t="s">
        <v>721</v>
      </c>
      <c r="B752" s="385" t="str">
        <f>Comitente</f>
        <v>INSTITUTO PROVINCIAL DE LA VIVIENDA</v>
      </c>
      <c r="C752" s="386"/>
      <c r="D752" s="387"/>
      <c r="E752" s="387"/>
      <c r="F752" s="388"/>
      <c r="G752" s="389"/>
    </row>
    <row r="753" spans="1:7" ht="20.100000000000001" customHeight="1">
      <c r="A753" s="384" t="s">
        <v>722</v>
      </c>
      <c r="B753" s="385" t="str">
        <f>Contratista</f>
        <v>xxxxxx</v>
      </c>
      <c r="C753" s="390"/>
      <c r="D753" s="390"/>
      <c r="E753" s="390"/>
      <c r="F753" s="391"/>
      <c r="G753" s="392"/>
    </row>
    <row r="754" spans="1:7" ht="20.100000000000001" customHeight="1">
      <c r="A754" s="384" t="s">
        <v>22</v>
      </c>
      <c r="B754" s="385" t="str">
        <f>Obra</f>
        <v>CUESTA DEL VIENTO - IGLESIA</v>
      </c>
      <c r="C754" s="390"/>
      <c r="D754" s="390"/>
      <c r="E754" s="390"/>
      <c r="F754" s="391" t="s">
        <v>35</v>
      </c>
      <c r="G754" s="393">
        <f>+Datos!$C$10</f>
        <v>43374</v>
      </c>
    </row>
    <row r="755" spans="1:7" ht="20.100000000000001" customHeight="1">
      <c r="A755" s="394" t="s">
        <v>720</v>
      </c>
      <c r="B755" s="395" t="str">
        <f>Ubicación</f>
        <v>DEPTO. IGLESIA</v>
      </c>
      <c r="C755" s="395"/>
      <c r="D755" s="378"/>
      <c r="E755" s="396"/>
      <c r="F755" s="397"/>
      <c r="G755" s="398"/>
    </row>
    <row r="756" spans="1:7" ht="20.100000000000001" customHeight="1">
      <c r="A756" s="394" t="s">
        <v>36</v>
      </c>
      <c r="B756" s="399" t="s">
        <v>1127</v>
      </c>
      <c r="C756" s="400" t="str">
        <f>IFERROR(VLOOKUP(B756,Tabla_CyP,2,FALSE),"")</f>
        <v>VIVIENDA</v>
      </c>
      <c r="D756" s="401"/>
      <c r="E756" s="396"/>
      <c r="F756" s="397"/>
      <c r="G756" s="398"/>
    </row>
    <row r="757" spans="1:7" ht="20.100000000000001" customHeight="1">
      <c r="A757" s="394" t="s">
        <v>23</v>
      </c>
      <c r="B757" s="434">
        <f>IFERROR(VLOOKUP(COUNTIF($A$1:A757,"ITEM:"),Tabla_NumeroItem,2,FALSE),"")</f>
        <v>16</v>
      </c>
      <c r="C757" s="400" t="str">
        <f>IFERROR(VLOOKUP(B757,Tabla_CyP,2,FALSE),"")</f>
        <v>Cubierta de Techo Aislación Térmica e Hidráulica</v>
      </c>
      <c r="D757" s="378"/>
      <c r="E757" s="396"/>
      <c r="F757" s="391" t="s">
        <v>24</v>
      </c>
      <c r="G757" s="402" t="str">
        <f>IFERROR(VLOOKUP(B757,Tabla_CyP,4,FALSE),"")</f>
        <v>m2</v>
      </c>
    </row>
    <row r="758" spans="1:7" ht="20.100000000000001" customHeight="1">
      <c r="A758" s="394"/>
      <c r="B758" s="395"/>
      <c r="C758" s="400"/>
      <c r="D758" s="378"/>
      <c r="E758" s="396"/>
      <c r="F758" s="397"/>
      <c r="G758" s="398"/>
    </row>
    <row r="759" spans="1:7" ht="20.100000000000001" customHeight="1">
      <c r="A759" s="629" t="s">
        <v>583</v>
      </c>
      <c r="B759" s="630"/>
      <c r="C759" s="631" t="s">
        <v>0</v>
      </c>
      <c r="D759" s="631" t="s">
        <v>25</v>
      </c>
      <c r="E759" s="633" t="s">
        <v>26</v>
      </c>
      <c r="F759" s="635" t="s">
        <v>27</v>
      </c>
      <c r="G759" s="637" t="s">
        <v>28</v>
      </c>
    </row>
    <row r="760" spans="1:7" ht="20.100000000000001" customHeight="1">
      <c r="A760" s="403" t="s">
        <v>584</v>
      </c>
      <c r="B760" s="404" t="s">
        <v>585</v>
      </c>
      <c r="C760" s="632"/>
      <c r="D760" s="632"/>
      <c r="E760" s="634"/>
      <c r="F760" s="636"/>
      <c r="G760" s="638"/>
    </row>
    <row r="761" spans="1:7" ht="20.100000000000001" customHeight="1">
      <c r="A761" s="553"/>
      <c r="B761" s="405"/>
      <c r="C761" s="406" t="s">
        <v>723</v>
      </c>
      <c r="D761" s="407"/>
      <c r="E761" s="408"/>
      <c r="F761" s="409"/>
      <c r="G761" s="410"/>
    </row>
    <row r="762" spans="1:7" ht="20.100000000000001" customHeight="1">
      <c r="A762" s="411" t="str">
        <f t="shared" ref="A762:A775" si="228">IFERROR(VLOOKUP(C762,Tabla_Insumos,4,FALSE),"")</f>
        <v/>
      </c>
      <c r="B762" s="376" t="str">
        <f t="shared" ref="B762:B775" si="229">IFERROR(VLOOKUP(C762,Tabla_Insumos,5,FALSE),"")</f>
        <v/>
      </c>
      <c r="C762" s="383"/>
      <c r="D762" s="373" t="str">
        <f t="shared" ref="D762:D775" si="230">IFERROR(VLOOKUP(C762,Tabla_Insumos,2,FALSE),"")</f>
        <v/>
      </c>
      <c r="E762" s="437"/>
      <c r="F762" s="379">
        <f t="shared" ref="F762:F775" si="231">IFERROR(VLOOKUP(C762,Tabla_Insumos,3,FALSE),0)</f>
        <v>0</v>
      </c>
      <c r="G762" s="380">
        <f>ROUND(E762*F762,2)</f>
        <v>0</v>
      </c>
    </row>
    <row r="763" spans="1:7" ht="20.100000000000001" customHeight="1">
      <c r="A763" s="411" t="str">
        <f t="shared" si="228"/>
        <v/>
      </c>
      <c r="B763" s="376" t="str">
        <f t="shared" si="229"/>
        <v/>
      </c>
      <c r="C763" s="383"/>
      <c r="D763" s="373" t="str">
        <f t="shared" si="230"/>
        <v/>
      </c>
      <c r="E763" s="437"/>
      <c r="F763" s="379">
        <f t="shared" si="231"/>
        <v>0</v>
      </c>
      <c r="G763" s="380">
        <f t="shared" ref="G763:G775" si="232">ROUND(E763*F763,2)</f>
        <v>0</v>
      </c>
    </row>
    <row r="764" spans="1:7" ht="20.100000000000001" customHeight="1">
      <c r="A764" s="411" t="str">
        <f t="shared" si="228"/>
        <v/>
      </c>
      <c r="B764" s="376" t="str">
        <f t="shared" si="229"/>
        <v/>
      </c>
      <c r="C764" s="383"/>
      <c r="D764" s="373" t="str">
        <f t="shared" si="230"/>
        <v/>
      </c>
      <c r="E764" s="437"/>
      <c r="F764" s="379">
        <f t="shared" si="231"/>
        <v>0</v>
      </c>
      <c r="G764" s="380">
        <f t="shared" si="232"/>
        <v>0</v>
      </c>
    </row>
    <row r="765" spans="1:7" ht="20.100000000000001" customHeight="1">
      <c r="A765" s="411" t="str">
        <f t="shared" si="228"/>
        <v/>
      </c>
      <c r="B765" s="376" t="str">
        <f t="shared" si="229"/>
        <v/>
      </c>
      <c r="C765" s="376"/>
      <c r="D765" s="373" t="str">
        <f t="shared" si="230"/>
        <v/>
      </c>
      <c r="E765" s="443"/>
      <c r="F765" s="379">
        <f t="shared" si="231"/>
        <v>0</v>
      </c>
      <c r="G765" s="380">
        <f t="shared" si="232"/>
        <v>0</v>
      </c>
    </row>
    <row r="766" spans="1:7" ht="20.100000000000001" customHeight="1">
      <c r="A766" s="411" t="str">
        <f t="shared" si="228"/>
        <v/>
      </c>
      <c r="B766" s="376" t="str">
        <f t="shared" si="229"/>
        <v/>
      </c>
      <c r="C766" s="376"/>
      <c r="D766" s="373" t="str">
        <f t="shared" si="230"/>
        <v/>
      </c>
      <c r="E766" s="443"/>
      <c r="F766" s="379">
        <f t="shared" si="231"/>
        <v>0</v>
      </c>
      <c r="G766" s="380">
        <f t="shared" si="232"/>
        <v>0</v>
      </c>
    </row>
    <row r="767" spans="1:7" ht="20.100000000000001" customHeight="1">
      <c r="A767" s="411" t="str">
        <f t="shared" si="228"/>
        <v/>
      </c>
      <c r="B767" s="376" t="str">
        <f t="shared" si="229"/>
        <v/>
      </c>
      <c r="C767" s="376"/>
      <c r="D767" s="373" t="str">
        <f t="shared" si="230"/>
        <v/>
      </c>
      <c r="E767" s="443"/>
      <c r="F767" s="379">
        <f t="shared" si="231"/>
        <v>0</v>
      </c>
      <c r="G767" s="380">
        <f t="shared" si="232"/>
        <v>0</v>
      </c>
    </row>
    <row r="768" spans="1:7" ht="20.100000000000001" customHeight="1">
      <c r="A768" s="411" t="str">
        <f t="shared" si="228"/>
        <v/>
      </c>
      <c r="B768" s="376" t="str">
        <f t="shared" si="229"/>
        <v/>
      </c>
      <c r="C768" s="412"/>
      <c r="D768" s="373" t="str">
        <f t="shared" si="230"/>
        <v/>
      </c>
      <c r="E768" s="413"/>
      <c r="F768" s="379">
        <f t="shared" si="231"/>
        <v>0</v>
      </c>
      <c r="G768" s="380">
        <f t="shared" si="232"/>
        <v>0</v>
      </c>
    </row>
    <row r="769" spans="1:7" ht="20.100000000000001" customHeight="1">
      <c r="A769" s="411" t="str">
        <f t="shared" si="228"/>
        <v/>
      </c>
      <c r="B769" s="376" t="str">
        <f t="shared" si="229"/>
        <v/>
      </c>
      <c r="C769" s="412"/>
      <c r="D769" s="373" t="str">
        <f t="shared" si="230"/>
        <v/>
      </c>
      <c r="E769" s="413"/>
      <c r="F769" s="379">
        <f t="shared" si="231"/>
        <v>0</v>
      </c>
      <c r="G769" s="380">
        <f t="shared" si="232"/>
        <v>0</v>
      </c>
    </row>
    <row r="770" spans="1:7" ht="20.100000000000001" customHeight="1">
      <c r="A770" s="411" t="str">
        <f t="shared" si="228"/>
        <v/>
      </c>
      <c r="B770" s="376" t="str">
        <f t="shared" si="229"/>
        <v/>
      </c>
      <c r="C770" s="412"/>
      <c r="D770" s="373" t="str">
        <f t="shared" si="230"/>
        <v/>
      </c>
      <c r="E770" s="413"/>
      <c r="F770" s="379">
        <f t="shared" si="231"/>
        <v>0</v>
      </c>
      <c r="G770" s="380">
        <f t="shared" si="232"/>
        <v>0</v>
      </c>
    </row>
    <row r="771" spans="1:7" ht="20.100000000000001" customHeight="1">
      <c r="A771" s="411" t="str">
        <f t="shared" si="228"/>
        <v/>
      </c>
      <c r="B771" s="376" t="str">
        <f t="shared" si="229"/>
        <v/>
      </c>
      <c r="C771" s="412"/>
      <c r="D771" s="373" t="str">
        <f t="shared" si="230"/>
        <v/>
      </c>
      <c r="E771" s="413"/>
      <c r="F771" s="379">
        <f t="shared" si="231"/>
        <v>0</v>
      </c>
      <c r="G771" s="380">
        <f t="shared" si="232"/>
        <v>0</v>
      </c>
    </row>
    <row r="772" spans="1:7" ht="20.100000000000001" customHeight="1">
      <c r="A772" s="411" t="str">
        <f t="shared" si="228"/>
        <v/>
      </c>
      <c r="B772" s="376" t="str">
        <f t="shared" si="229"/>
        <v/>
      </c>
      <c r="C772" s="412"/>
      <c r="D772" s="373" t="str">
        <f t="shared" si="230"/>
        <v/>
      </c>
      <c r="E772" s="413"/>
      <c r="F772" s="379">
        <f t="shared" si="231"/>
        <v>0</v>
      </c>
      <c r="G772" s="380">
        <f t="shared" si="232"/>
        <v>0</v>
      </c>
    </row>
    <row r="773" spans="1:7" ht="20.100000000000001" customHeight="1">
      <c r="A773" s="411" t="str">
        <f t="shared" si="228"/>
        <v/>
      </c>
      <c r="B773" s="376" t="str">
        <f t="shared" si="229"/>
        <v/>
      </c>
      <c r="C773" s="412"/>
      <c r="D773" s="373" t="str">
        <f t="shared" si="230"/>
        <v/>
      </c>
      <c r="E773" s="413"/>
      <c r="F773" s="379">
        <f t="shared" si="231"/>
        <v>0</v>
      </c>
      <c r="G773" s="380">
        <f t="shared" si="232"/>
        <v>0</v>
      </c>
    </row>
    <row r="774" spans="1:7" ht="20.100000000000001" customHeight="1">
      <c r="A774" s="411" t="str">
        <f t="shared" si="228"/>
        <v/>
      </c>
      <c r="B774" s="376" t="str">
        <f t="shared" si="229"/>
        <v/>
      </c>
      <c r="C774" s="412"/>
      <c r="D774" s="373" t="str">
        <f t="shared" si="230"/>
        <v/>
      </c>
      <c r="E774" s="413"/>
      <c r="F774" s="379">
        <f t="shared" si="231"/>
        <v>0</v>
      </c>
      <c r="G774" s="380">
        <f t="shared" si="232"/>
        <v>0</v>
      </c>
    </row>
    <row r="775" spans="1:7" ht="20.100000000000001" customHeight="1">
      <c r="A775" s="411" t="str">
        <f t="shared" si="228"/>
        <v/>
      </c>
      <c r="B775" s="376" t="str">
        <f t="shared" si="229"/>
        <v/>
      </c>
      <c r="C775" s="412"/>
      <c r="D775" s="373" t="str">
        <f t="shared" si="230"/>
        <v/>
      </c>
      <c r="E775" s="413"/>
      <c r="F775" s="379">
        <f t="shared" si="231"/>
        <v>0</v>
      </c>
      <c r="G775" s="380">
        <f t="shared" si="232"/>
        <v>0</v>
      </c>
    </row>
    <row r="776" spans="1:7" ht="20.100000000000001" customHeight="1">
      <c r="A776" s="414"/>
      <c r="B776" s="400"/>
      <c r="C776" s="400"/>
      <c r="D776" s="378"/>
      <c r="E776" s="396"/>
      <c r="F776" s="554" t="s">
        <v>29</v>
      </c>
      <c r="G776" s="381">
        <f>SUBTOTAL(9,G762:G775)</f>
        <v>0</v>
      </c>
    </row>
    <row r="777" spans="1:7" ht="20.100000000000001" customHeight="1">
      <c r="A777" s="414"/>
      <c r="B777" s="400"/>
      <c r="C777" s="387" t="s">
        <v>724</v>
      </c>
      <c r="D777" s="378"/>
      <c r="E777" s="396"/>
      <c r="F777" s="397"/>
      <c r="G777" s="415"/>
    </row>
    <row r="778" spans="1:7" ht="20.100000000000001" customHeight="1">
      <c r="A778" s="411" t="str">
        <f t="shared" ref="A778:A785" si="233">IFERROR(VLOOKUP(C778,Tabla_Insumos,4,FALSE),"")</f>
        <v/>
      </c>
      <c r="B778" s="376" t="str">
        <f t="shared" ref="B778:B785" si="234">IFERROR(VLOOKUP(C778,Tabla_Insumos,5,FALSE),"")</f>
        <v/>
      </c>
      <c r="C778" s="382"/>
      <c r="D778" s="373" t="str">
        <f t="shared" ref="D778:D785" si="235">IFERROR(VLOOKUP(C778,Tabla_Insumos,2,FALSE),"")</f>
        <v/>
      </c>
      <c r="E778" s="443"/>
      <c r="F778" s="416">
        <f t="shared" ref="F778:F785" si="236">IFERROR(VLOOKUP(C778,Tabla_Insumos,3,FALSE),0)</f>
        <v>0</v>
      </c>
      <c r="G778" s="380">
        <f>ROUND(E778*F778,2)</f>
        <v>0</v>
      </c>
    </row>
    <row r="779" spans="1:7" ht="20.100000000000001" customHeight="1">
      <c r="A779" s="411" t="str">
        <f t="shared" si="233"/>
        <v/>
      </c>
      <c r="B779" s="376" t="str">
        <f t="shared" si="234"/>
        <v/>
      </c>
      <c r="C779" s="382"/>
      <c r="D779" s="373" t="str">
        <f t="shared" si="235"/>
        <v/>
      </c>
      <c r="E779" s="443"/>
      <c r="F779" s="416">
        <f t="shared" si="236"/>
        <v>0</v>
      </c>
      <c r="G779" s="380">
        <f t="shared" ref="G779:G785" si="237">ROUND(E779*F779,2)</f>
        <v>0</v>
      </c>
    </row>
    <row r="780" spans="1:7" ht="20.100000000000001" customHeight="1">
      <c r="A780" s="411" t="str">
        <f t="shared" si="233"/>
        <v/>
      </c>
      <c r="B780" s="376" t="str">
        <f t="shared" si="234"/>
        <v/>
      </c>
      <c r="C780" s="383"/>
      <c r="D780" s="373" t="str">
        <f t="shared" si="235"/>
        <v/>
      </c>
      <c r="E780" s="377"/>
      <c r="F780" s="416">
        <f t="shared" si="236"/>
        <v>0</v>
      </c>
      <c r="G780" s="380">
        <f t="shared" si="237"/>
        <v>0</v>
      </c>
    </row>
    <row r="781" spans="1:7" ht="20.100000000000001" customHeight="1">
      <c r="A781" s="411" t="str">
        <f t="shared" si="233"/>
        <v/>
      </c>
      <c r="B781" s="376" t="str">
        <f t="shared" si="234"/>
        <v/>
      </c>
      <c r="C781" s="383"/>
      <c r="D781" s="373" t="str">
        <f t="shared" si="235"/>
        <v/>
      </c>
      <c r="E781" s="377"/>
      <c r="F781" s="416">
        <f t="shared" si="236"/>
        <v>0</v>
      </c>
      <c r="G781" s="380">
        <f t="shared" si="237"/>
        <v>0</v>
      </c>
    </row>
    <row r="782" spans="1:7" ht="20.100000000000001" customHeight="1">
      <c r="A782" s="411" t="str">
        <f t="shared" si="233"/>
        <v/>
      </c>
      <c r="B782" s="376" t="str">
        <f t="shared" si="234"/>
        <v/>
      </c>
      <c r="C782" s="376"/>
      <c r="D782" s="373" t="str">
        <f t="shared" si="235"/>
        <v/>
      </c>
      <c r="E782" s="377"/>
      <c r="F782" s="416">
        <f t="shared" si="236"/>
        <v>0</v>
      </c>
      <c r="G782" s="380">
        <f t="shared" si="237"/>
        <v>0</v>
      </c>
    </row>
    <row r="783" spans="1:7" ht="20.100000000000001" customHeight="1">
      <c r="A783" s="411" t="str">
        <f t="shared" si="233"/>
        <v/>
      </c>
      <c r="B783" s="376" t="str">
        <f t="shared" si="234"/>
        <v/>
      </c>
      <c r="C783" s="376"/>
      <c r="D783" s="373" t="str">
        <f t="shared" si="235"/>
        <v/>
      </c>
      <c r="E783" s="377"/>
      <c r="F783" s="416">
        <f t="shared" si="236"/>
        <v>0</v>
      </c>
      <c r="G783" s="380">
        <f t="shared" si="237"/>
        <v>0</v>
      </c>
    </row>
    <row r="784" spans="1:7" ht="20.100000000000001" customHeight="1">
      <c r="A784" s="411" t="str">
        <f t="shared" si="233"/>
        <v/>
      </c>
      <c r="B784" s="376" t="str">
        <f t="shared" si="234"/>
        <v/>
      </c>
      <c r="C784" s="412"/>
      <c r="D784" s="373" t="str">
        <f t="shared" si="235"/>
        <v/>
      </c>
      <c r="E784" s="413"/>
      <c r="F784" s="416">
        <f t="shared" si="236"/>
        <v>0</v>
      </c>
      <c r="G784" s="380">
        <f t="shared" si="237"/>
        <v>0</v>
      </c>
    </row>
    <row r="785" spans="1:7" ht="20.100000000000001" customHeight="1">
      <c r="A785" s="411" t="str">
        <f t="shared" si="233"/>
        <v/>
      </c>
      <c r="B785" s="376" t="str">
        <f t="shared" si="234"/>
        <v/>
      </c>
      <c r="C785" s="412"/>
      <c r="D785" s="373" t="str">
        <f t="shared" si="235"/>
        <v/>
      </c>
      <c r="E785" s="413"/>
      <c r="F785" s="416">
        <f t="shared" si="236"/>
        <v>0</v>
      </c>
      <c r="G785" s="380">
        <f t="shared" si="237"/>
        <v>0</v>
      </c>
    </row>
    <row r="786" spans="1:7" ht="20.100000000000001" customHeight="1">
      <c r="A786" s="414"/>
      <c r="B786" s="400"/>
      <c r="C786" s="400"/>
      <c r="D786" s="378"/>
      <c r="E786" s="396"/>
      <c r="F786" s="554" t="s">
        <v>30</v>
      </c>
      <c r="G786" s="381">
        <f>SUBTOTAL(9,G778:G785)</f>
        <v>0</v>
      </c>
    </row>
    <row r="787" spans="1:7" ht="20.100000000000001" customHeight="1">
      <c r="A787" s="414"/>
      <c r="B787" s="400"/>
      <c r="C787" s="387" t="s">
        <v>725</v>
      </c>
      <c r="D787" s="378"/>
      <c r="E787" s="396"/>
      <c r="F787" s="397"/>
      <c r="G787" s="415"/>
    </row>
    <row r="788" spans="1:7" ht="20.100000000000001" customHeight="1">
      <c r="A788" s="411" t="str">
        <f t="shared" ref="A788:A796" si="238">IFERROR(VLOOKUP(C788,Tabla_Insumos,4,FALSE),"")</f>
        <v/>
      </c>
      <c r="B788" s="376" t="str">
        <f t="shared" ref="B788:B796" si="239">IFERROR(VLOOKUP(C788,Tabla_Insumos,5,FALSE),"")</f>
        <v/>
      </c>
      <c r="C788" s="383"/>
      <c r="D788" s="373" t="str">
        <f t="shared" ref="D788:D796" si="240">IFERROR(VLOOKUP(C788,Tabla_Insumos,2,FALSE),"")</f>
        <v/>
      </c>
      <c r="E788" s="442"/>
      <c r="F788" s="379">
        <f t="shared" ref="F788:F796" si="241">IFERROR(VLOOKUP(C788,Tabla_Insumos,3,FALSE),0)</f>
        <v>0</v>
      </c>
      <c r="G788" s="380">
        <f>ROUND(E788*F788,2)</f>
        <v>0</v>
      </c>
    </row>
    <row r="789" spans="1:7" ht="20.100000000000001" customHeight="1">
      <c r="A789" s="411" t="str">
        <f t="shared" si="238"/>
        <v/>
      </c>
      <c r="B789" s="376" t="str">
        <f t="shared" si="239"/>
        <v/>
      </c>
      <c r="C789" s="383"/>
      <c r="D789" s="373" t="str">
        <f t="shared" si="240"/>
        <v/>
      </c>
      <c r="E789" s="442"/>
      <c r="F789" s="379">
        <f t="shared" si="241"/>
        <v>0</v>
      </c>
      <c r="G789" s="380">
        <f t="shared" ref="G789:G796" si="242">ROUND(E789*F789,2)</f>
        <v>0</v>
      </c>
    </row>
    <row r="790" spans="1:7" ht="20.100000000000001" customHeight="1">
      <c r="A790" s="411" t="str">
        <f t="shared" si="238"/>
        <v/>
      </c>
      <c r="B790" s="376" t="str">
        <f t="shared" si="239"/>
        <v/>
      </c>
      <c r="C790" s="412"/>
      <c r="D790" s="373" t="str">
        <f t="shared" si="240"/>
        <v/>
      </c>
      <c r="E790" s="442"/>
      <c r="F790" s="379">
        <f t="shared" si="241"/>
        <v>0</v>
      </c>
      <c r="G790" s="380">
        <f t="shared" si="242"/>
        <v>0</v>
      </c>
    </row>
    <row r="791" spans="1:7" ht="20.100000000000001" customHeight="1">
      <c r="A791" s="411" t="str">
        <f t="shared" si="238"/>
        <v/>
      </c>
      <c r="B791" s="376" t="str">
        <f t="shared" si="239"/>
        <v/>
      </c>
      <c r="C791" s="417"/>
      <c r="D791" s="373" t="str">
        <f t="shared" si="240"/>
        <v/>
      </c>
      <c r="E791" s="377"/>
      <c r="F791" s="379">
        <f t="shared" si="241"/>
        <v>0</v>
      </c>
      <c r="G791" s="380">
        <f t="shared" si="242"/>
        <v>0</v>
      </c>
    </row>
    <row r="792" spans="1:7" ht="20.100000000000001" customHeight="1">
      <c r="A792" s="411" t="str">
        <f t="shared" si="238"/>
        <v/>
      </c>
      <c r="B792" s="376" t="str">
        <f t="shared" si="239"/>
        <v/>
      </c>
      <c r="C792" s="418"/>
      <c r="D792" s="373" t="str">
        <f t="shared" si="240"/>
        <v/>
      </c>
      <c r="E792" s="377"/>
      <c r="F792" s="379">
        <f t="shared" si="241"/>
        <v>0</v>
      </c>
      <c r="G792" s="380">
        <f t="shared" si="242"/>
        <v>0</v>
      </c>
    </row>
    <row r="793" spans="1:7" ht="20.100000000000001" customHeight="1">
      <c r="A793" s="411" t="str">
        <f t="shared" si="238"/>
        <v/>
      </c>
      <c r="B793" s="376" t="str">
        <f t="shared" si="239"/>
        <v/>
      </c>
      <c r="C793" s="412"/>
      <c r="D793" s="373" t="str">
        <f t="shared" si="240"/>
        <v/>
      </c>
      <c r="E793" s="413"/>
      <c r="F793" s="379">
        <f t="shared" si="241"/>
        <v>0</v>
      </c>
      <c r="G793" s="380">
        <f t="shared" si="242"/>
        <v>0</v>
      </c>
    </row>
    <row r="794" spans="1:7" ht="20.100000000000001" customHeight="1">
      <c r="A794" s="411" t="str">
        <f t="shared" si="238"/>
        <v/>
      </c>
      <c r="B794" s="376" t="str">
        <f t="shared" si="239"/>
        <v/>
      </c>
      <c r="C794" s="412"/>
      <c r="D794" s="373" t="str">
        <f t="shared" si="240"/>
        <v/>
      </c>
      <c r="E794" s="413"/>
      <c r="F794" s="379">
        <f t="shared" si="241"/>
        <v>0</v>
      </c>
      <c r="G794" s="380">
        <f t="shared" si="242"/>
        <v>0</v>
      </c>
    </row>
    <row r="795" spans="1:7" ht="20.100000000000001" customHeight="1">
      <c r="A795" s="411" t="str">
        <f t="shared" si="238"/>
        <v/>
      </c>
      <c r="B795" s="376" t="str">
        <f t="shared" si="239"/>
        <v/>
      </c>
      <c r="C795" s="412"/>
      <c r="D795" s="373" t="str">
        <f t="shared" si="240"/>
        <v/>
      </c>
      <c r="E795" s="413"/>
      <c r="F795" s="379">
        <f t="shared" si="241"/>
        <v>0</v>
      </c>
      <c r="G795" s="380">
        <f t="shared" si="242"/>
        <v>0</v>
      </c>
    </row>
    <row r="796" spans="1:7" ht="20.100000000000001" customHeight="1">
      <c r="A796" s="411" t="str">
        <f t="shared" si="238"/>
        <v/>
      </c>
      <c r="B796" s="376" t="str">
        <f t="shared" si="239"/>
        <v/>
      </c>
      <c r="C796" s="412"/>
      <c r="D796" s="373" t="str">
        <f t="shared" si="240"/>
        <v/>
      </c>
      <c r="E796" s="413"/>
      <c r="F796" s="379">
        <f t="shared" si="241"/>
        <v>0</v>
      </c>
      <c r="G796" s="380">
        <f t="shared" si="242"/>
        <v>0</v>
      </c>
    </row>
    <row r="797" spans="1:7" ht="20.100000000000001" customHeight="1">
      <c r="A797" s="419"/>
      <c r="B797" s="378"/>
      <c r="C797" s="400"/>
      <c r="D797" s="378"/>
      <c r="E797" s="396"/>
      <c r="F797" s="554" t="s">
        <v>31</v>
      </c>
      <c r="G797" s="381">
        <f>SUBTOTAL(9,G788:G796)</f>
        <v>0</v>
      </c>
    </row>
    <row r="798" spans="1:7" ht="20.100000000000001" customHeight="1" thickBot="1">
      <c r="A798" s="420"/>
      <c r="B798" s="421"/>
      <c r="C798" s="422"/>
      <c r="D798" s="421"/>
      <c r="E798" s="423"/>
      <c r="F798" s="424"/>
      <c r="G798" s="425"/>
    </row>
    <row r="799" spans="1:7" ht="20.100000000000001" customHeight="1" thickBot="1">
      <c r="A799" s="435">
        <f>B757</f>
        <v>16</v>
      </c>
      <c r="B799" s="426" t="str">
        <f>C757</f>
        <v>Cubierta de Techo Aislación Térmica e Hidráulica</v>
      </c>
      <c r="C799" s="427"/>
      <c r="D799" s="427" t="s">
        <v>32</v>
      </c>
      <c r="E799" s="428"/>
      <c r="F799" s="429" t="s">
        <v>33</v>
      </c>
      <c r="G799" s="430">
        <f>SUBTOTAL(9,G762:G798)</f>
        <v>0</v>
      </c>
    </row>
    <row r="800" spans="1:7" ht="20.100000000000001" customHeight="1" thickTop="1" thickBot="1"/>
    <row r="801" spans="1:7" ht="20.100000000000001" customHeight="1" thickTop="1">
      <c r="A801" s="431" t="s">
        <v>1259</v>
      </c>
      <c r="B801" s="432"/>
      <c r="C801" s="432"/>
      <c r="D801" s="432"/>
      <c r="E801" s="432"/>
      <c r="F801" s="432"/>
      <c r="G801" s="433"/>
    </row>
    <row r="802" spans="1:7" ht="20.100000000000001" customHeight="1">
      <c r="A802" s="384" t="s">
        <v>721</v>
      </c>
      <c r="B802" s="385" t="str">
        <f>Comitente</f>
        <v>INSTITUTO PROVINCIAL DE LA VIVIENDA</v>
      </c>
      <c r="C802" s="386"/>
      <c r="D802" s="387"/>
      <c r="E802" s="387"/>
      <c r="F802" s="388"/>
      <c r="G802" s="389"/>
    </row>
    <row r="803" spans="1:7" ht="20.100000000000001" customHeight="1">
      <c r="A803" s="384" t="s">
        <v>722</v>
      </c>
      <c r="B803" s="385" t="str">
        <f>Contratista</f>
        <v>xxxxxx</v>
      </c>
      <c r="C803" s="390"/>
      <c r="D803" s="390"/>
      <c r="E803" s="390"/>
      <c r="F803" s="391"/>
      <c r="G803" s="392"/>
    </row>
    <row r="804" spans="1:7" ht="20.100000000000001" customHeight="1">
      <c r="A804" s="384" t="s">
        <v>22</v>
      </c>
      <c r="B804" s="385" t="str">
        <f>Obra</f>
        <v>CUESTA DEL VIENTO - IGLESIA</v>
      </c>
      <c r="C804" s="390"/>
      <c r="D804" s="390"/>
      <c r="E804" s="390"/>
      <c r="F804" s="391" t="s">
        <v>35</v>
      </c>
      <c r="G804" s="393">
        <f>+Datos!$C$10</f>
        <v>43374</v>
      </c>
    </row>
    <row r="805" spans="1:7" ht="20.100000000000001" customHeight="1">
      <c r="A805" s="394" t="s">
        <v>720</v>
      </c>
      <c r="B805" s="395" t="str">
        <f>Ubicación</f>
        <v>DEPTO. IGLESIA</v>
      </c>
      <c r="C805" s="395"/>
      <c r="D805" s="378"/>
      <c r="E805" s="396"/>
      <c r="F805" s="397"/>
      <c r="G805" s="398"/>
    </row>
    <row r="806" spans="1:7" ht="20.100000000000001" customHeight="1">
      <c r="A806" s="394" t="s">
        <v>36</v>
      </c>
      <c r="B806" s="399" t="s">
        <v>1127</v>
      </c>
      <c r="C806" s="400" t="str">
        <f>IFERROR(VLOOKUP(B806,Tabla_CyP,2,FALSE),"")</f>
        <v>VIVIENDA</v>
      </c>
      <c r="D806" s="401"/>
      <c r="E806" s="396"/>
      <c r="F806" s="397"/>
      <c r="G806" s="398"/>
    </row>
    <row r="807" spans="1:7" ht="20.100000000000001" customHeight="1">
      <c r="A807" s="394" t="s">
        <v>23</v>
      </c>
      <c r="B807" s="434">
        <f>IFERROR(VLOOKUP(COUNTIF($A$1:A807,"ITEM:"),Tabla_NumeroItem,2,FALSE),"")</f>
        <v>17</v>
      </c>
      <c r="C807" s="400" t="str">
        <f>IFERROR(VLOOKUP(B807,Tabla_CyP,2,FALSE),"")</f>
        <v>Carpeta Bajo Cerámico e=4cm</v>
      </c>
      <c r="D807" s="378"/>
      <c r="E807" s="396"/>
      <c r="F807" s="391" t="s">
        <v>24</v>
      </c>
      <c r="G807" s="402" t="str">
        <f>IFERROR(VLOOKUP(B807,Tabla_CyP,4,FALSE),"")</f>
        <v>m2</v>
      </c>
    </row>
    <row r="808" spans="1:7" ht="20.100000000000001" customHeight="1">
      <c r="A808" s="394"/>
      <c r="B808" s="395"/>
      <c r="C808" s="400"/>
      <c r="D808" s="378"/>
      <c r="E808" s="396"/>
      <c r="F808" s="397"/>
      <c r="G808" s="398"/>
    </row>
    <row r="809" spans="1:7" ht="20.100000000000001" customHeight="1">
      <c r="A809" s="629" t="s">
        <v>583</v>
      </c>
      <c r="B809" s="630"/>
      <c r="C809" s="631" t="s">
        <v>0</v>
      </c>
      <c r="D809" s="631" t="s">
        <v>25</v>
      </c>
      <c r="E809" s="633" t="s">
        <v>26</v>
      </c>
      <c r="F809" s="635" t="s">
        <v>27</v>
      </c>
      <c r="G809" s="637" t="s">
        <v>28</v>
      </c>
    </row>
    <row r="810" spans="1:7" ht="20.100000000000001" customHeight="1">
      <c r="A810" s="403" t="s">
        <v>584</v>
      </c>
      <c r="B810" s="404" t="s">
        <v>585</v>
      </c>
      <c r="C810" s="632"/>
      <c r="D810" s="632"/>
      <c r="E810" s="634"/>
      <c r="F810" s="636"/>
      <c r="G810" s="638"/>
    </row>
    <row r="811" spans="1:7" ht="20.100000000000001" customHeight="1">
      <c r="A811" s="553"/>
      <c r="B811" s="405"/>
      <c r="C811" s="406" t="s">
        <v>723</v>
      </c>
      <c r="D811" s="407"/>
      <c r="E811" s="408"/>
      <c r="F811" s="409"/>
      <c r="G811" s="410"/>
    </row>
    <row r="812" spans="1:7" ht="20.100000000000001" customHeight="1">
      <c r="A812" s="411" t="str">
        <f t="shared" ref="A812:A825" si="243">IFERROR(VLOOKUP(C812,Tabla_Insumos,4,FALSE),"")</f>
        <v/>
      </c>
      <c r="B812" s="376" t="str">
        <f t="shared" ref="B812:B825" si="244">IFERROR(VLOOKUP(C812,Tabla_Insumos,5,FALSE),"")</f>
        <v/>
      </c>
      <c r="C812" s="383"/>
      <c r="D812" s="373" t="str">
        <f t="shared" ref="D812:D825" si="245">IFERROR(VLOOKUP(C812,Tabla_Insumos,2,FALSE),"")</f>
        <v/>
      </c>
      <c r="E812" s="437"/>
      <c r="F812" s="379">
        <f t="shared" ref="F812:F825" si="246">IFERROR(VLOOKUP(C812,Tabla_Insumos,3,FALSE),0)</f>
        <v>0</v>
      </c>
      <c r="G812" s="380">
        <f>ROUND(E812*F812,2)</f>
        <v>0</v>
      </c>
    </row>
    <row r="813" spans="1:7" ht="20.100000000000001" customHeight="1">
      <c r="A813" s="411" t="str">
        <f t="shared" si="243"/>
        <v/>
      </c>
      <c r="B813" s="376" t="str">
        <f t="shared" si="244"/>
        <v/>
      </c>
      <c r="C813" s="383"/>
      <c r="D813" s="373" t="str">
        <f t="shared" si="245"/>
        <v/>
      </c>
      <c r="E813" s="437"/>
      <c r="F813" s="379">
        <f t="shared" si="246"/>
        <v>0</v>
      </c>
      <c r="G813" s="380">
        <f t="shared" ref="G813:G825" si="247">ROUND(E813*F813,2)</f>
        <v>0</v>
      </c>
    </row>
    <row r="814" spans="1:7" ht="20.100000000000001" customHeight="1">
      <c r="A814" s="411" t="str">
        <f t="shared" si="243"/>
        <v/>
      </c>
      <c r="B814" s="376" t="str">
        <f t="shared" si="244"/>
        <v/>
      </c>
      <c r="C814" s="383"/>
      <c r="D814" s="373" t="str">
        <f t="shared" si="245"/>
        <v/>
      </c>
      <c r="E814" s="437"/>
      <c r="F814" s="379">
        <f t="shared" si="246"/>
        <v>0</v>
      </c>
      <c r="G814" s="380">
        <f t="shared" si="247"/>
        <v>0</v>
      </c>
    </row>
    <row r="815" spans="1:7" ht="20.100000000000001" customHeight="1">
      <c r="A815" s="411" t="str">
        <f t="shared" si="243"/>
        <v/>
      </c>
      <c r="B815" s="376" t="str">
        <f t="shared" si="244"/>
        <v/>
      </c>
      <c r="C815" s="376"/>
      <c r="D815" s="373" t="str">
        <f t="shared" si="245"/>
        <v/>
      </c>
      <c r="E815" s="443"/>
      <c r="F815" s="379">
        <f t="shared" si="246"/>
        <v>0</v>
      </c>
      <c r="G815" s="380">
        <f t="shared" si="247"/>
        <v>0</v>
      </c>
    </row>
    <row r="816" spans="1:7" ht="20.100000000000001" customHeight="1">
      <c r="A816" s="411" t="str">
        <f t="shared" si="243"/>
        <v/>
      </c>
      <c r="B816" s="376" t="str">
        <f t="shared" si="244"/>
        <v/>
      </c>
      <c r="C816" s="376"/>
      <c r="D816" s="373" t="str">
        <f t="shared" si="245"/>
        <v/>
      </c>
      <c r="E816" s="443"/>
      <c r="F816" s="379">
        <f t="shared" si="246"/>
        <v>0</v>
      </c>
      <c r="G816" s="380">
        <f t="shared" si="247"/>
        <v>0</v>
      </c>
    </row>
    <row r="817" spans="1:7" ht="20.100000000000001" customHeight="1">
      <c r="A817" s="411" t="str">
        <f t="shared" si="243"/>
        <v/>
      </c>
      <c r="B817" s="376" t="str">
        <f t="shared" si="244"/>
        <v/>
      </c>
      <c r="C817" s="376"/>
      <c r="D817" s="373" t="str">
        <f t="shared" si="245"/>
        <v/>
      </c>
      <c r="E817" s="443"/>
      <c r="F817" s="379">
        <f t="shared" si="246"/>
        <v>0</v>
      </c>
      <c r="G817" s="380">
        <f t="shared" si="247"/>
        <v>0</v>
      </c>
    </row>
    <row r="818" spans="1:7" ht="20.100000000000001" customHeight="1">
      <c r="A818" s="411" t="str">
        <f t="shared" si="243"/>
        <v/>
      </c>
      <c r="B818" s="376" t="str">
        <f t="shared" si="244"/>
        <v/>
      </c>
      <c r="C818" s="412"/>
      <c r="D818" s="373" t="str">
        <f t="shared" si="245"/>
        <v/>
      </c>
      <c r="E818" s="413"/>
      <c r="F818" s="379">
        <f t="shared" si="246"/>
        <v>0</v>
      </c>
      <c r="G818" s="380">
        <f t="shared" si="247"/>
        <v>0</v>
      </c>
    </row>
    <row r="819" spans="1:7" ht="20.100000000000001" customHeight="1">
      <c r="A819" s="411" t="str">
        <f t="shared" si="243"/>
        <v/>
      </c>
      <c r="B819" s="376" t="str">
        <f t="shared" si="244"/>
        <v/>
      </c>
      <c r="C819" s="412"/>
      <c r="D819" s="373" t="str">
        <f t="shared" si="245"/>
        <v/>
      </c>
      <c r="E819" s="413"/>
      <c r="F819" s="379">
        <f t="shared" si="246"/>
        <v>0</v>
      </c>
      <c r="G819" s="380">
        <f t="shared" si="247"/>
        <v>0</v>
      </c>
    </row>
    <row r="820" spans="1:7" ht="20.100000000000001" customHeight="1">
      <c r="A820" s="411" t="str">
        <f t="shared" si="243"/>
        <v/>
      </c>
      <c r="B820" s="376" t="str">
        <f t="shared" si="244"/>
        <v/>
      </c>
      <c r="C820" s="412"/>
      <c r="D820" s="373" t="str">
        <f t="shared" si="245"/>
        <v/>
      </c>
      <c r="E820" s="413"/>
      <c r="F820" s="379">
        <f t="shared" si="246"/>
        <v>0</v>
      </c>
      <c r="G820" s="380">
        <f t="shared" si="247"/>
        <v>0</v>
      </c>
    </row>
    <row r="821" spans="1:7" ht="20.100000000000001" customHeight="1">
      <c r="A821" s="411" t="str">
        <f t="shared" si="243"/>
        <v/>
      </c>
      <c r="B821" s="376" t="str">
        <f t="shared" si="244"/>
        <v/>
      </c>
      <c r="C821" s="412"/>
      <c r="D821" s="373" t="str">
        <f t="shared" si="245"/>
        <v/>
      </c>
      <c r="E821" s="413"/>
      <c r="F821" s="379">
        <f t="shared" si="246"/>
        <v>0</v>
      </c>
      <c r="G821" s="380">
        <f t="shared" si="247"/>
        <v>0</v>
      </c>
    </row>
    <row r="822" spans="1:7" ht="20.100000000000001" customHeight="1">
      <c r="A822" s="411" t="str">
        <f t="shared" si="243"/>
        <v/>
      </c>
      <c r="B822" s="376" t="str">
        <f t="shared" si="244"/>
        <v/>
      </c>
      <c r="C822" s="412"/>
      <c r="D822" s="373" t="str">
        <f t="shared" si="245"/>
        <v/>
      </c>
      <c r="E822" s="413"/>
      <c r="F822" s="379">
        <f t="shared" si="246"/>
        <v>0</v>
      </c>
      <c r="G822" s="380">
        <f t="shared" si="247"/>
        <v>0</v>
      </c>
    </row>
    <row r="823" spans="1:7" ht="20.100000000000001" customHeight="1">
      <c r="A823" s="411" t="str">
        <f t="shared" si="243"/>
        <v/>
      </c>
      <c r="B823" s="376" t="str">
        <f t="shared" si="244"/>
        <v/>
      </c>
      <c r="C823" s="412"/>
      <c r="D823" s="373" t="str">
        <f t="shared" si="245"/>
        <v/>
      </c>
      <c r="E823" s="413"/>
      <c r="F823" s="379">
        <f t="shared" si="246"/>
        <v>0</v>
      </c>
      <c r="G823" s="380">
        <f t="shared" si="247"/>
        <v>0</v>
      </c>
    </row>
    <row r="824" spans="1:7" ht="20.100000000000001" customHeight="1">
      <c r="A824" s="411" t="str">
        <f t="shared" si="243"/>
        <v/>
      </c>
      <c r="B824" s="376" t="str">
        <f t="shared" si="244"/>
        <v/>
      </c>
      <c r="C824" s="412"/>
      <c r="D824" s="373" t="str">
        <f t="shared" si="245"/>
        <v/>
      </c>
      <c r="E824" s="413"/>
      <c r="F824" s="379">
        <f t="shared" si="246"/>
        <v>0</v>
      </c>
      <c r="G824" s="380">
        <f t="shared" si="247"/>
        <v>0</v>
      </c>
    </row>
    <row r="825" spans="1:7" ht="20.100000000000001" customHeight="1">
      <c r="A825" s="411" t="str">
        <f t="shared" si="243"/>
        <v/>
      </c>
      <c r="B825" s="376" t="str">
        <f t="shared" si="244"/>
        <v/>
      </c>
      <c r="C825" s="412"/>
      <c r="D825" s="373" t="str">
        <f t="shared" si="245"/>
        <v/>
      </c>
      <c r="E825" s="413"/>
      <c r="F825" s="379">
        <f t="shared" si="246"/>
        <v>0</v>
      </c>
      <c r="G825" s="380">
        <f t="shared" si="247"/>
        <v>0</v>
      </c>
    </row>
    <row r="826" spans="1:7" ht="20.100000000000001" customHeight="1">
      <c r="A826" s="414"/>
      <c r="B826" s="400"/>
      <c r="C826" s="400"/>
      <c r="D826" s="378"/>
      <c r="E826" s="396"/>
      <c r="F826" s="554" t="s">
        <v>29</v>
      </c>
      <c r="G826" s="381">
        <f>SUBTOTAL(9,G812:G825)</f>
        <v>0</v>
      </c>
    </row>
    <row r="827" spans="1:7" ht="20.100000000000001" customHeight="1">
      <c r="A827" s="414"/>
      <c r="B827" s="400"/>
      <c r="C827" s="387" t="s">
        <v>724</v>
      </c>
      <c r="D827" s="378"/>
      <c r="E827" s="396"/>
      <c r="F827" s="397"/>
      <c r="G827" s="415"/>
    </row>
    <row r="828" spans="1:7" ht="20.100000000000001" customHeight="1">
      <c r="A828" s="411" t="str">
        <f t="shared" ref="A828:A835" si="248">IFERROR(VLOOKUP(C828,Tabla_Insumos,4,FALSE),"")</f>
        <v/>
      </c>
      <c r="B828" s="376" t="str">
        <f t="shared" ref="B828:B835" si="249">IFERROR(VLOOKUP(C828,Tabla_Insumos,5,FALSE),"")</f>
        <v/>
      </c>
      <c r="C828" s="382"/>
      <c r="D828" s="373" t="str">
        <f t="shared" ref="D828:D835" si="250">IFERROR(VLOOKUP(C828,Tabla_Insumos,2,FALSE),"")</f>
        <v/>
      </c>
      <c r="E828" s="443"/>
      <c r="F828" s="416">
        <f t="shared" ref="F828:F835" si="251">IFERROR(VLOOKUP(C828,Tabla_Insumos,3,FALSE),0)</f>
        <v>0</v>
      </c>
      <c r="G828" s="380">
        <f>ROUND(E828*F828,2)</f>
        <v>0</v>
      </c>
    </row>
    <row r="829" spans="1:7" ht="20.100000000000001" customHeight="1">
      <c r="A829" s="411" t="str">
        <f t="shared" si="248"/>
        <v/>
      </c>
      <c r="B829" s="376" t="str">
        <f t="shared" si="249"/>
        <v/>
      </c>
      <c r="C829" s="382"/>
      <c r="D829" s="373" t="str">
        <f t="shared" si="250"/>
        <v/>
      </c>
      <c r="E829" s="443"/>
      <c r="F829" s="416">
        <f t="shared" si="251"/>
        <v>0</v>
      </c>
      <c r="G829" s="380">
        <f t="shared" ref="G829:G835" si="252">ROUND(E829*F829,2)</f>
        <v>0</v>
      </c>
    </row>
    <row r="830" spans="1:7" ht="20.100000000000001" customHeight="1">
      <c r="A830" s="411" t="str">
        <f t="shared" si="248"/>
        <v/>
      </c>
      <c r="B830" s="376" t="str">
        <f t="shared" si="249"/>
        <v/>
      </c>
      <c r="C830" s="383"/>
      <c r="D830" s="373" t="str">
        <f t="shared" si="250"/>
        <v/>
      </c>
      <c r="E830" s="377"/>
      <c r="F830" s="416">
        <f t="shared" si="251"/>
        <v>0</v>
      </c>
      <c r="G830" s="380">
        <f t="shared" si="252"/>
        <v>0</v>
      </c>
    </row>
    <row r="831" spans="1:7" ht="20.100000000000001" customHeight="1">
      <c r="A831" s="411" t="str">
        <f t="shared" si="248"/>
        <v/>
      </c>
      <c r="B831" s="376" t="str">
        <f t="shared" si="249"/>
        <v/>
      </c>
      <c r="C831" s="383"/>
      <c r="D831" s="373" t="str">
        <f t="shared" si="250"/>
        <v/>
      </c>
      <c r="E831" s="377"/>
      <c r="F831" s="416">
        <f t="shared" si="251"/>
        <v>0</v>
      </c>
      <c r="G831" s="380">
        <f t="shared" si="252"/>
        <v>0</v>
      </c>
    </row>
    <row r="832" spans="1:7" ht="20.100000000000001" customHeight="1">
      <c r="A832" s="411" t="str">
        <f t="shared" si="248"/>
        <v/>
      </c>
      <c r="B832" s="376" t="str">
        <f t="shared" si="249"/>
        <v/>
      </c>
      <c r="C832" s="376"/>
      <c r="D832" s="373" t="str">
        <f t="shared" si="250"/>
        <v/>
      </c>
      <c r="E832" s="377"/>
      <c r="F832" s="416">
        <f t="shared" si="251"/>
        <v>0</v>
      </c>
      <c r="G832" s="380">
        <f t="shared" si="252"/>
        <v>0</v>
      </c>
    </row>
    <row r="833" spans="1:7" ht="20.100000000000001" customHeight="1">
      <c r="A833" s="411" t="str">
        <f t="shared" si="248"/>
        <v/>
      </c>
      <c r="B833" s="376" t="str">
        <f t="shared" si="249"/>
        <v/>
      </c>
      <c r="C833" s="376"/>
      <c r="D833" s="373" t="str">
        <f t="shared" si="250"/>
        <v/>
      </c>
      <c r="E833" s="377"/>
      <c r="F833" s="416">
        <f t="shared" si="251"/>
        <v>0</v>
      </c>
      <c r="G833" s="380">
        <f t="shared" si="252"/>
        <v>0</v>
      </c>
    </row>
    <row r="834" spans="1:7" ht="20.100000000000001" customHeight="1">
      <c r="A834" s="411" t="str">
        <f t="shared" si="248"/>
        <v/>
      </c>
      <c r="B834" s="376" t="str">
        <f t="shared" si="249"/>
        <v/>
      </c>
      <c r="C834" s="412"/>
      <c r="D834" s="373" t="str">
        <f t="shared" si="250"/>
        <v/>
      </c>
      <c r="E834" s="413"/>
      <c r="F834" s="416">
        <f t="shared" si="251"/>
        <v>0</v>
      </c>
      <c r="G834" s="380">
        <f t="shared" si="252"/>
        <v>0</v>
      </c>
    </row>
    <row r="835" spans="1:7" ht="20.100000000000001" customHeight="1">
      <c r="A835" s="411" t="str">
        <f t="shared" si="248"/>
        <v/>
      </c>
      <c r="B835" s="376" t="str">
        <f t="shared" si="249"/>
        <v/>
      </c>
      <c r="C835" s="412"/>
      <c r="D835" s="373" t="str">
        <f t="shared" si="250"/>
        <v/>
      </c>
      <c r="E835" s="413"/>
      <c r="F835" s="416">
        <f t="shared" si="251"/>
        <v>0</v>
      </c>
      <c r="G835" s="380">
        <f t="shared" si="252"/>
        <v>0</v>
      </c>
    </row>
    <row r="836" spans="1:7" ht="20.100000000000001" customHeight="1">
      <c r="A836" s="414"/>
      <c r="B836" s="400"/>
      <c r="C836" s="400"/>
      <c r="D836" s="378"/>
      <c r="E836" s="396"/>
      <c r="F836" s="554" t="s">
        <v>30</v>
      </c>
      <c r="G836" s="381">
        <f>SUBTOTAL(9,G828:G835)</f>
        <v>0</v>
      </c>
    </row>
    <row r="837" spans="1:7" ht="20.100000000000001" customHeight="1">
      <c r="A837" s="414"/>
      <c r="B837" s="400"/>
      <c r="C837" s="387" t="s">
        <v>725</v>
      </c>
      <c r="D837" s="378"/>
      <c r="E837" s="396"/>
      <c r="F837" s="397"/>
      <c r="G837" s="415"/>
    </row>
    <row r="838" spans="1:7" ht="20.100000000000001" customHeight="1">
      <c r="A838" s="411" t="str">
        <f t="shared" ref="A838:A846" si="253">IFERROR(VLOOKUP(C838,Tabla_Insumos,4,FALSE),"")</f>
        <v/>
      </c>
      <c r="B838" s="376" t="str">
        <f t="shared" ref="B838:B846" si="254">IFERROR(VLOOKUP(C838,Tabla_Insumos,5,FALSE),"")</f>
        <v/>
      </c>
      <c r="C838" s="383"/>
      <c r="D838" s="373" t="str">
        <f t="shared" ref="D838:D846" si="255">IFERROR(VLOOKUP(C838,Tabla_Insumos,2,FALSE),"")</f>
        <v/>
      </c>
      <c r="E838" s="442"/>
      <c r="F838" s="379">
        <f t="shared" ref="F838:F846" si="256">IFERROR(VLOOKUP(C838,Tabla_Insumos,3,FALSE),0)</f>
        <v>0</v>
      </c>
      <c r="G838" s="380">
        <f>ROUND(E838*F838,2)</f>
        <v>0</v>
      </c>
    </row>
    <row r="839" spans="1:7" ht="20.100000000000001" customHeight="1">
      <c r="A839" s="411" t="str">
        <f t="shared" si="253"/>
        <v/>
      </c>
      <c r="B839" s="376" t="str">
        <f t="shared" si="254"/>
        <v/>
      </c>
      <c r="C839" s="383"/>
      <c r="D839" s="373" t="str">
        <f t="shared" si="255"/>
        <v/>
      </c>
      <c r="E839" s="442"/>
      <c r="F839" s="379">
        <f t="shared" si="256"/>
        <v>0</v>
      </c>
      <c r="G839" s="380">
        <f t="shared" ref="G839:G846" si="257">ROUND(E839*F839,2)</f>
        <v>0</v>
      </c>
    </row>
    <row r="840" spans="1:7" ht="20.100000000000001" customHeight="1">
      <c r="A840" s="411" t="str">
        <f t="shared" si="253"/>
        <v/>
      </c>
      <c r="B840" s="376" t="str">
        <f t="shared" si="254"/>
        <v/>
      </c>
      <c r="C840" s="382"/>
      <c r="D840" s="373" t="str">
        <f t="shared" si="255"/>
        <v/>
      </c>
      <c r="E840" s="377"/>
      <c r="F840" s="379">
        <f t="shared" si="256"/>
        <v>0</v>
      </c>
      <c r="G840" s="380">
        <f t="shared" si="257"/>
        <v>0</v>
      </c>
    </row>
    <row r="841" spans="1:7" ht="20.100000000000001" customHeight="1">
      <c r="A841" s="411" t="str">
        <f t="shared" si="253"/>
        <v/>
      </c>
      <c r="B841" s="376" t="str">
        <f t="shared" si="254"/>
        <v/>
      </c>
      <c r="C841" s="417"/>
      <c r="D841" s="373" t="str">
        <f t="shared" si="255"/>
        <v/>
      </c>
      <c r="E841" s="377"/>
      <c r="F841" s="379">
        <f t="shared" si="256"/>
        <v>0</v>
      </c>
      <c r="G841" s="380">
        <f t="shared" si="257"/>
        <v>0</v>
      </c>
    </row>
    <row r="842" spans="1:7" ht="20.100000000000001" customHeight="1">
      <c r="A842" s="411" t="str">
        <f t="shared" si="253"/>
        <v/>
      </c>
      <c r="B842" s="376" t="str">
        <f t="shared" si="254"/>
        <v/>
      </c>
      <c r="C842" s="418"/>
      <c r="D842" s="373" t="str">
        <f t="shared" si="255"/>
        <v/>
      </c>
      <c r="E842" s="377"/>
      <c r="F842" s="379">
        <f t="shared" si="256"/>
        <v>0</v>
      </c>
      <c r="G842" s="380">
        <f t="shared" si="257"/>
        <v>0</v>
      </c>
    </row>
    <row r="843" spans="1:7" ht="20.100000000000001" customHeight="1">
      <c r="A843" s="411" t="str">
        <f t="shared" si="253"/>
        <v/>
      </c>
      <c r="B843" s="376" t="str">
        <f t="shared" si="254"/>
        <v/>
      </c>
      <c r="C843" s="412"/>
      <c r="D843" s="373" t="str">
        <f t="shared" si="255"/>
        <v/>
      </c>
      <c r="E843" s="413"/>
      <c r="F843" s="379">
        <f t="shared" si="256"/>
        <v>0</v>
      </c>
      <c r="G843" s="380">
        <f t="shared" si="257"/>
        <v>0</v>
      </c>
    </row>
    <row r="844" spans="1:7" ht="20.100000000000001" customHeight="1">
      <c r="A844" s="411" t="str">
        <f t="shared" si="253"/>
        <v/>
      </c>
      <c r="B844" s="376" t="str">
        <f t="shared" si="254"/>
        <v/>
      </c>
      <c r="C844" s="412"/>
      <c r="D844" s="373" t="str">
        <f t="shared" si="255"/>
        <v/>
      </c>
      <c r="E844" s="413"/>
      <c r="F844" s="379">
        <f t="shared" si="256"/>
        <v>0</v>
      </c>
      <c r="G844" s="380">
        <f t="shared" si="257"/>
        <v>0</v>
      </c>
    </row>
    <row r="845" spans="1:7" ht="20.100000000000001" customHeight="1">
      <c r="A845" s="411" t="str">
        <f t="shared" si="253"/>
        <v/>
      </c>
      <c r="B845" s="376" t="str">
        <f t="shared" si="254"/>
        <v/>
      </c>
      <c r="C845" s="412"/>
      <c r="D845" s="373" t="str">
        <f t="shared" si="255"/>
        <v/>
      </c>
      <c r="E845" s="413"/>
      <c r="F845" s="379">
        <f t="shared" si="256"/>
        <v>0</v>
      </c>
      <c r="G845" s="380">
        <f t="shared" si="257"/>
        <v>0</v>
      </c>
    </row>
    <row r="846" spans="1:7" ht="20.100000000000001" customHeight="1">
      <c r="A846" s="411" t="str">
        <f t="shared" si="253"/>
        <v/>
      </c>
      <c r="B846" s="376" t="str">
        <f t="shared" si="254"/>
        <v/>
      </c>
      <c r="C846" s="412"/>
      <c r="D846" s="373" t="str">
        <f t="shared" si="255"/>
        <v/>
      </c>
      <c r="E846" s="413"/>
      <c r="F846" s="379">
        <f t="shared" si="256"/>
        <v>0</v>
      </c>
      <c r="G846" s="380">
        <f t="shared" si="257"/>
        <v>0</v>
      </c>
    </row>
    <row r="847" spans="1:7" ht="20.100000000000001" customHeight="1">
      <c r="A847" s="419"/>
      <c r="B847" s="378"/>
      <c r="C847" s="400"/>
      <c r="D847" s="378"/>
      <c r="E847" s="396"/>
      <c r="F847" s="554" t="s">
        <v>31</v>
      </c>
      <c r="G847" s="381">
        <f>SUBTOTAL(9,G838:G846)</f>
        <v>0</v>
      </c>
    </row>
    <row r="848" spans="1:7" ht="20.100000000000001" customHeight="1" thickBot="1">
      <c r="A848" s="420"/>
      <c r="B848" s="421"/>
      <c r="C848" s="422"/>
      <c r="D848" s="421"/>
      <c r="E848" s="423"/>
      <c r="F848" s="424"/>
      <c r="G848" s="425"/>
    </row>
    <row r="849" spans="1:7" ht="20.100000000000001" customHeight="1" thickBot="1">
      <c r="A849" s="435">
        <f>B807</f>
        <v>17</v>
      </c>
      <c r="B849" s="426" t="str">
        <f>C807</f>
        <v>Carpeta Bajo Cerámico e=4cm</v>
      </c>
      <c r="C849" s="427"/>
      <c r="D849" s="427" t="s">
        <v>32</v>
      </c>
      <c r="E849" s="428"/>
      <c r="F849" s="429" t="s">
        <v>33</v>
      </c>
      <c r="G849" s="430">
        <f>SUBTOTAL(9,G812:G848)</f>
        <v>0</v>
      </c>
    </row>
    <row r="850" spans="1:7" ht="20.100000000000001" customHeight="1" thickTop="1" thickBot="1"/>
    <row r="851" spans="1:7" ht="20.100000000000001" customHeight="1" thickTop="1">
      <c r="A851" s="431" t="s">
        <v>1259</v>
      </c>
      <c r="B851" s="432"/>
      <c r="C851" s="432"/>
      <c r="D851" s="432"/>
      <c r="E851" s="432"/>
      <c r="F851" s="432"/>
      <c r="G851" s="433"/>
    </row>
    <row r="852" spans="1:7" ht="20.100000000000001" customHeight="1">
      <c r="A852" s="384" t="s">
        <v>721</v>
      </c>
      <c r="B852" s="385" t="str">
        <f>Comitente</f>
        <v>INSTITUTO PROVINCIAL DE LA VIVIENDA</v>
      </c>
      <c r="C852" s="386"/>
      <c r="D852" s="387"/>
      <c r="E852" s="387"/>
      <c r="F852" s="388"/>
      <c r="G852" s="389"/>
    </row>
    <row r="853" spans="1:7" ht="20.100000000000001" customHeight="1">
      <c r="A853" s="384" t="s">
        <v>722</v>
      </c>
      <c r="B853" s="385" t="str">
        <f>Contratista</f>
        <v>xxxxxx</v>
      </c>
      <c r="C853" s="390"/>
      <c r="D853" s="390"/>
      <c r="E853" s="390"/>
      <c r="F853" s="391"/>
      <c r="G853" s="392"/>
    </row>
    <row r="854" spans="1:7" ht="20.100000000000001" customHeight="1">
      <c r="A854" s="384" t="s">
        <v>22</v>
      </c>
      <c r="B854" s="385" t="str">
        <f>Obra</f>
        <v>CUESTA DEL VIENTO - IGLESIA</v>
      </c>
      <c r="C854" s="390"/>
      <c r="D854" s="390"/>
      <c r="E854" s="390"/>
      <c r="F854" s="391" t="s">
        <v>35</v>
      </c>
      <c r="G854" s="393">
        <f>+Datos!$C$10</f>
        <v>43374</v>
      </c>
    </row>
    <row r="855" spans="1:7" ht="20.100000000000001" customHeight="1">
      <c r="A855" s="394" t="s">
        <v>720</v>
      </c>
      <c r="B855" s="395" t="str">
        <f>Ubicación</f>
        <v>DEPTO. IGLESIA</v>
      </c>
      <c r="C855" s="395"/>
      <c r="D855" s="378"/>
      <c r="E855" s="396"/>
      <c r="F855" s="397"/>
      <c r="G855" s="398"/>
    </row>
    <row r="856" spans="1:7" ht="20.100000000000001" customHeight="1">
      <c r="A856" s="394" t="s">
        <v>36</v>
      </c>
      <c r="B856" s="399" t="s">
        <v>1127</v>
      </c>
      <c r="C856" s="400" t="str">
        <f>IFERROR(VLOOKUP(B856,Tabla_CyP,2,FALSE),"")</f>
        <v>VIVIENDA</v>
      </c>
      <c r="D856" s="401"/>
      <c r="E856" s="396"/>
      <c r="F856" s="397"/>
      <c r="G856" s="398"/>
    </row>
    <row r="857" spans="1:7" ht="20.100000000000001" customHeight="1">
      <c r="A857" s="394" t="s">
        <v>23</v>
      </c>
      <c r="B857" s="434">
        <f>IFERROR(VLOOKUP(COUNTIF($A$1:A857,"ITEM:"),Tabla_NumeroItem,2,FALSE),"")</f>
        <v>18</v>
      </c>
      <c r="C857" s="400" t="str">
        <f>IFERROR(VLOOKUP(B857,Tabla_CyP,2,FALSE),"")</f>
        <v>Piso baldosa cerámica (incluido umbrales)</v>
      </c>
      <c r="D857" s="378"/>
      <c r="E857" s="396"/>
      <c r="F857" s="391" t="s">
        <v>24</v>
      </c>
      <c r="G857" s="402" t="str">
        <f>IFERROR(VLOOKUP(B857,Tabla_CyP,4,FALSE),"")</f>
        <v>m2</v>
      </c>
    </row>
    <row r="858" spans="1:7" ht="20.100000000000001" customHeight="1">
      <c r="A858" s="394"/>
      <c r="B858" s="395"/>
      <c r="C858" s="400"/>
      <c r="D858" s="378"/>
      <c r="E858" s="396"/>
      <c r="F858" s="397"/>
      <c r="G858" s="398"/>
    </row>
    <row r="859" spans="1:7" ht="20.100000000000001" customHeight="1">
      <c r="A859" s="629" t="s">
        <v>583</v>
      </c>
      <c r="B859" s="630"/>
      <c r="C859" s="631" t="s">
        <v>0</v>
      </c>
      <c r="D859" s="631" t="s">
        <v>25</v>
      </c>
      <c r="E859" s="633" t="s">
        <v>26</v>
      </c>
      <c r="F859" s="635" t="s">
        <v>27</v>
      </c>
      <c r="G859" s="637" t="s">
        <v>28</v>
      </c>
    </row>
    <row r="860" spans="1:7" ht="20.100000000000001" customHeight="1">
      <c r="A860" s="403" t="s">
        <v>584</v>
      </c>
      <c r="B860" s="404" t="s">
        <v>585</v>
      </c>
      <c r="C860" s="632"/>
      <c r="D860" s="632"/>
      <c r="E860" s="634"/>
      <c r="F860" s="636"/>
      <c r="G860" s="638"/>
    </row>
    <row r="861" spans="1:7" ht="20.100000000000001" customHeight="1">
      <c r="A861" s="553"/>
      <c r="B861" s="405"/>
      <c r="C861" s="406" t="s">
        <v>723</v>
      </c>
      <c r="D861" s="407"/>
      <c r="E861" s="408"/>
      <c r="F861" s="409"/>
      <c r="G861" s="410"/>
    </row>
    <row r="862" spans="1:7" ht="20.100000000000001" customHeight="1">
      <c r="A862" s="411" t="str">
        <f t="shared" ref="A862:A875" si="258">IFERROR(VLOOKUP(C862,Tabla_Insumos,4,FALSE),"")</f>
        <v/>
      </c>
      <c r="B862" s="376" t="str">
        <f t="shared" ref="B862:B875" si="259">IFERROR(VLOOKUP(C862,Tabla_Insumos,5,FALSE),"")</f>
        <v/>
      </c>
      <c r="C862" s="448"/>
      <c r="D862" s="373" t="str">
        <f t="shared" ref="D862:D875" si="260">IFERROR(VLOOKUP(C862,Tabla_Insumos,2,FALSE),"")</f>
        <v/>
      </c>
      <c r="E862" s="437"/>
      <c r="F862" s="379">
        <f t="shared" ref="F862:F875" si="261">IFERROR(VLOOKUP(C862,Tabla_Insumos,3,FALSE),0)</f>
        <v>0</v>
      </c>
      <c r="G862" s="380">
        <f>ROUND(E862*F862,2)</f>
        <v>0</v>
      </c>
    </row>
    <row r="863" spans="1:7" ht="20.100000000000001" customHeight="1">
      <c r="A863" s="411" t="str">
        <f t="shared" si="258"/>
        <v/>
      </c>
      <c r="B863" s="376" t="str">
        <f t="shared" si="259"/>
        <v/>
      </c>
      <c r="C863" s="448"/>
      <c r="D863" s="373" t="str">
        <f t="shared" si="260"/>
        <v/>
      </c>
      <c r="E863" s="437"/>
      <c r="F863" s="379">
        <f t="shared" si="261"/>
        <v>0</v>
      </c>
      <c r="G863" s="380">
        <f t="shared" ref="G863:G875" si="262">ROUND(E863*F863,2)</f>
        <v>0</v>
      </c>
    </row>
    <row r="864" spans="1:7" ht="20.100000000000001" customHeight="1">
      <c r="A864" s="411" t="str">
        <f t="shared" si="258"/>
        <v/>
      </c>
      <c r="B864" s="376" t="str">
        <f t="shared" si="259"/>
        <v/>
      </c>
      <c r="C864" s="448"/>
      <c r="D864" s="373" t="str">
        <f t="shared" si="260"/>
        <v/>
      </c>
      <c r="E864" s="437"/>
      <c r="F864" s="379">
        <f t="shared" si="261"/>
        <v>0</v>
      </c>
      <c r="G864" s="380">
        <f t="shared" si="262"/>
        <v>0</v>
      </c>
    </row>
    <row r="865" spans="1:7" ht="20.100000000000001" customHeight="1">
      <c r="A865" s="411" t="str">
        <f t="shared" si="258"/>
        <v/>
      </c>
      <c r="B865" s="376" t="str">
        <f t="shared" si="259"/>
        <v/>
      </c>
      <c r="C865" s="450"/>
      <c r="D865" s="373" t="str">
        <f t="shared" si="260"/>
        <v/>
      </c>
      <c r="E865" s="452"/>
      <c r="F865" s="379">
        <f t="shared" si="261"/>
        <v>0</v>
      </c>
      <c r="G865" s="380">
        <f t="shared" si="262"/>
        <v>0</v>
      </c>
    </row>
    <row r="866" spans="1:7" ht="20.100000000000001" customHeight="1">
      <c r="A866" s="411" t="str">
        <f t="shared" si="258"/>
        <v/>
      </c>
      <c r="B866" s="376" t="str">
        <f t="shared" si="259"/>
        <v/>
      </c>
      <c r="C866" s="450"/>
      <c r="D866" s="373" t="str">
        <f t="shared" si="260"/>
        <v/>
      </c>
      <c r="E866" s="452"/>
      <c r="F866" s="379">
        <f t="shared" si="261"/>
        <v>0</v>
      </c>
      <c r="G866" s="380">
        <f t="shared" si="262"/>
        <v>0</v>
      </c>
    </row>
    <row r="867" spans="1:7" ht="20.100000000000001" customHeight="1">
      <c r="A867" s="411" t="str">
        <f t="shared" si="258"/>
        <v/>
      </c>
      <c r="B867" s="376" t="str">
        <f t="shared" si="259"/>
        <v/>
      </c>
      <c r="C867" s="450"/>
      <c r="D867" s="373" t="str">
        <f t="shared" si="260"/>
        <v/>
      </c>
      <c r="E867" s="452"/>
      <c r="F867" s="379">
        <f t="shared" si="261"/>
        <v>0</v>
      </c>
      <c r="G867" s="380">
        <f t="shared" si="262"/>
        <v>0</v>
      </c>
    </row>
    <row r="868" spans="1:7" ht="20.100000000000001" customHeight="1">
      <c r="A868" s="411" t="str">
        <f t="shared" si="258"/>
        <v/>
      </c>
      <c r="B868" s="376" t="str">
        <f t="shared" si="259"/>
        <v/>
      </c>
      <c r="C868" s="412"/>
      <c r="D868" s="373" t="str">
        <f t="shared" si="260"/>
        <v/>
      </c>
      <c r="E868" s="413"/>
      <c r="F868" s="379">
        <f t="shared" si="261"/>
        <v>0</v>
      </c>
      <c r="G868" s="380">
        <f t="shared" si="262"/>
        <v>0</v>
      </c>
    </row>
    <row r="869" spans="1:7" ht="20.100000000000001" customHeight="1">
      <c r="A869" s="411" t="str">
        <f t="shared" si="258"/>
        <v/>
      </c>
      <c r="B869" s="376" t="str">
        <f t="shared" si="259"/>
        <v/>
      </c>
      <c r="C869" s="412"/>
      <c r="D869" s="373" t="str">
        <f t="shared" si="260"/>
        <v/>
      </c>
      <c r="E869" s="413"/>
      <c r="F869" s="379">
        <f t="shared" si="261"/>
        <v>0</v>
      </c>
      <c r="G869" s="380">
        <f t="shared" si="262"/>
        <v>0</v>
      </c>
    </row>
    <row r="870" spans="1:7" ht="20.100000000000001" customHeight="1">
      <c r="A870" s="411" t="str">
        <f t="shared" si="258"/>
        <v/>
      </c>
      <c r="B870" s="376" t="str">
        <f t="shared" si="259"/>
        <v/>
      </c>
      <c r="C870" s="412"/>
      <c r="D870" s="373" t="str">
        <f t="shared" si="260"/>
        <v/>
      </c>
      <c r="E870" s="413"/>
      <c r="F870" s="379">
        <f t="shared" si="261"/>
        <v>0</v>
      </c>
      <c r="G870" s="380">
        <f t="shared" si="262"/>
        <v>0</v>
      </c>
    </row>
    <row r="871" spans="1:7" ht="20.100000000000001" customHeight="1">
      <c r="A871" s="411" t="str">
        <f t="shared" si="258"/>
        <v/>
      </c>
      <c r="B871" s="376" t="str">
        <f t="shared" si="259"/>
        <v/>
      </c>
      <c r="C871" s="412"/>
      <c r="D871" s="373" t="str">
        <f t="shared" si="260"/>
        <v/>
      </c>
      <c r="E871" s="413"/>
      <c r="F871" s="379">
        <f t="shared" si="261"/>
        <v>0</v>
      </c>
      <c r="G871" s="380">
        <f t="shared" si="262"/>
        <v>0</v>
      </c>
    </row>
    <row r="872" spans="1:7" ht="20.100000000000001" customHeight="1">
      <c r="A872" s="411" t="str">
        <f t="shared" si="258"/>
        <v/>
      </c>
      <c r="B872" s="376" t="str">
        <f t="shared" si="259"/>
        <v/>
      </c>
      <c r="C872" s="412"/>
      <c r="D872" s="373" t="str">
        <f t="shared" si="260"/>
        <v/>
      </c>
      <c r="E872" s="413"/>
      <c r="F872" s="379">
        <f t="shared" si="261"/>
        <v>0</v>
      </c>
      <c r="G872" s="380">
        <f t="shared" si="262"/>
        <v>0</v>
      </c>
    </row>
    <row r="873" spans="1:7" ht="20.100000000000001" customHeight="1">
      <c r="A873" s="411" t="str">
        <f t="shared" si="258"/>
        <v/>
      </c>
      <c r="B873" s="376" t="str">
        <f t="shared" si="259"/>
        <v/>
      </c>
      <c r="C873" s="412"/>
      <c r="D873" s="373" t="str">
        <f t="shared" si="260"/>
        <v/>
      </c>
      <c r="E873" s="413"/>
      <c r="F873" s="379">
        <f t="shared" si="261"/>
        <v>0</v>
      </c>
      <c r="G873" s="380">
        <f t="shared" si="262"/>
        <v>0</v>
      </c>
    </row>
    <row r="874" spans="1:7" ht="20.100000000000001" customHeight="1">
      <c r="A874" s="411" t="str">
        <f t="shared" si="258"/>
        <v/>
      </c>
      <c r="B874" s="376" t="str">
        <f t="shared" si="259"/>
        <v/>
      </c>
      <c r="C874" s="412"/>
      <c r="D874" s="373" t="str">
        <f t="shared" si="260"/>
        <v/>
      </c>
      <c r="E874" s="413"/>
      <c r="F874" s="379">
        <f t="shared" si="261"/>
        <v>0</v>
      </c>
      <c r="G874" s="380">
        <f t="shared" si="262"/>
        <v>0</v>
      </c>
    </row>
    <row r="875" spans="1:7" ht="20.100000000000001" customHeight="1">
      <c r="A875" s="411" t="str">
        <f t="shared" si="258"/>
        <v/>
      </c>
      <c r="B875" s="376" t="str">
        <f t="shared" si="259"/>
        <v/>
      </c>
      <c r="C875" s="412"/>
      <c r="D875" s="373" t="str">
        <f t="shared" si="260"/>
        <v/>
      </c>
      <c r="E875" s="413"/>
      <c r="F875" s="379">
        <f t="shared" si="261"/>
        <v>0</v>
      </c>
      <c r="G875" s="380">
        <f t="shared" si="262"/>
        <v>0</v>
      </c>
    </row>
    <row r="876" spans="1:7" ht="20.100000000000001" customHeight="1">
      <c r="A876" s="414"/>
      <c r="B876" s="400"/>
      <c r="C876" s="400"/>
      <c r="D876" s="378"/>
      <c r="E876" s="396"/>
      <c r="F876" s="554" t="s">
        <v>29</v>
      </c>
      <c r="G876" s="381">
        <f>SUBTOTAL(9,G862:G875)</f>
        <v>0</v>
      </c>
    </row>
    <row r="877" spans="1:7" ht="20.100000000000001" customHeight="1">
      <c r="A877" s="414"/>
      <c r="B877" s="400"/>
      <c r="C877" s="387" t="s">
        <v>724</v>
      </c>
      <c r="D877" s="378"/>
      <c r="E877" s="396"/>
      <c r="F877" s="397"/>
      <c r="G877" s="415"/>
    </row>
    <row r="878" spans="1:7" ht="20.100000000000001" customHeight="1">
      <c r="A878" s="411" t="str">
        <f t="shared" ref="A878:A885" si="263">IFERROR(VLOOKUP(C878,Tabla_Insumos,4,FALSE),"")</f>
        <v/>
      </c>
      <c r="B878" s="376" t="str">
        <f t="shared" ref="B878:B885" si="264">IFERROR(VLOOKUP(C878,Tabla_Insumos,5,FALSE),"")</f>
        <v/>
      </c>
      <c r="C878" s="382"/>
      <c r="D878" s="373" t="str">
        <f t="shared" ref="D878:D885" si="265">IFERROR(VLOOKUP(C878,Tabla_Insumos,2,FALSE),"")</f>
        <v/>
      </c>
      <c r="E878" s="443"/>
      <c r="F878" s="416">
        <f t="shared" ref="F878:F885" si="266">IFERROR(VLOOKUP(C878,Tabla_Insumos,3,FALSE),0)</f>
        <v>0</v>
      </c>
      <c r="G878" s="380">
        <f>ROUND(E878*F878,2)</f>
        <v>0</v>
      </c>
    </row>
    <row r="879" spans="1:7" ht="20.100000000000001" customHeight="1">
      <c r="A879" s="411" t="str">
        <f t="shared" si="263"/>
        <v/>
      </c>
      <c r="B879" s="376" t="str">
        <f t="shared" si="264"/>
        <v/>
      </c>
      <c r="C879" s="382"/>
      <c r="D879" s="373" t="str">
        <f t="shared" si="265"/>
        <v/>
      </c>
      <c r="E879" s="443"/>
      <c r="F879" s="416">
        <f t="shared" si="266"/>
        <v>0</v>
      </c>
      <c r="G879" s="380">
        <f t="shared" ref="G879:G885" si="267">ROUND(E879*F879,2)</f>
        <v>0</v>
      </c>
    </row>
    <row r="880" spans="1:7" ht="20.100000000000001" customHeight="1">
      <c r="A880" s="411" t="str">
        <f t="shared" si="263"/>
        <v/>
      </c>
      <c r="B880" s="376" t="str">
        <f t="shared" si="264"/>
        <v/>
      </c>
      <c r="C880" s="383"/>
      <c r="D880" s="373" t="str">
        <f t="shared" si="265"/>
        <v/>
      </c>
      <c r="E880" s="377"/>
      <c r="F880" s="416">
        <f t="shared" si="266"/>
        <v>0</v>
      </c>
      <c r="G880" s="380">
        <f t="shared" si="267"/>
        <v>0</v>
      </c>
    </row>
    <row r="881" spans="1:7" ht="20.100000000000001" customHeight="1">
      <c r="A881" s="411" t="str">
        <f t="shared" si="263"/>
        <v/>
      </c>
      <c r="B881" s="376" t="str">
        <f t="shared" si="264"/>
        <v/>
      </c>
      <c r="C881" s="383"/>
      <c r="D881" s="373" t="str">
        <f t="shared" si="265"/>
        <v/>
      </c>
      <c r="E881" s="377"/>
      <c r="F881" s="416">
        <f t="shared" si="266"/>
        <v>0</v>
      </c>
      <c r="G881" s="380">
        <f t="shared" si="267"/>
        <v>0</v>
      </c>
    </row>
    <row r="882" spans="1:7" ht="20.100000000000001" customHeight="1">
      <c r="A882" s="411" t="str">
        <f t="shared" si="263"/>
        <v/>
      </c>
      <c r="B882" s="376" t="str">
        <f t="shared" si="264"/>
        <v/>
      </c>
      <c r="C882" s="376"/>
      <c r="D882" s="373" t="str">
        <f t="shared" si="265"/>
        <v/>
      </c>
      <c r="E882" s="377"/>
      <c r="F882" s="416">
        <f t="shared" si="266"/>
        <v>0</v>
      </c>
      <c r="G882" s="380">
        <f t="shared" si="267"/>
        <v>0</v>
      </c>
    </row>
    <row r="883" spans="1:7" ht="20.100000000000001" customHeight="1">
      <c r="A883" s="411" t="str">
        <f t="shared" si="263"/>
        <v/>
      </c>
      <c r="B883" s="376" t="str">
        <f t="shared" si="264"/>
        <v/>
      </c>
      <c r="C883" s="376"/>
      <c r="D883" s="373" t="str">
        <f t="shared" si="265"/>
        <v/>
      </c>
      <c r="E883" s="377"/>
      <c r="F883" s="416">
        <f t="shared" si="266"/>
        <v>0</v>
      </c>
      <c r="G883" s="380">
        <f t="shared" si="267"/>
        <v>0</v>
      </c>
    </row>
    <row r="884" spans="1:7" ht="20.100000000000001" customHeight="1">
      <c r="A884" s="411" t="str">
        <f t="shared" si="263"/>
        <v/>
      </c>
      <c r="B884" s="376" t="str">
        <f t="shared" si="264"/>
        <v/>
      </c>
      <c r="C884" s="412"/>
      <c r="D884" s="373" t="str">
        <f t="shared" si="265"/>
        <v/>
      </c>
      <c r="E884" s="413"/>
      <c r="F884" s="416">
        <f t="shared" si="266"/>
        <v>0</v>
      </c>
      <c r="G884" s="380">
        <f t="shared" si="267"/>
        <v>0</v>
      </c>
    </row>
    <row r="885" spans="1:7" ht="20.100000000000001" customHeight="1">
      <c r="A885" s="411" t="str">
        <f t="shared" si="263"/>
        <v/>
      </c>
      <c r="B885" s="376" t="str">
        <f t="shared" si="264"/>
        <v/>
      </c>
      <c r="C885" s="412"/>
      <c r="D885" s="373" t="str">
        <f t="shared" si="265"/>
        <v/>
      </c>
      <c r="E885" s="413"/>
      <c r="F885" s="416">
        <f t="shared" si="266"/>
        <v>0</v>
      </c>
      <c r="G885" s="380">
        <f t="shared" si="267"/>
        <v>0</v>
      </c>
    </row>
    <row r="886" spans="1:7" ht="20.100000000000001" customHeight="1">
      <c r="A886" s="414"/>
      <c r="B886" s="400"/>
      <c r="C886" s="400"/>
      <c r="D886" s="378"/>
      <c r="E886" s="396"/>
      <c r="F886" s="554" t="s">
        <v>30</v>
      </c>
      <c r="G886" s="381">
        <f>SUBTOTAL(9,G878:G885)</f>
        <v>0</v>
      </c>
    </row>
    <row r="887" spans="1:7" ht="20.100000000000001" customHeight="1">
      <c r="A887" s="414"/>
      <c r="B887" s="400"/>
      <c r="C887" s="387" t="s">
        <v>725</v>
      </c>
      <c r="D887" s="378"/>
      <c r="E887" s="396"/>
      <c r="F887" s="397"/>
      <c r="G887" s="415"/>
    </row>
    <row r="888" spans="1:7" ht="20.100000000000001" customHeight="1">
      <c r="A888" s="411" t="str">
        <f t="shared" ref="A888:A896" si="268">IFERROR(VLOOKUP(C888,Tabla_Insumos,4,FALSE),"")</f>
        <v/>
      </c>
      <c r="B888" s="376" t="str">
        <f t="shared" ref="B888:B896" si="269">IFERROR(VLOOKUP(C888,Tabla_Insumos,5,FALSE),"")</f>
        <v/>
      </c>
      <c r="C888" s="444"/>
      <c r="D888" s="373" t="str">
        <f t="shared" ref="D888:D896" si="270">IFERROR(VLOOKUP(C888,Tabla_Insumos,2,FALSE),"")</f>
        <v/>
      </c>
      <c r="E888" s="442"/>
      <c r="F888" s="379">
        <f t="shared" ref="F888:F896" si="271">IFERROR(VLOOKUP(C888,Tabla_Insumos,3,FALSE),0)</f>
        <v>0</v>
      </c>
      <c r="G888" s="380">
        <f>ROUND(E888*F888,2)</f>
        <v>0</v>
      </c>
    </row>
    <row r="889" spans="1:7" ht="20.100000000000001" customHeight="1">
      <c r="A889" s="411" t="str">
        <f t="shared" si="268"/>
        <v/>
      </c>
      <c r="B889" s="376" t="str">
        <f t="shared" si="269"/>
        <v/>
      </c>
      <c r="C889" s="382"/>
      <c r="D889" s="373" t="str">
        <f t="shared" si="270"/>
        <v/>
      </c>
      <c r="E889" s="442"/>
      <c r="F889" s="379">
        <f t="shared" si="271"/>
        <v>0</v>
      </c>
      <c r="G889" s="380">
        <f t="shared" ref="G889:G896" si="272">ROUND(E889*F889,2)</f>
        <v>0</v>
      </c>
    </row>
    <row r="890" spans="1:7" ht="20.100000000000001" customHeight="1">
      <c r="A890" s="411" t="str">
        <f t="shared" si="268"/>
        <v/>
      </c>
      <c r="B890" s="376" t="str">
        <f t="shared" si="269"/>
        <v/>
      </c>
      <c r="C890" s="382"/>
      <c r="D890" s="373" t="str">
        <f t="shared" si="270"/>
        <v/>
      </c>
      <c r="E890" s="377"/>
      <c r="F890" s="379">
        <f t="shared" si="271"/>
        <v>0</v>
      </c>
      <c r="G890" s="380">
        <f t="shared" si="272"/>
        <v>0</v>
      </c>
    </row>
    <row r="891" spans="1:7" ht="20.100000000000001" customHeight="1">
      <c r="A891" s="411" t="str">
        <f t="shared" si="268"/>
        <v/>
      </c>
      <c r="B891" s="376" t="str">
        <f t="shared" si="269"/>
        <v/>
      </c>
      <c r="C891" s="417"/>
      <c r="D891" s="373" t="str">
        <f t="shared" si="270"/>
        <v/>
      </c>
      <c r="E891" s="377"/>
      <c r="F891" s="379">
        <f t="shared" si="271"/>
        <v>0</v>
      </c>
      <c r="G891" s="380">
        <f t="shared" si="272"/>
        <v>0</v>
      </c>
    </row>
    <row r="892" spans="1:7" ht="20.100000000000001" customHeight="1">
      <c r="A892" s="411" t="str">
        <f t="shared" si="268"/>
        <v/>
      </c>
      <c r="B892" s="376" t="str">
        <f t="shared" si="269"/>
        <v/>
      </c>
      <c r="C892" s="418"/>
      <c r="D892" s="373" t="str">
        <f t="shared" si="270"/>
        <v/>
      </c>
      <c r="E892" s="377"/>
      <c r="F892" s="379">
        <f t="shared" si="271"/>
        <v>0</v>
      </c>
      <c r="G892" s="380">
        <f t="shared" si="272"/>
        <v>0</v>
      </c>
    </row>
    <row r="893" spans="1:7" ht="20.100000000000001" customHeight="1">
      <c r="A893" s="411" t="str">
        <f t="shared" si="268"/>
        <v/>
      </c>
      <c r="B893" s="376" t="str">
        <f t="shared" si="269"/>
        <v/>
      </c>
      <c r="C893" s="412"/>
      <c r="D893" s="373" t="str">
        <f t="shared" si="270"/>
        <v/>
      </c>
      <c r="E893" s="413"/>
      <c r="F893" s="379">
        <f t="shared" si="271"/>
        <v>0</v>
      </c>
      <c r="G893" s="380">
        <f t="shared" si="272"/>
        <v>0</v>
      </c>
    </row>
    <row r="894" spans="1:7" ht="20.100000000000001" customHeight="1">
      <c r="A894" s="411" t="str">
        <f t="shared" si="268"/>
        <v/>
      </c>
      <c r="B894" s="376" t="str">
        <f t="shared" si="269"/>
        <v/>
      </c>
      <c r="C894" s="412"/>
      <c r="D894" s="373" t="str">
        <f t="shared" si="270"/>
        <v/>
      </c>
      <c r="E894" s="413"/>
      <c r="F894" s="379">
        <f t="shared" si="271"/>
        <v>0</v>
      </c>
      <c r="G894" s="380">
        <f t="shared" si="272"/>
        <v>0</v>
      </c>
    </row>
    <row r="895" spans="1:7" ht="20.100000000000001" customHeight="1">
      <c r="A895" s="411" t="str">
        <f t="shared" si="268"/>
        <v/>
      </c>
      <c r="B895" s="376" t="str">
        <f t="shared" si="269"/>
        <v/>
      </c>
      <c r="C895" s="412"/>
      <c r="D895" s="373" t="str">
        <f t="shared" si="270"/>
        <v/>
      </c>
      <c r="E895" s="413"/>
      <c r="F895" s="379">
        <f t="shared" si="271"/>
        <v>0</v>
      </c>
      <c r="G895" s="380">
        <f t="shared" si="272"/>
        <v>0</v>
      </c>
    </row>
    <row r="896" spans="1:7" ht="20.100000000000001" customHeight="1">
      <c r="A896" s="411" t="str">
        <f t="shared" si="268"/>
        <v/>
      </c>
      <c r="B896" s="376" t="str">
        <f t="shared" si="269"/>
        <v/>
      </c>
      <c r="C896" s="412"/>
      <c r="D896" s="373" t="str">
        <f t="shared" si="270"/>
        <v/>
      </c>
      <c r="E896" s="413"/>
      <c r="F896" s="379">
        <f t="shared" si="271"/>
        <v>0</v>
      </c>
      <c r="G896" s="380">
        <f t="shared" si="272"/>
        <v>0</v>
      </c>
    </row>
    <row r="897" spans="1:7" ht="20.100000000000001" customHeight="1">
      <c r="A897" s="419"/>
      <c r="B897" s="378"/>
      <c r="C897" s="400"/>
      <c r="D897" s="378"/>
      <c r="E897" s="396"/>
      <c r="F897" s="554" t="s">
        <v>31</v>
      </c>
      <c r="G897" s="381">
        <f>SUBTOTAL(9,G888:G896)</f>
        <v>0</v>
      </c>
    </row>
    <row r="898" spans="1:7" ht="20.100000000000001" customHeight="1" thickBot="1">
      <c r="A898" s="420"/>
      <c r="B898" s="421"/>
      <c r="C898" s="422"/>
      <c r="D898" s="421"/>
      <c r="E898" s="423"/>
      <c r="F898" s="424"/>
      <c r="G898" s="425"/>
    </row>
    <row r="899" spans="1:7" ht="20.100000000000001" customHeight="1" thickBot="1">
      <c r="A899" s="435">
        <f>B857</f>
        <v>18</v>
      </c>
      <c r="B899" s="426" t="str">
        <f>C857</f>
        <v>Piso baldosa cerámica (incluido umbrales)</v>
      </c>
      <c r="C899" s="427"/>
      <c r="D899" s="427" t="s">
        <v>32</v>
      </c>
      <c r="E899" s="428"/>
      <c r="F899" s="429" t="s">
        <v>33</v>
      </c>
      <c r="G899" s="430">
        <f>SUBTOTAL(9,G862:G898)</f>
        <v>0</v>
      </c>
    </row>
    <row r="900" spans="1:7" ht="20.100000000000001" customHeight="1" thickTop="1" thickBot="1"/>
    <row r="901" spans="1:7" ht="20.100000000000001" customHeight="1" thickTop="1">
      <c r="A901" s="431" t="s">
        <v>1259</v>
      </c>
      <c r="B901" s="432"/>
      <c r="C901" s="432"/>
      <c r="D901" s="432"/>
      <c r="E901" s="432"/>
      <c r="F901" s="432"/>
      <c r="G901" s="433"/>
    </row>
    <row r="902" spans="1:7" ht="20.100000000000001" customHeight="1">
      <c r="A902" s="384" t="s">
        <v>721</v>
      </c>
      <c r="B902" s="385" t="str">
        <f>Comitente</f>
        <v>INSTITUTO PROVINCIAL DE LA VIVIENDA</v>
      </c>
      <c r="C902" s="386"/>
      <c r="D902" s="387"/>
      <c r="E902" s="387"/>
      <c r="F902" s="388"/>
      <c r="G902" s="389"/>
    </row>
    <row r="903" spans="1:7" ht="20.100000000000001" customHeight="1">
      <c r="A903" s="384" t="s">
        <v>722</v>
      </c>
      <c r="B903" s="385" t="str">
        <f>Contratista</f>
        <v>xxxxxx</v>
      </c>
      <c r="C903" s="390"/>
      <c r="D903" s="390"/>
      <c r="E903" s="390"/>
      <c r="F903" s="391"/>
      <c r="G903" s="392"/>
    </row>
    <row r="904" spans="1:7" ht="20.100000000000001" customHeight="1">
      <c r="A904" s="384" t="s">
        <v>22</v>
      </c>
      <c r="B904" s="385" t="str">
        <f>Obra</f>
        <v>CUESTA DEL VIENTO - IGLESIA</v>
      </c>
      <c r="C904" s="390"/>
      <c r="D904" s="390"/>
      <c r="E904" s="390"/>
      <c r="F904" s="391" t="s">
        <v>35</v>
      </c>
      <c r="G904" s="393">
        <f>+Datos!$C$10</f>
        <v>43374</v>
      </c>
    </row>
    <row r="905" spans="1:7" ht="20.100000000000001" customHeight="1">
      <c r="A905" s="394" t="s">
        <v>720</v>
      </c>
      <c r="B905" s="395" t="str">
        <f>Ubicación</f>
        <v>DEPTO. IGLESIA</v>
      </c>
      <c r="C905" s="395"/>
      <c r="D905" s="378"/>
      <c r="E905" s="396"/>
      <c r="F905" s="397"/>
      <c r="G905" s="398"/>
    </row>
    <row r="906" spans="1:7" ht="20.100000000000001" customHeight="1">
      <c r="A906" s="394" t="s">
        <v>36</v>
      </c>
      <c r="B906" s="399" t="s">
        <v>1127</v>
      </c>
      <c r="C906" s="400" t="str">
        <f>IFERROR(VLOOKUP(B906,Tabla_CyP,2,FALSE),"")</f>
        <v>VIVIENDA</v>
      </c>
      <c r="D906" s="401"/>
      <c r="E906" s="396"/>
      <c r="F906" s="397"/>
      <c r="G906" s="398"/>
    </row>
    <row r="907" spans="1:7" ht="20.100000000000001" customHeight="1">
      <c r="A907" s="394" t="s">
        <v>23</v>
      </c>
      <c r="B907" s="434">
        <f>IFERROR(VLOOKUP(COUNTIF($A$1:A907,"ITEM:"),Tabla_NumeroItem,2,FALSE),"")</f>
        <v>19</v>
      </c>
      <c r="C907" s="400" t="str">
        <f>IFERROR(VLOOKUP(B907,Tabla_CyP,2,FALSE),"")</f>
        <v>Contrapiso H° Simple (Tipo H 13; incluye vereda de acceso y expansión galeriás)</v>
      </c>
      <c r="D907" s="378"/>
      <c r="E907" s="396"/>
      <c r="F907" s="391" t="s">
        <v>24</v>
      </c>
      <c r="G907" s="402" t="str">
        <f>IFERROR(VLOOKUP(B907,Tabla_CyP,4,FALSE),"")</f>
        <v>m2</v>
      </c>
    </row>
    <row r="908" spans="1:7" ht="20.100000000000001" customHeight="1">
      <c r="A908" s="394"/>
      <c r="B908" s="395"/>
      <c r="C908" s="400"/>
      <c r="D908" s="378"/>
      <c r="E908" s="396"/>
      <c r="F908" s="397"/>
      <c r="G908" s="398"/>
    </row>
    <row r="909" spans="1:7" ht="20.100000000000001" customHeight="1">
      <c r="A909" s="629" t="s">
        <v>583</v>
      </c>
      <c r="B909" s="630"/>
      <c r="C909" s="631" t="s">
        <v>0</v>
      </c>
      <c r="D909" s="631" t="s">
        <v>25</v>
      </c>
      <c r="E909" s="633" t="s">
        <v>26</v>
      </c>
      <c r="F909" s="635" t="s">
        <v>27</v>
      </c>
      <c r="G909" s="637" t="s">
        <v>28</v>
      </c>
    </row>
    <row r="910" spans="1:7" ht="20.100000000000001" customHeight="1">
      <c r="A910" s="403" t="s">
        <v>584</v>
      </c>
      <c r="B910" s="404" t="s">
        <v>585</v>
      </c>
      <c r="C910" s="632"/>
      <c r="D910" s="632"/>
      <c r="E910" s="634"/>
      <c r="F910" s="636"/>
      <c r="G910" s="638"/>
    </row>
    <row r="911" spans="1:7" ht="20.100000000000001" customHeight="1">
      <c r="A911" s="553"/>
      <c r="B911" s="405"/>
      <c r="C911" s="406" t="s">
        <v>723</v>
      </c>
      <c r="D911" s="407"/>
      <c r="E911" s="408"/>
      <c r="F911" s="409"/>
      <c r="G911" s="410"/>
    </row>
    <row r="912" spans="1:7" ht="20.100000000000001" customHeight="1">
      <c r="A912" s="411" t="str">
        <f t="shared" ref="A912:A925" si="273">IFERROR(VLOOKUP(C912,Tabla_Insumos,4,FALSE),"")</f>
        <v/>
      </c>
      <c r="B912" s="376" t="str">
        <f t="shared" ref="B912:B925" si="274">IFERROR(VLOOKUP(C912,Tabla_Insumos,5,FALSE),"")</f>
        <v/>
      </c>
      <c r="C912" s="453"/>
      <c r="D912" s="373" t="str">
        <f t="shared" ref="D912:D925" si="275">IFERROR(VLOOKUP(C912,Tabla_Insumos,2,FALSE),"")</f>
        <v/>
      </c>
      <c r="E912" s="437"/>
      <c r="F912" s="379">
        <f t="shared" ref="F912:F925" si="276">IFERROR(VLOOKUP(C912,Tabla_Insumos,3,FALSE),0)</f>
        <v>0</v>
      </c>
      <c r="G912" s="380">
        <f>ROUND(E912*F912,2)</f>
        <v>0</v>
      </c>
    </row>
    <row r="913" spans="1:7" ht="20.100000000000001" customHeight="1">
      <c r="A913" s="411" t="str">
        <f t="shared" si="273"/>
        <v/>
      </c>
      <c r="B913" s="376" t="str">
        <f t="shared" si="274"/>
        <v/>
      </c>
      <c r="C913" s="453"/>
      <c r="D913" s="373" t="str">
        <f t="shared" si="275"/>
        <v/>
      </c>
      <c r="E913" s="437"/>
      <c r="F913" s="379">
        <f t="shared" si="276"/>
        <v>0</v>
      </c>
      <c r="G913" s="380">
        <f t="shared" ref="G913:G925" si="277">ROUND(E913*F913,2)</f>
        <v>0</v>
      </c>
    </row>
    <row r="914" spans="1:7" ht="20.100000000000001" customHeight="1">
      <c r="A914" s="411" t="str">
        <f t="shared" si="273"/>
        <v/>
      </c>
      <c r="B914" s="376" t="str">
        <f t="shared" si="274"/>
        <v/>
      </c>
      <c r="C914" s="417"/>
      <c r="D914" s="373" t="str">
        <f t="shared" si="275"/>
        <v/>
      </c>
      <c r="E914" s="437"/>
      <c r="F914" s="379">
        <f t="shared" si="276"/>
        <v>0</v>
      </c>
      <c r="G914" s="380">
        <f t="shared" si="277"/>
        <v>0</v>
      </c>
    </row>
    <row r="915" spans="1:7" ht="20.100000000000001" customHeight="1">
      <c r="A915" s="411" t="str">
        <f t="shared" si="273"/>
        <v/>
      </c>
      <c r="B915" s="376" t="str">
        <f t="shared" si="274"/>
        <v/>
      </c>
      <c r="C915" s="454"/>
      <c r="D915" s="373" t="str">
        <f t="shared" si="275"/>
        <v/>
      </c>
      <c r="E915" s="443"/>
      <c r="F915" s="379">
        <f t="shared" si="276"/>
        <v>0</v>
      </c>
      <c r="G915" s="380">
        <f t="shared" si="277"/>
        <v>0</v>
      </c>
    </row>
    <row r="916" spans="1:7" ht="20.100000000000001" customHeight="1">
      <c r="A916" s="411" t="str">
        <f t="shared" si="273"/>
        <v/>
      </c>
      <c r="B916" s="376" t="str">
        <f t="shared" si="274"/>
        <v/>
      </c>
      <c r="C916" s="412"/>
      <c r="D916" s="373" t="str">
        <f t="shared" si="275"/>
        <v/>
      </c>
      <c r="E916" s="443"/>
      <c r="F916" s="379">
        <f t="shared" si="276"/>
        <v>0</v>
      </c>
      <c r="G916" s="380">
        <f t="shared" si="277"/>
        <v>0</v>
      </c>
    </row>
    <row r="917" spans="1:7" ht="20.100000000000001" customHeight="1">
      <c r="A917" s="411" t="str">
        <f t="shared" si="273"/>
        <v/>
      </c>
      <c r="B917" s="376" t="str">
        <f t="shared" si="274"/>
        <v/>
      </c>
      <c r="C917" s="412"/>
      <c r="D917" s="373" t="str">
        <f t="shared" si="275"/>
        <v/>
      </c>
      <c r="E917" s="413"/>
      <c r="F917" s="379">
        <f t="shared" si="276"/>
        <v>0</v>
      </c>
      <c r="G917" s="380">
        <f t="shared" si="277"/>
        <v>0</v>
      </c>
    </row>
    <row r="918" spans="1:7" ht="20.100000000000001" customHeight="1">
      <c r="A918" s="411" t="str">
        <f t="shared" si="273"/>
        <v/>
      </c>
      <c r="B918" s="376" t="str">
        <f t="shared" si="274"/>
        <v/>
      </c>
      <c r="C918" s="412"/>
      <c r="D918" s="373" t="str">
        <f t="shared" si="275"/>
        <v/>
      </c>
      <c r="E918" s="413"/>
      <c r="F918" s="379">
        <f t="shared" si="276"/>
        <v>0</v>
      </c>
      <c r="G918" s="380">
        <f t="shared" si="277"/>
        <v>0</v>
      </c>
    </row>
    <row r="919" spans="1:7" ht="20.100000000000001" customHeight="1">
      <c r="A919" s="411" t="str">
        <f t="shared" si="273"/>
        <v/>
      </c>
      <c r="B919" s="376" t="str">
        <f t="shared" si="274"/>
        <v/>
      </c>
      <c r="C919" s="412"/>
      <c r="D919" s="373" t="str">
        <f t="shared" si="275"/>
        <v/>
      </c>
      <c r="E919" s="413"/>
      <c r="F919" s="379">
        <f t="shared" si="276"/>
        <v>0</v>
      </c>
      <c r="G919" s="380">
        <f t="shared" si="277"/>
        <v>0</v>
      </c>
    </row>
    <row r="920" spans="1:7" ht="20.100000000000001" customHeight="1">
      <c r="A920" s="411" t="str">
        <f t="shared" si="273"/>
        <v/>
      </c>
      <c r="B920" s="376" t="str">
        <f t="shared" si="274"/>
        <v/>
      </c>
      <c r="C920" s="412"/>
      <c r="D920" s="373" t="str">
        <f t="shared" si="275"/>
        <v/>
      </c>
      <c r="E920" s="413"/>
      <c r="F920" s="379">
        <f t="shared" si="276"/>
        <v>0</v>
      </c>
      <c r="G920" s="380">
        <f t="shared" si="277"/>
        <v>0</v>
      </c>
    </row>
    <row r="921" spans="1:7" ht="20.100000000000001" customHeight="1">
      <c r="A921" s="411" t="str">
        <f t="shared" si="273"/>
        <v/>
      </c>
      <c r="B921" s="376" t="str">
        <f t="shared" si="274"/>
        <v/>
      </c>
      <c r="C921" s="412"/>
      <c r="D921" s="373" t="str">
        <f t="shared" si="275"/>
        <v/>
      </c>
      <c r="E921" s="413"/>
      <c r="F921" s="379">
        <f t="shared" si="276"/>
        <v>0</v>
      </c>
      <c r="G921" s="380">
        <f t="shared" si="277"/>
        <v>0</v>
      </c>
    </row>
    <row r="922" spans="1:7" ht="20.100000000000001" customHeight="1">
      <c r="A922" s="411" t="str">
        <f t="shared" si="273"/>
        <v/>
      </c>
      <c r="B922" s="376" t="str">
        <f t="shared" si="274"/>
        <v/>
      </c>
      <c r="C922" s="412"/>
      <c r="D922" s="373" t="str">
        <f t="shared" si="275"/>
        <v/>
      </c>
      <c r="E922" s="413"/>
      <c r="F922" s="379">
        <f t="shared" si="276"/>
        <v>0</v>
      </c>
      <c r="G922" s="380">
        <f t="shared" si="277"/>
        <v>0</v>
      </c>
    </row>
    <row r="923" spans="1:7" ht="20.100000000000001" customHeight="1">
      <c r="A923" s="411" t="str">
        <f t="shared" si="273"/>
        <v/>
      </c>
      <c r="B923" s="376" t="str">
        <f t="shared" si="274"/>
        <v/>
      </c>
      <c r="C923" s="412"/>
      <c r="D923" s="373" t="str">
        <f t="shared" si="275"/>
        <v/>
      </c>
      <c r="E923" s="413"/>
      <c r="F923" s="379">
        <f t="shared" si="276"/>
        <v>0</v>
      </c>
      <c r="G923" s="380">
        <f t="shared" si="277"/>
        <v>0</v>
      </c>
    </row>
    <row r="924" spans="1:7" ht="20.100000000000001" customHeight="1">
      <c r="A924" s="411" t="str">
        <f t="shared" si="273"/>
        <v/>
      </c>
      <c r="B924" s="376" t="str">
        <f t="shared" si="274"/>
        <v/>
      </c>
      <c r="C924" s="412"/>
      <c r="D924" s="373" t="str">
        <f t="shared" si="275"/>
        <v/>
      </c>
      <c r="E924" s="413"/>
      <c r="F924" s="379">
        <f t="shared" si="276"/>
        <v>0</v>
      </c>
      <c r="G924" s="380">
        <f t="shared" si="277"/>
        <v>0</v>
      </c>
    </row>
    <row r="925" spans="1:7" ht="20.100000000000001" customHeight="1">
      <c r="A925" s="411" t="str">
        <f t="shared" si="273"/>
        <v/>
      </c>
      <c r="B925" s="376" t="str">
        <f t="shared" si="274"/>
        <v/>
      </c>
      <c r="C925" s="412"/>
      <c r="D925" s="373" t="str">
        <f t="shared" si="275"/>
        <v/>
      </c>
      <c r="E925" s="413"/>
      <c r="F925" s="379">
        <f t="shared" si="276"/>
        <v>0</v>
      </c>
      <c r="G925" s="380">
        <f t="shared" si="277"/>
        <v>0</v>
      </c>
    </row>
    <row r="926" spans="1:7" ht="20.100000000000001" customHeight="1">
      <c r="A926" s="414"/>
      <c r="B926" s="400"/>
      <c r="C926" s="400"/>
      <c r="D926" s="378"/>
      <c r="E926" s="396"/>
      <c r="F926" s="554" t="s">
        <v>29</v>
      </c>
      <c r="G926" s="381">
        <f>SUBTOTAL(9,G912:G925)</f>
        <v>0</v>
      </c>
    </row>
    <row r="927" spans="1:7" ht="20.100000000000001" customHeight="1">
      <c r="A927" s="414"/>
      <c r="B927" s="400"/>
      <c r="C927" s="387" t="s">
        <v>724</v>
      </c>
      <c r="D927" s="378"/>
      <c r="E927" s="396"/>
      <c r="F927" s="397"/>
      <c r="G927" s="415"/>
    </row>
    <row r="928" spans="1:7" ht="20.100000000000001" customHeight="1">
      <c r="A928" s="411" t="str">
        <f t="shared" ref="A928:A935" si="278">IFERROR(VLOOKUP(C928,Tabla_Insumos,4,FALSE),"")</f>
        <v/>
      </c>
      <c r="B928" s="376" t="str">
        <f t="shared" ref="B928:B935" si="279">IFERROR(VLOOKUP(C928,Tabla_Insumos,5,FALSE),"")</f>
        <v/>
      </c>
      <c r="C928" s="382"/>
      <c r="D928" s="373" t="str">
        <f t="shared" ref="D928:D935" si="280">IFERROR(VLOOKUP(C928,Tabla_Insumos,2,FALSE),"")</f>
        <v/>
      </c>
      <c r="E928" s="443"/>
      <c r="F928" s="416">
        <f t="shared" ref="F928:F935" si="281">IFERROR(VLOOKUP(C928,Tabla_Insumos,3,FALSE),0)</f>
        <v>0</v>
      </c>
      <c r="G928" s="380">
        <f>ROUND(E928*F928,2)</f>
        <v>0</v>
      </c>
    </row>
    <row r="929" spans="1:7" ht="20.100000000000001" customHeight="1">
      <c r="A929" s="411" t="str">
        <f t="shared" si="278"/>
        <v/>
      </c>
      <c r="B929" s="376" t="str">
        <f t="shared" si="279"/>
        <v/>
      </c>
      <c r="C929" s="382"/>
      <c r="D929" s="373" t="str">
        <f t="shared" si="280"/>
        <v/>
      </c>
      <c r="E929" s="443"/>
      <c r="F929" s="416">
        <f t="shared" si="281"/>
        <v>0</v>
      </c>
      <c r="G929" s="380">
        <f t="shared" ref="G929:G935" si="282">ROUND(E929*F929,2)</f>
        <v>0</v>
      </c>
    </row>
    <row r="930" spans="1:7" ht="20.100000000000001" customHeight="1">
      <c r="A930" s="411" t="str">
        <f t="shared" si="278"/>
        <v/>
      </c>
      <c r="B930" s="376" t="str">
        <f t="shared" si="279"/>
        <v/>
      </c>
      <c r="C930" s="383"/>
      <c r="D930" s="373" t="str">
        <f t="shared" si="280"/>
        <v/>
      </c>
      <c r="E930" s="377"/>
      <c r="F930" s="416">
        <f t="shared" si="281"/>
        <v>0</v>
      </c>
      <c r="G930" s="380">
        <f t="shared" si="282"/>
        <v>0</v>
      </c>
    </row>
    <row r="931" spans="1:7" ht="20.100000000000001" customHeight="1">
      <c r="A931" s="411" t="str">
        <f t="shared" si="278"/>
        <v/>
      </c>
      <c r="B931" s="376" t="str">
        <f t="shared" si="279"/>
        <v/>
      </c>
      <c r="C931" s="383"/>
      <c r="D931" s="373" t="str">
        <f t="shared" si="280"/>
        <v/>
      </c>
      <c r="E931" s="377"/>
      <c r="F931" s="416">
        <f t="shared" si="281"/>
        <v>0</v>
      </c>
      <c r="G931" s="380">
        <f t="shared" si="282"/>
        <v>0</v>
      </c>
    </row>
    <row r="932" spans="1:7" ht="20.100000000000001" customHeight="1">
      <c r="A932" s="411" t="str">
        <f t="shared" si="278"/>
        <v/>
      </c>
      <c r="B932" s="376" t="str">
        <f t="shared" si="279"/>
        <v/>
      </c>
      <c r="C932" s="376"/>
      <c r="D932" s="373" t="str">
        <f t="shared" si="280"/>
        <v/>
      </c>
      <c r="E932" s="377"/>
      <c r="F932" s="416">
        <f t="shared" si="281"/>
        <v>0</v>
      </c>
      <c r="G932" s="380">
        <f t="shared" si="282"/>
        <v>0</v>
      </c>
    </row>
    <row r="933" spans="1:7" ht="20.100000000000001" customHeight="1">
      <c r="A933" s="411" t="str">
        <f t="shared" si="278"/>
        <v/>
      </c>
      <c r="B933" s="376" t="str">
        <f t="shared" si="279"/>
        <v/>
      </c>
      <c r="C933" s="376"/>
      <c r="D933" s="373" t="str">
        <f t="shared" si="280"/>
        <v/>
      </c>
      <c r="E933" s="377"/>
      <c r="F933" s="416">
        <f t="shared" si="281"/>
        <v>0</v>
      </c>
      <c r="G933" s="380">
        <f t="shared" si="282"/>
        <v>0</v>
      </c>
    </row>
    <row r="934" spans="1:7" ht="20.100000000000001" customHeight="1">
      <c r="A934" s="411" t="str">
        <f t="shared" si="278"/>
        <v/>
      </c>
      <c r="B934" s="376" t="str">
        <f t="shared" si="279"/>
        <v/>
      </c>
      <c r="C934" s="412"/>
      <c r="D934" s="373" t="str">
        <f t="shared" si="280"/>
        <v/>
      </c>
      <c r="E934" s="413"/>
      <c r="F934" s="416">
        <f t="shared" si="281"/>
        <v>0</v>
      </c>
      <c r="G934" s="380">
        <f t="shared" si="282"/>
        <v>0</v>
      </c>
    </row>
    <row r="935" spans="1:7" ht="20.100000000000001" customHeight="1">
      <c r="A935" s="411" t="str">
        <f t="shared" si="278"/>
        <v/>
      </c>
      <c r="B935" s="376" t="str">
        <f t="shared" si="279"/>
        <v/>
      </c>
      <c r="C935" s="412"/>
      <c r="D935" s="373" t="str">
        <f t="shared" si="280"/>
        <v/>
      </c>
      <c r="E935" s="413"/>
      <c r="F935" s="416">
        <f t="shared" si="281"/>
        <v>0</v>
      </c>
      <c r="G935" s="380">
        <f t="shared" si="282"/>
        <v>0</v>
      </c>
    </row>
    <row r="936" spans="1:7" ht="20.100000000000001" customHeight="1">
      <c r="A936" s="414"/>
      <c r="B936" s="400"/>
      <c r="C936" s="400"/>
      <c r="D936" s="378"/>
      <c r="E936" s="396"/>
      <c r="F936" s="554" t="s">
        <v>30</v>
      </c>
      <c r="G936" s="381">
        <f>SUBTOTAL(9,G928:G935)</f>
        <v>0</v>
      </c>
    </row>
    <row r="937" spans="1:7" ht="20.100000000000001" customHeight="1">
      <c r="A937" s="414"/>
      <c r="B937" s="400"/>
      <c r="C937" s="387" t="s">
        <v>725</v>
      </c>
      <c r="D937" s="378"/>
      <c r="E937" s="396"/>
      <c r="F937" s="397"/>
      <c r="G937" s="415"/>
    </row>
    <row r="938" spans="1:7" ht="20.100000000000001" customHeight="1">
      <c r="A938" s="411" t="str">
        <f t="shared" ref="A938:A946" si="283">IFERROR(VLOOKUP(C938,Tabla_Insumos,4,FALSE),"")</f>
        <v/>
      </c>
      <c r="B938" s="376" t="str">
        <f t="shared" ref="B938:B946" si="284">IFERROR(VLOOKUP(C938,Tabla_Insumos,5,FALSE),"")</f>
        <v/>
      </c>
      <c r="C938" s="383"/>
      <c r="D938" s="373" t="str">
        <f t="shared" ref="D938:D946" si="285">IFERROR(VLOOKUP(C938,Tabla_Insumos,2,FALSE),"")</f>
        <v/>
      </c>
      <c r="E938" s="442"/>
      <c r="F938" s="379">
        <f t="shared" ref="F938:F946" si="286">IFERROR(VLOOKUP(C938,Tabla_Insumos,3,FALSE),0)</f>
        <v>0</v>
      </c>
      <c r="G938" s="380">
        <f>ROUND(E938*F938,2)</f>
        <v>0</v>
      </c>
    </row>
    <row r="939" spans="1:7" ht="20.100000000000001" customHeight="1">
      <c r="A939" s="411" t="str">
        <f t="shared" si="283"/>
        <v/>
      </c>
      <c r="B939" s="376" t="str">
        <f t="shared" si="284"/>
        <v/>
      </c>
      <c r="C939" s="382"/>
      <c r="D939" s="373" t="str">
        <f t="shared" si="285"/>
        <v/>
      </c>
      <c r="E939" s="442"/>
      <c r="F939" s="379">
        <f t="shared" si="286"/>
        <v>0</v>
      </c>
      <c r="G939" s="380">
        <f t="shared" ref="G939:G946" si="287">ROUND(E939*F939,2)</f>
        <v>0</v>
      </c>
    </row>
    <row r="940" spans="1:7" ht="20.100000000000001" customHeight="1">
      <c r="A940" s="411" t="str">
        <f t="shared" si="283"/>
        <v/>
      </c>
      <c r="B940" s="376" t="str">
        <f t="shared" si="284"/>
        <v/>
      </c>
      <c r="C940" s="382"/>
      <c r="D940" s="373" t="str">
        <f t="shared" si="285"/>
        <v/>
      </c>
      <c r="E940" s="377"/>
      <c r="F940" s="379">
        <f t="shared" si="286"/>
        <v>0</v>
      </c>
      <c r="G940" s="380">
        <f t="shared" si="287"/>
        <v>0</v>
      </c>
    </row>
    <row r="941" spans="1:7" ht="20.100000000000001" customHeight="1">
      <c r="A941" s="411" t="str">
        <f t="shared" si="283"/>
        <v/>
      </c>
      <c r="B941" s="376" t="str">
        <f t="shared" si="284"/>
        <v/>
      </c>
      <c r="C941" s="417"/>
      <c r="D941" s="373" t="str">
        <f t="shared" si="285"/>
        <v/>
      </c>
      <c r="E941" s="377"/>
      <c r="F941" s="379">
        <f t="shared" si="286"/>
        <v>0</v>
      </c>
      <c r="G941" s="380">
        <f t="shared" si="287"/>
        <v>0</v>
      </c>
    </row>
    <row r="942" spans="1:7" ht="20.100000000000001" customHeight="1">
      <c r="A942" s="411" t="str">
        <f t="shared" si="283"/>
        <v/>
      </c>
      <c r="B942" s="376" t="str">
        <f t="shared" si="284"/>
        <v/>
      </c>
      <c r="C942" s="418"/>
      <c r="D942" s="373" t="str">
        <f t="shared" si="285"/>
        <v/>
      </c>
      <c r="E942" s="377"/>
      <c r="F942" s="379">
        <f t="shared" si="286"/>
        <v>0</v>
      </c>
      <c r="G942" s="380">
        <f t="shared" si="287"/>
        <v>0</v>
      </c>
    </row>
    <row r="943" spans="1:7" ht="20.100000000000001" customHeight="1">
      <c r="A943" s="411" t="str">
        <f t="shared" si="283"/>
        <v/>
      </c>
      <c r="B943" s="376" t="str">
        <f t="shared" si="284"/>
        <v/>
      </c>
      <c r="C943" s="412"/>
      <c r="D943" s="373" t="str">
        <f t="shared" si="285"/>
        <v/>
      </c>
      <c r="E943" s="413"/>
      <c r="F943" s="379">
        <f t="shared" si="286"/>
        <v>0</v>
      </c>
      <c r="G943" s="380">
        <f t="shared" si="287"/>
        <v>0</v>
      </c>
    </row>
    <row r="944" spans="1:7" ht="20.100000000000001" customHeight="1">
      <c r="A944" s="411" t="str">
        <f t="shared" si="283"/>
        <v/>
      </c>
      <c r="B944" s="376" t="str">
        <f t="shared" si="284"/>
        <v/>
      </c>
      <c r="C944" s="412"/>
      <c r="D944" s="373" t="str">
        <f t="shared" si="285"/>
        <v/>
      </c>
      <c r="E944" s="413"/>
      <c r="F944" s="379">
        <f t="shared" si="286"/>
        <v>0</v>
      </c>
      <c r="G944" s="380">
        <f t="shared" si="287"/>
        <v>0</v>
      </c>
    </row>
    <row r="945" spans="1:7" ht="20.100000000000001" customHeight="1">
      <c r="A945" s="411" t="str">
        <f t="shared" si="283"/>
        <v/>
      </c>
      <c r="B945" s="376" t="str">
        <f t="shared" si="284"/>
        <v/>
      </c>
      <c r="C945" s="412"/>
      <c r="D945" s="373" t="str">
        <f t="shared" si="285"/>
        <v/>
      </c>
      <c r="E945" s="413"/>
      <c r="F945" s="379">
        <f t="shared" si="286"/>
        <v>0</v>
      </c>
      <c r="G945" s="380">
        <f t="shared" si="287"/>
        <v>0</v>
      </c>
    </row>
    <row r="946" spans="1:7" ht="20.100000000000001" customHeight="1">
      <c r="A946" s="411" t="str">
        <f t="shared" si="283"/>
        <v/>
      </c>
      <c r="B946" s="376" t="str">
        <f t="shared" si="284"/>
        <v/>
      </c>
      <c r="C946" s="412"/>
      <c r="D946" s="373" t="str">
        <f t="shared" si="285"/>
        <v/>
      </c>
      <c r="E946" s="413"/>
      <c r="F946" s="379">
        <f t="shared" si="286"/>
        <v>0</v>
      </c>
      <c r="G946" s="380">
        <f t="shared" si="287"/>
        <v>0</v>
      </c>
    </row>
    <row r="947" spans="1:7" ht="20.100000000000001" customHeight="1">
      <c r="A947" s="419"/>
      <c r="B947" s="378"/>
      <c r="C947" s="400"/>
      <c r="D947" s="378"/>
      <c r="E947" s="396"/>
      <c r="F947" s="554" t="s">
        <v>31</v>
      </c>
      <c r="G947" s="381">
        <f>SUBTOTAL(9,G938:G946)</f>
        <v>0</v>
      </c>
    </row>
    <row r="948" spans="1:7" ht="20.100000000000001" customHeight="1" thickBot="1">
      <c r="A948" s="420"/>
      <c r="B948" s="421"/>
      <c r="C948" s="422"/>
      <c r="D948" s="421"/>
      <c r="E948" s="423"/>
      <c r="F948" s="424"/>
      <c r="G948" s="425"/>
    </row>
    <row r="949" spans="1:7" ht="20.100000000000001" customHeight="1" thickBot="1">
      <c r="A949" s="435">
        <f>B907</f>
        <v>19</v>
      </c>
      <c r="B949" s="426" t="str">
        <f>C907</f>
        <v>Contrapiso H° Simple (Tipo H 13; incluye vereda de acceso y expansión galeriás)</v>
      </c>
      <c r="C949" s="427"/>
      <c r="D949" s="427" t="s">
        <v>32</v>
      </c>
      <c r="E949" s="428"/>
      <c r="F949" s="429" t="s">
        <v>33</v>
      </c>
      <c r="G949" s="430">
        <f>SUBTOTAL(9,G912:G948)</f>
        <v>0</v>
      </c>
    </row>
    <row r="950" spans="1:7" ht="20.100000000000001" customHeight="1" thickTop="1" thickBot="1"/>
    <row r="951" spans="1:7" ht="20.100000000000001" customHeight="1" thickTop="1">
      <c r="A951" s="431" t="s">
        <v>1259</v>
      </c>
      <c r="B951" s="432"/>
      <c r="C951" s="432"/>
      <c r="D951" s="432"/>
      <c r="E951" s="432"/>
      <c r="F951" s="432"/>
      <c r="G951" s="433"/>
    </row>
    <row r="952" spans="1:7" ht="20.100000000000001" customHeight="1">
      <c r="A952" s="384" t="s">
        <v>721</v>
      </c>
      <c r="B952" s="385" t="str">
        <f>Comitente</f>
        <v>INSTITUTO PROVINCIAL DE LA VIVIENDA</v>
      </c>
      <c r="C952" s="386"/>
      <c r="D952" s="387"/>
      <c r="E952" s="387"/>
      <c r="F952" s="388"/>
      <c r="G952" s="389"/>
    </row>
    <row r="953" spans="1:7" ht="20.100000000000001" customHeight="1">
      <c r="A953" s="384" t="s">
        <v>722</v>
      </c>
      <c r="B953" s="385" t="str">
        <f>Contratista</f>
        <v>xxxxxx</v>
      </c>
      <c r="C953" s="390"/>
      <c r="D953" s="390"/>
      <c r="E953" s="390"/>
      <c r="F953" s="391"/>
      <c r="G953" s="392"/>
    </row>
    <row r="954" spans="1:7" ht="20.100000000000001" customHeight="1">
      <c r="A954" s="384" t="s">
        <v>22</v>
      </c>
      <c r="B954" s="385" t="str">
        <f>Obra</f>
        <v>CUESTA DEL VIENTO - IGLESIA</v>
      </c>
      <c r="C954" s="390"/>
      <c r="D954" s="390"/>
      <c r="E954" s="390"/>
      <c r="F954" s="391" t="s">
        <v>35</v>
      </c>
      <c r="G954" s="393">
        <f>+Datos!$C$10</f>
        <v>43374</v>
      </c>
    </row>
    <row r="955" spans="1:7" ht="20.100000000000001" customHeight="1">
      <c r="A955" s="394" t="s">
        <v>720</v>
      </c>
      <c r="B955" s="395" t="str">
        <f>Ubicación</f>
        <v>DEPTO. IGLESIA</v>
      </c>
      <c r="C955" s="395"/>
      <c r="D955" s="378"/>
      <c r="E955" s="396"/>
      <c r="F955" s="397"/>
      <c r="G955" s="398"/>
    </row>
    <row r="956" spans="1:7" ht="20.100000000000001" customHeight="1">
      <c r="A956" s="394" t="s">
        <v>36</v>
      </c>
      <c r="B956" s="399" t="s">
        <v>1127</v>
      </c>
      <c r="C956" s="400" t="str">
        <f>IFERROR(VLOOKUP(B956,Tabla_CyP,2,FALSE),"")</f>
        <v>VIVIENDA</v>
      </c>
      <c r="D956" s="401"/>
      <c r="E956" s="396"/>
      <c r="F956" s="397"/>
      <c r="G956" s="398"/>
    </row>
    <row r="957" spans="1:7" ht="20.100000000000001" customHeight="1">
      <c r="A957" s="394" t="s">
        <v>23</v>
      </c>
      <c r="B957" s="434" t="str">
        <f>IFERROR(VLOOKUP(COUNTIF($A$1:A957,"ITEM:"),Tabla_NumeroItem,2,FALSE),"")</f>
        <v>19.1</v>
      </c>
      <c r="C957" s="400" t="str">
        <f>IFERROR(VLOOKUP(B957,Tabla_CyP,2,FALSE),"")</f>
        <v>Contrapiso H° Simple (Tipo H 13; incluye vereda de acceso, expansión galeriás y sobreelevación veredín perimetral de 0,40x0,08m)</v>
      </c>
      <c r="D957" s="378"/>
      <c r="E957" s="396"/>
      <c r="F957" s="391" t="s">
        <v>24</v>
      </c>
      <c r="G957" s="402" t="str">
        <f>IFERROR(VLOOKUP(B957,Tabla_CyP,4,FALSE),"")</f>
        <v>m2</v>
      </c>
    </row>
    <row r="958" spans="1:7" ht="20.100000000000001" customHeight="1">
      <c r="A958" s="394"/>
      <c r="B958" s="395"/>
      <c r="C958" s="400"/>
      <c r="D958" s="378"/>
      <c r="E958" s="396"/>
      <c r="F958" s="397"/>
      <c r="G958" s="398"/>
    </row>
    <row r="959" spans="1:7" ht="20.100000000000001" customHeight="1">
      <c r="A959" s="629" t="s">
        <v>583</v>
      </c>
      <c r="B959" s="630"/>
      <c r="C959" s="631" t="s">
        <v>0</v>
      </c>
      <c r="D959" s="631" t="s">
        <v>25</v>
      </c>
      <c r="E959" s="633" t="s">
        <v>26</v>
      </c>
      <c r="F959" s="635" t="s">
        <v>27</v>
      </c>
      <c r="G959" s="637" t="s">
        <v>28</v>
      </c>
    </row>
    <row r="960" spans="1:7" ht="20.100000000000001" customHeight="1">
      <c r="A960" s="403" t="s">
        <v>584</v>
      </c>
      <c r="B960" s="404" t="s">
        <v>585</v>
      </c>
      <c r="C960" s="632"/>
      <c r="D960" s="632"/>
      <c r="E960" s="634"/>
      <c r="F960" s="636"/>
      <c r="G960" s="638"/>
    </row>
    <row r="961" spans="1:7" ht="20.100000000000001" customHeight="1">
      <c r="A961" s="553"/>
      <c r="B961" s="405"/>
      <c r="C961" s="406" t="s">
        <v>723</v>
      </c>
      <c r="D961" s="407"/>
      <c r="E961" s="408"/>
      <c r="F961" s="409"/>
      <c r="G961" s="410"/>
    </row>
    <row r="962" spans="1:7" ht="20.100000000000001" customHeight="1">
      <c r="A962" s="411" t="str">
        <f t="shared" ref="A962:A975" si="288">IFERROR(VLOOKUP(C962,Tabla_Insumos,4,FALSE),"")</f>
        <v/>
      </c>
      <c r="B962" s="376" t="str">
        <f t="shared" ref="B962:B975" si="289">IFERROR(VLOOKUP(C962,Tabla_Insumos,5,FALSE),"")</f>
        <v/>
      </c>
      <c r="C962" s="449"/>
      <c r="D962" s="373" t="str">
        <f t="shared" ref="D962:D975" si="290">IFERROR(VLOOKUP(C962,Tabla_Insumos,2,FALSE),"")</f>
        <v/>
      </c>
      <c r="E962" s="451"/>
      <c r="F962" s="379">
        <f t="shared" ref="F962:F975" si="291">IFERROR(VLOOKUP(C962,Tabla_Insumos,3,FALSE),0)</f>
        <v>0</v>
      </c>
      <c r="G962" s="380">
        <f>ROUND(E962*F962,2)</f>
        <v>0</v>
      </c>
    </row>
    <row r="963" spans="1:7" ht="20.100000000000001" customHeight="1">
      <c r="A963" s="411" t="str">
        <f t="shared" si="288"/>
        <v/>
      </c>
      <c r="B963" s="376" t="str">
        <f t="shared" si="289"/>
        <v/>
      </c>
      <c r="C963" s="449"/>
      <c r="D963" s="373" t="str">
        <f t="shared" si="290"/>
        <v/>
      </c>
      <c r="E963" s="451"/>
      <c r="F963" s="379">
        <f t="shared" si="291"/>
        <v>0</v>
      </c>
      <c r="G963" s="380">
        <f t="shared" ref="G963:G975" si="292">ROUND(E963*F963,2)</f>
        <v>0</v>
      </c>
    </row>
    <row r="964" spans="1:7" ht="20.100000000000001" customHeight="1">
      <c r="A964" s="411" t="str">
        <f t="shared" si="288"/>
        <v/>
      </c>
      <c r="B964" s="376" t="str">
        <f t="shared" si="289"/>
        <v/>
      </c>
      <c r="C964" s="449"/>
      <c r="D964" s="373" t="str">
        <f t="shared" si="290"/>
        <v/>
      </c>
      <c r="E964" s="451"/>
      <c r="F964" s="379">
        <f t="shared" si="291"/>
        <v>0</v>
      </c>
      <c r="G964" s="380">
        <f t="shared" si="292"/>
        <v>0</v>
      </c>
    </row>
    <row r="965" spans="1:7" ht="20.100000000000001" customHeight="1">
      <c r="A965" s="411" t="str">
        <f t="shared" si="288"/>
        <v/>
      </c>
      <c r="B965" s="376" t="str">
        <f t="shared" si="289"/>
        <v/>
      </c>
      <c r="C965" s="450"/>
      <c r="D965" s="373" t="str">
        <f t="shared" si="290"/>
        <v/>
      </c>
      <c r="E965" s="452"/>
      <c r="F965" s="379">
        <f t="shared" si="291"/>
        <v>0</v>
      </c>
      <c r="G965" s="380">
        <f t="shared" si="292"/>
        <v>0</v>
      </c>
    </row>
    <row r="966" spans="1:7" ht="20.100000000000001" customHeight="1">
      <c r="A966" s="411" t="str">
        <f t="shared" si="288"/>
        <v/>
      </c>
      <c r="B966" s="376" t="str">
        <f t="shared" si="289"/>
        <v/>
      </c>
      <c r="C966" s="450"/>
      <c r="D966" s="373" t="str">
        <f t="shared" si="290"/>
        <v/>
      </c>
      <c r="E966" s="452"/>
      <c r="F966" s="379">
        <f t="shared" si="291"/>
        <v>0</v>
      </c>
      <c r="G966" s="380">
        <f t="shared" si="292"/>
        <v>0</v>
      </c>
    </row>
    <row r="967" spans="1:7" ht="20.100000000000001" customHeight="1">
      <c r="A967" s="411" t="str">
        <f t="shared" si="288"/>
        <v/>
      </c>
      <c r="B967" s="376" t="str">
        <f t="shared" si="289"/>
        <v/>
      </c>
      <c r="C967" s="450"/>
      <c r="D967" s="373" t="str">
        <f t="shared" si="290"/>
        <v/>
      </c>
      <c r="E967" s="452"/>
      <c r="F967" s="379">
        <f t="shared" si="291"/>
        <v>0</v>
      </c>
      <c r="G967" s="380">
        <f t="shared" si="292"/>
        <v>0</v>
      </c>
    </row>
    <row r="968" spans="1:7" ht="20.100000000000001" customHeight="1">
      <c r="A968" s="411" t="str">
        <f t="shared" si="288"/>
        <v/>
      </c>
      <c r="B968" s="376" t="str">
        <f t="shared" si="289"/>
        <v/>
      </c>
      <c r="C968" s="412"/>
      <c r="D968" s="373" t="str">
        <f t="shared" si="290"/>
        <v/>
      </c>
      <c r="E968" s="413"/>
      <c r="F968" s="379">
        <f t="shared" si="291"/>
        <v>0</v>
      </c>
      <c r="G968" s="380">
        <f t="shared" si="292"/>
        <v>0</v>
      </c>
    </row>
    <row r="969" spans="1:7" ht="20.100000000000001" customHeight="1">
      <c r="A969" s="411" t="str">
        <f t="shared" si="288"/>
        <v/>
      </c>
      <c r="B969" s="376" t="str">
        <f t="shared" si="289"/>
        <v/>
      </c>
      <c r="C969" s="412"/>
      <c r="D969" s="373" t="str">
        <f t="shared" si="290"/>
        <v/>
      </c>
      <c r="E969" s="413"/>
      <c r="F969" s="379">
        <f t="shared" si="291"/>
        <v>0</v>
      </c>
      <c r="G969" s="380">
        <f t="shared" si="292"/>
        <v>0</v>
      </c>
    </row>
    <row r="970" spans="1:7" ht="20.100000000000001" customHeight="1">
      <c r="A970" s="411" t="str">
        <f t="shared" si="288"/>
        <v/>
      </c>
      <c r="B970" s="376" t="str">
        <f t="shared" si="289"/>
        <v/>
      </c>
      <c r="C970" s="412"/>
      <c r="D970" s="373" t="str">
        <f t="shared" si="290"/>
        <v/>
      </c>
      <c r="E970" s="413"/>
      <c r="F970" s="379">
        <f t="shared" si="291"/>
        <v>0</v>
      </c>
      <c r="G970" s="380">
        <f t="shared" si="292"/>
        <v>0</v>
      </c>
    </row>
    <row r="971" spans="1:7" ht="20.100000000000001" customHeight="1">
      <c r="A971" s="411" t="str">
        <f t="shared" si="288"/>
        <v/>
      </c>
      <c r="B971" s="376" t="str">
        <f t="shared" si="289"/>
        <v/>
      </c>
      <c r="C971" s="412"/>
      <c r="D971" s="373" t="str">
        <f t="shared" si="290"/>
        <v/>
      </c>
      <c r="E971" s="413"/>
      <c r="F971" s="379">
        <f t="shared" si="291"/>
        <v>0</v>
      </c>
      <c r="G971" s="380">
        <f t="shared" si="292"/>
        <v>0</v>
      </c>
    </row>
    <row r="972" spans="1:7" ht="20.100000000000001" customHeight="1">
      <c r="A972" s="411" t="str">
        <f t="shared" si="288"/>
        <v/>
      </c>
      <c r="B972" s="376" t="str">
        <f t="shared" si="289"/>
        <v/>
      </c>
      <c r="C972" s="412"/>
      <c r="D972" s="373" t="str">
        <f t="shared" si="290"/>
        <v/>
      </c>
      <c r="E972" s="413"/>
      <c r="F972" s="379">
        <f t="shared" si="291"/>
        <v>0</v>
      </c>
      <c r="G972" s="380">
        <f t="shared" si="292"/>
        <v>0</v>
      </c>
    </row>
    <row r="973" spans="1:7" ht="20.100000000000001" customHeight="1">
      <c r="A973" s="411" t="str">
        <f t="shared" si="288"/>
        <v/>
      </c>
      <c r="B973" s="376" t="str">
        <f t="shared" si="289"/>
        <v/>
      </c>
      <c r="C973" s="412"/>
      <c r="D973" s="373" t="str">
        <f t="shared" si="290"/>
        <v/>
      </c>
      <c r="E973" s="413"/>
      <c r="F973" s="379">
        <f t="shared" si="291"/>
        <v>0</v>
      </c>
      <c r="G973" s="380">
        <f t="shared" si="292"/>
        <v>0</v>
      </c>
    </row>
    <row r="974" spans="1:7" ht="20.100000000000001" customHeight="1">
      <c r="A974" s="411" t="str">
        <f t="shared" si="288"/>
        <v/>
      </c>
      <c r="B974" s="376" t="str">
        <f t="shared" si="289"/>
        <v/>
      </c>
      <c r="C974" s="412"/>
      <c r="D974" s="373" t="str">
        <f t="shared" si="290"/>
        <v/>
      </c>
      <c r="E974" s="413"/>
      <c r="F974" s="379">
        <f t="shared" si="291"/>
        <v>0</v>
      </c>
      <c r="G974" s="380">
        <f t="shared" si="292"/>
        <v>0</v>
      </c>
    </row>
    <row r="975" spans="1:7" ht="20.100000000000001" customHeight="1">
      <c r="A975" s="411" t="str">
        <f t="shared" si="288"/>
        <v/>
      </c>
      <c r="B975" s="376" t="str">
        <f t="shared" si="289"/>
        <v/>
      </c>
      <c r="C975" s="412"/>
      <c r="D975" s="373" t="str">
        <f t="shared" si="290"/>
        <v/>
      </c>
      <c r="E975" s="413"/>
      <c r="F975" s="379">
        <f t="shared" si="291"/>
        <v>0</v>
      </c>
      <c r="G975" s="380">
        <f t="shared" si="292"/>
        <v>0</v>
      </c>
    </row>
    <row r="976" spans="1:7" ht="20.100000000000001" customHeight="1">
      <c r="A976" s="414"/>
      <c r="B976" s="400"/>
      <c r="C976" s="400"/>
      <c r="D976" s="378"/>
      <c r="E976" s="396"/>
      <c r="F976" s="554" t="s">
        <v>29</v>
      </c>
      <c r="G976" s="381">
        <f>SUBTOTAL(9,G962:G975)</f>
        <v>0</v>
      </c>
    </row>
    <row r="977" spans="1:7" ht="20.100000000000001" customHeight="1">
      <c r="A977" s="414"/>
      <c r="B977" s="400"/>
      <c r="C977" s="387" t="s">
        <v>724</v>
      </c>
      <c r="D977" s="378"/>
      <c r="E977" s="396"/>
      <c r="F977" s="397"/>
      <c r="G977" s="415"/>
    </row>
    <row r="978" spans="1:7" ht="20.100000000000001" customHeight="1">
      <c r="A978" s="411" t="str">
        <f t="shared" ref="A978:A985" si="293">IFERROR(VLOOKUP(C978,Tabla_Insumos,4,FALSE),"")</f>
        <v/>
      </c>
      <c r="B978" s="376" t="str">
        <f t="shared" ref="B978:B985" si="294">IFERROR(VLOOKUP(C978,Tabla_Insumos,5,FALSE),"")</f>
        <v/>
      </c>
      <c r="C978" s="382"/>
      <c r="D978" s="373" t="str">
        <f t="shared" ref="D978:D985" si="295">IFERROR(VLOOKUP(C978,Tabla_Insumos,2,FALSE),"")</f>
        <v/>
      </c>
      <c r="E978" s="443"/>
      <c r="F978" s="416">
        <f t="shared" ref="F978:F985" si="296">IFERROR(VLOOKUP(C978,Tabla_Insumos,3,FALSE),0)</f>
        <v>0</v>
      </c>
      <c r="G978" s="380">
        <f>ROUND(E978*F978,2)</f>
        <v>0</v>
      </c>
    </row>
    <row r="979" spans="1:7" ht="20.100000000000001" customHeight="1">
      <c r="A979" s="411" t="str">
        <f t="shared" si="293"/>
        <v/>
      </c>
      <c r="B979" s="376" t="str">
        <f t="shared" si="294"/>
        <v/>
      </c>
      <c r="C979" s="382"/>
      <c r="D979" s="373" t="str">
        <f t="shared" si="295"/>
        <v/>
      </c>
      <c r="E979" s="443"/>
      <c r="F979" s="416">
        <f t="shared" si="296"/>
        <v>0</v>
      </c>
      <c r="G979" s="380">
        <f t="shared" ref="G979:G985" si="297">ROUND(E979*F979,2)</f>
        <v>0</v>
      </c>
    </row>
    <row r="980" spans="1:7" ht="20.100000000000001" customHeight="1">
      <c r="A980" s="411" t="str">
        <f t="shared" si="293"/>
        <v/>
      </c>
      <c r="B980" s="376" t="str">
        <f t="shared" si="294"/>
        <v/>
      </c>
      <c r="C980" s="383"/>
      <c r="D980" s="373" t="str">
        <f t="shared" si="295"/>
        <v/>
      </c>
      <c r="E980" s="377"/>
      <c r="F980" s="416">
        <f t="shared" si="296"/>
        <v>0</v>
      </c>
      <c r="G980" s="380">
        <f t="shared" si="297"/>
        <v>0</v>
      </c>
    </row>
    <row r="981" spans="1:7" ht="20.100000000000001" customHeight="1">
      <c r="A981" s="411" t="str">
        <f t="shared" si="293"/>
        <v/>
      </c>
      <c r="B981" s="376" t="str">
        <f t="shared" si="294"/>
        <v/>
      </c>
      <c r="C981" s="383"/>
      <c r="D981" s="373" t="str">
        <f t="shared" si="295"/>
        <v/>
      </c>
      <c r="E981" s="377"/>
      <c r="F981" s="416">
        <f t="shared" si="296"/>
        <v>0</v>
      </c>
      <c r="G981" s="380">
        <f t="shared" si="297"/>
        <v>0</v>
      </c>
    </row>
    <row r="982" spans="1:7" ht="20.100000000000001" customHeight="1">
      <c r="A982" s="411" t="str">
        <f t="shared" si="293"/>
        <v/>
      </c>
      <c r="B982" s="376" t="str">
        <f t="shared" si="294"/>
        <v/>
      </c>
      <c r="C982" s="376"/>
      <c r="D982" s="373" t="str">
        <f t="shared" si="295"/>
        <v/>
      </c>
      <c r="E982" s="377"/>
      <c r="F982" s="416">
        <f t="shared" si="296"/>
        <v>0</v>
      </c>
      <c r="G982" s="380">
        <f t="shared" si="297"/>
        <v>0</v>
      </c>
    </row>
    <row r="983" spans="1:7" ht="20.100000000000001" customHeight="1">
      <c r="A983" s="411" t="str">
        <f t="shared" si="293"/>
        <v/>
      </c>
      <c r="B983" s="376" t="str">
        <f t="shared" si="294"/>
        <v/>
      </c>
      <c r="C983" s="376"/>
      <c r="D983" s="373" t="str">
        <f t="shared" si="295"/>
        <v/>
      </c>
      <c r="E983" s="377"/>
      <c r="F983" s="416">
        <f t="shared" si="296"/>
        <v>0</v>
      </c>
      <c r="G983" s="380">
        <f t="shared" si="297"/>
        <v>0</v>
      </c>
    </row>
    <row r="984" spans="1:7" ht="20.100000000000001" customHeight="1">
      <c r="A984" s="411" t="str">
        <f t="shared" si="293"/>
        <v/>
      </c>
      <c r="B984" s="376" t="str">
        <f t="shared" si="294"/>
        <v/>
      </c>
      <c r="C984" s="412"/>
      <c r="D984" s="373" t="str">
        <f t="shared" si="295"/>
        <v/>
      </c>
      <c r="E984" s="413"/>
      <c r="F984" s="416">
        <f t="shared" si="296"/>
        <v>0</v>
      </c>
      <c r="G984" s="380">
        <f t="shared" si="297"/>
        <v>0</v>
      </c>
    </row>
    <row r="985" spans="1:7" ht="20.100000000000001" customHeight="1">
      <c r="A985" s="411" t="str">
        <f t="shared" si="293"/>
        <v/>
      </c>
      <c r="B985" s="376" t="str">
        <f t="shared" si="294"/>
        <v/>
      </c>
      <c r="C985" s="412"/>
      <c r="D985" s="373" t="str">
        <f t="shared" si="295"/>
        <v/>
      </c>
      <c r="E985" s="413"/>
      <c r="F985" s="416">
        <f t="shared" si="296"/>
        <v>0</v>
      </c>
      <c r="G985" s="380">
        <f t="shared" si="297"/>
        <v>0</v>
      </c>
    </row>
    <row r="986" spans="1:7" ht="20.100000000000001" customHeight="1">
      <c r="A986" s="414"/>
      <c r="B986" s="400"/>
      <c r="C986" s="400"/>
      <c r="D986" s="378"/>
      <c r="E986" s="396"/>
      <c r="F986" s="554" t="s">
        <v>30</v>
      </c>
      <c r="G986" s="381">
        <f>SUBTOTAL(9,G978:G985)</f>
        <v>0</v>
      </c>
    </row>
    <row r="987" spans="1:7" ht="20.100000000000001" customHeight="1">
      <c r="A987" s="414"/>
      <c r="B987" s="400"/>
      <c r="C987" s="387" t="s">
        <v>725</v>
      </c>
      <c r="D987" s="378"/>
      <c r="E987" s="396"/>
      <c r="F987" s="397"/>
      <c r="G987" s="415"/>
    </row>
    <row r="988" spans="1:7" ht="20.100000000000001" customHeight="1">
      <c r="A988" s="411" t="str">
        <f t="shared" ref="A988:A996" si="298">IFERROR(VLOOKUP(C988,Tabla_Insumos,4,FALSE),"")</f>
        <v/>
      </c>
      <c r="B988" s="376" t="str">
        <f t="shared" ref="B988:B996" si="299">IFERROR(VLOOKUP(C988,Tabla_Insumos,5,FALSE),"")</f>
        <v/>
      </c>
      <c r="C988" s="383"/>
      <c r="D988" s="373" t="str">
        <f t="shared" ref="D988:D996" si="300">IFERROR(VLOOKUP(C988,Tabla_Insumos,2,FALSE),"")</f>
        <v/>
      </c>
      <c r="E988" s="442"/>
      <c r="F988" s="379">
        <f t="shared" ref="F988:F996" si="301">IFERROR(VLOOKUP(C988,Tabla_Insumos,3,FALSE),0)</f>
        <v>0</v>
      </c>
      <c r="G988" s="380">
        <f>ROUND(E988*F988,2)</f>
        <v>0</v>
      </c>
    </row>
    <row r="989" spans="1:7" ht="20.100000000000001" customHeight="1">
      <c r="A989" s="411" t="str">
        <f t="shared" si="298"/>
        <v/>
      </c>
      <c r="B989" s="376" t="str">
        <f t="shared" si="299"/>
        <v/>
      </c>
      <c r="C989" s="382"/>
      <c r="D989" s="373" t="str">
        <f t="shared" si="300"/>
        <v/>
      </c>
      <c r="E989" s="442"/>
      <c r="F989" s="379">
        <f t="shared" si="301"/>
        <v>0</v>
      </c>
      <c r="G989" s="380">
        <f t="shared" ref="G989:G996" si="302">ROUND(E989*F989,2)</f>
        <v>0</v>
      </c>
    </row>
    <row r="990" spans="1:7" ht="20.100000000000001" customHeight="1">
      <c r="A990" s="411" t="str">
        <f t="shared" si="298"/>
        <v/>
      </c>
      <c r="B990" s="376" t="str">
        <f t="shared" si="299"/>
        <v/>
      </c>
      <c r="C990" s="382"/>
      <c r="D990" s="373" t="str">
        <f t="shared" si="300"/>
        <v/>
      </c>
      <c r="E990" s="377"/>
      <c r="F990" s="379">
        <f t="shared" si="301"/>
        <v>0</v>
      </c>
      <c r="G990" s="380">
        <f t="shared" si="302"/>
        <v>0</v>
      </c>
    </row>
    <row r="991" spans="1:7" ht="20.100000000000001" customHeight="1">
      <c r="A991" s="411" t="str">
        <f t="shared" si="298"/>
        <v/>
      </c>
      <c r="B991" s="376" t="str">
        <f t="shared" si="299"/>
        <v/>
      </c>
      <c r="C991" s="417"/>
      <c r="D991" s="373" t="str">
        <f t="shared" si="300"/>
        <v/>
      </c>
      <c r="E991" s="377"/>
      <c r="F991" s="379">
        <f t="shared" si="301"/>
        <v>0</v>
      </c>
      <c r="G991" s="380">
        <f t="shared" si="302"/>
        <v>0</v>
      </c>
    </row>
    <row r="992" spans="1:7" ht="20.100000000000001" customHeight="1">
      <c r="A992" s="411" t="str">
        <f t="shared" si="298"/>
        <v/>
      </c>
      <c r="B992" s="376" t="str">
        <f t="shared" si="299"/>
        <v/>
      </c>
      <c r="C992" s="418"/>
      <c r="D992" s="373" t="str">
        <f t="shared" si="300"/>
        <v/>
      </c>
      <c r="E992" s="377"/>
      <c r="F992" s="379">
        <f t="shared" si="301"/>
        <v>0</v>
      </c>
      <c r="G992" s="380">
        <f t="shared" si="302"/>
        <v>0</v>
      </c>
    </row>
    <row r="993" spans="1:7" ht="20.100000000000001" customHeight="1">
      <c r="A993" s="411" t="str">
        <f t="shared" si="298"/>
        <v/>
      </c>
      <c r="B993" s="376" t="str">
        <f t="shared" si="299"/>
        <v/>
      </c>
      <c r="C993" s="412"/>
      <c r="D993" s="373" t="str">
        <f t="shared" si="300"/>
        <v/>
      </c>
      <c r="E993" s="413"/>
      <c r="F993" s="379">
        <f t="shared" si="301"/>
        <v>0</v>
      </c>
      <c r="G993" s="380">
        <f t="shared" si="302"/>
        <v>0</v>
      </c>
    </row>
    <row r="994" spans="1:7" ht="20.100000000000001" customHeight="1">
      <c r="A994" s="411" t="str">
        <f t="shared" si="298"/>
        <v/>
      </c>
      <c r="B994" s="376" t="str">
        <f t="shared" si="299"/>
        <v/>
      </c>
      <c r="C994" s="412"/>
      <c r="D994" s="373" t="str">
        <f t="shared" si="300"/>
        <v/>
      </c>
      <c r="E994" s="413"/>
      <c r="F994" s="379">
        <f t="shared" si="301"/>
        <v>0</v>
      </c>
      <c r="G994" s="380">
        <f t="shared" si="302"/>
        <v>0</v>
      </c>
    </row>
    <row r="995" spans="1:7" ht="20.100000000000001" customHeight="1">
      <c r="A995" s="411" t="str">
        <f t="shared" si="298"/>
        <v/>
      </c>
      <c r="B995" s="376" t="str">
        <f t="shared" si="299"/>
        <v/>
      </c>
      <c r="C995" s="412"/>
      <c r="D995" s="373" t="str">
        <f t="shared" si="300"/>
        <v/>
      </c>
      <c r="E995" s="413"/>
      <c r="F995" s="379">
        <f t="shared" si="301"/>
        <v>0</v>
      </c>
      <c r="G995" s="380">
        <f t="shared" si="302"/>
        <v>0</v>
      </c>
    </row>
    <row r="996" spans="1:7" ht="20.100000000000001" customHeight="1">
      <c r="A996" s="411" t="str">
        <f t="shared" si="298"/>
        <v/>
      </c>
      <c r="B996" s="376" t="str">
        <f t="shared" si="299"/>
        <v/>
      </c>
      <c r="C996" s="412"/>
      <c r="D996" s="373" t="str">
        <f t="shared" si="300"/>
        <v/>
      </c>
      <c r="E996" s="413"/>
      <c r="F996" s="379">
        <f t="shared" si="301"/>
        <v>0</v>
      </c>
      <c r="G996" s="380">
        <f t="shared" si="302"/>
        <v>0</v>
      </c>
    </row>
    <row r="997" spans="1:7" ht="20.100000000000001" customHeight="1">
      <c r="A997" s="419"/>
      <c r="B997" s="378"/>
      <c r="C997" s="400"/>
      <c r="D997" s="378"/>
      <c r="E997" s="396"/>
      <c r="F997" s="554" t="s">
        <v>31</v>
      </c>
      <c r="G997" s="381">
        <f>SUBTOTAL(9,G988:G996)</f>
        <v>0</v>
      </c>
    </row>
    <row r="998" spans="1:7" ht="20.100000000000001" customHeight="1" thickBot="1">
      <c r="A998" s="420"/>
      <c r="B998" s="421"/>
      <c r="C998" s="422"/>
      <c r="D998" s="421"/>
      <c r="E998" s="423"/>
      <c r="F998" s="424"/>
      <c r="G998" s="425"/>
    </row>
    <row r="999" spans="1:7" ht="20.100000000000001" customHeight="1" thickBot="1">
      <c r="A999" s="435" t="str">
        <f>B957</f>
        <v>19.1</v>
      </c>
      <c r="B999" s="426" t="str">
        <f>C957</f>
        <v>Contrapiso H° Simple (Tipo H 13; incluye vereda de acceso, expansión galeriás y sobreelevación veredín perimetral de 0,40x0,08m)</v>
      </c>
      <c r="C999" s="427"/>
      <c r="D999" s="427" t="s">
        <v>32</v>
      </c>
      <c r="E999" s="428"/>
      <c r="F999" s="429" t="s">
        <v>33</v>
      </c>
      <c r="G999" s="430">
        <f>SUBTOTAL(9,G962:G998)</f>
        <v>0</v>
      </c>
    </row>
    <row r="1000" spans="1:7" ht="20.100000000000001" customHeight="1" thickTop="1" thickBot="1"/>
    <row r="1001" spans="1:7" ht="20.100000000000001" customHeight="1" thickTop="1">
      <c r="A1001" s="431" t="s">
        <v>1259</v>
      </c>
      <c r="B1001" s="432"/>
      <c r="C1001" s="432"/>
      <c r="D1001" s="432"/>
      <c r="E1001" s="432"/>
      <c r="F1001" s="432"/>
      <c r="G1001" s="433"/>
    </row>
    <row r="1002" spans="1:7" ht="20.100000000000001" customHeight="1">
      <c r="A1002" s="384" t="s">
        <v>721</v>
      </c>
      <c r="B1002" s="385" t="str">
        <f>Comitente</f>
        <v>INSTITUTO PROVINCIAL DE LA VIVIENDA</v>
      </c>
      <c r="C1002" s="386"/>
      <c r="D1002" s="387"/>
      <c r="E1002" s="387"/>
      <c r="F1002" s="388"/>
      <c r="G1002" s="389"/>
    </row>
    <row r="1003" spans="1:7" ht="20.100000000000001" customHeight="1">
      <c r="A1003" s="384" t="s">
        <v>722</v>
      </c>
      <c r="B1003" s="385" t="str">
        <f>Contratista</f>
        <v>xxxxxx</v>
      </c>
      <c r="C1003" s="390"/>
      <c r="D1003" s="390"/>
      <c r="E1003" s="390"/>
      <c r="F1003" s="391"/>
      <c r="G1003" s="392"/>
    </row>
    <row r="1004" spans="1:7" ht="20.100000000000001" customHeight="1">
      <c r="A1004" s="384" t="s">
        <v>22</v>
      </c>
      <c r="B1004" s="385" t="str">
        <f>Obra</f>
        <v>CUESTA DEL VIENTO - IGLESIA</v>
      </c>
      <c r="C1004" s="390"/>
      <c r="D1004" s="390"/>
      <c r="E1004" s="390"/>
      <c r="F1004" s="391" t="s">
        <v>35</v>
      </c>
      <c r="G1004" s="393">
        <f>+Datos!$C$10</f>
        <v>43374</v>
      </c>
    </row>
    <row r="1005" spans="1:7" ht="20.100000000000001" customHeight="1">
      <c r="A1005" s="394" t="s">
        <v>720</v>
      </c>
      <c r="B1005" s="395" t="str">
        <f>Ubicación</f>
        <v>DEPTO. IGLESIA</v>
      </c>
      <c r="C1005" s="395"/>
      <c r="D1005" s="378"/>
      <c r="E1005" s="396"/>
      <c r="F1005" s="397"/>
      <c r="G1005" s="398"/>
    </row>
    <row r="1006" spans="1:7" ht="20.100000000000001" customHeight="1">
      <c r="A1006" s="394" t="s">
        <v>36</v>
      </c>
      <c r="B1006" s="399" t="s">
        <v>1127</v>
      </c>
      <c r="C1006" s="400" t="str">
        <f>IFERROR(VLOOKUP(B1006,Tabla_CyP,2,FALSE),"")</f>
        <v>VIVIENDA</v>
      </c>
      <c r="D1006" s="401"/>
      <c r="E1006" s="396"/>
      <c r="F1006" s="397"/>
      <c r="G1006" s="398"/>
    </row>
    <row r="1007" spans="1:7" ht="20.100000000000001" customHeight="1">
      <c r="A1007" s="394" t="s">
        <v>23</v>
      </c>
      <c r="B1007" s="434">
        <f>IFERROR(VLOOKUP(COUNTIF($A$1:A1007,"ITEM:"),Tabla_NumeroItem,2,FALSE),"")</f>
        <v>20</v>
      </c>
      <c r="C1007" s="400" t="str">
        <f>IFERROR(VLOOKUP(B1007,Tabla_CyP,2,FALSE),"")</f>
        <v>Zócalo cerámico - esp.= 7cm</v>
      </c>
      <c r="D1007" s="378"/>
      <c r="E1007" s="396"/>
      <c r="F1007" s="391" t="s">
        <v>24</v>
      </c>
      <c r="G1007" s="402" t="str">
        <f>IFERROR(VLOOKUP(B1007,Tabla_CyP,4,FALSE),"")</f>
        <v>ml</v>
      </c>
    </row>
    <row r="1008" spans="1:7" ht="20.100000000000001" customHeight="1">
      <c r="A1008" s="394"/>
      <c r="B1008" s="395"/>
      <c r="C1008" s="400"/>
      <c r="D1008" s="378"/>
      <c r="E1008" s="396"/>
      <c r="F1008" s="397"/>
      <c r="G1008" s="398"/>
    </row>
    <row r="1009" spans="1:7" ht="20.100000000000001" customHeight="1">
      <c r="A1009" s="629" t="s">
        <v>583</v>
      </c>
      <c r="B1009" s="630"/>
      <c r="C1009" s="631" t="s">
        <v>0</v>
      </c>
      <c r="D1009" s="631" t="s">
        <v>25</v>
      </c>
      <c r="E1009" s="633" t="s">
        <v>26</v>
      </c>
      <c r="F1009" s="635" t="s">
        <v>27</v>
      </c>
      <c r="G1009" s="637" t="s">
        <v>28</v>
      </c>
    </row>
    <row r="1010" spans="1:7" ht="20.100000000000001" customHeight="1">
      <c r="A1010" s="403" t="s">
        <v>584</v>
      </c>
      <c r="B1010" s="404" t="s">
        <v>585</v>
      </c>
      <c r="C1010" s="632"/>
      <c r="D1010" s="632"/>
      <c r="E1010" s="634"/>
      <c r="F1010" s="636"/>
      <c r="G1010" s="638"/>
    </row>
    <row r="1011" spans="1:7" ht="20.100000000000001" customHeight="1">
      <c r="A1011" s="553"/>
      <c r="B1011" s="405"/>
      <c r="C1011" s="406" t="s">
        <v>723</v>
      </c>
      <c r="D1011" s="407"/>
      <c r="E1011" s="408"/>
      <c r="F1011" s="409"/>
      <c r="G1011" s="410"/>
    </row>
    <row r="1012" spans="1:7" ht="20.100000000000001" customHeight="1">
      <c r="A1012" s="411" t="str">
        <f t="shared" ref="A1012:A1025" si="303">IFERROR(VLOOKUP(C1012,Tabla_Insumos,4,FALSE),"")</f>
        <v/>
      </c>
      <c r="B1012" s="376" t="str">
        <f t="shared" ref="B1012:B1025" si="304">IFERROR(VLOOKUP(C1012,Tabla_Insumos,5,FALSE),"")</f>
        <v/>
      </c>
      <c r="C1012" s="383"/>
      <c r="D1012" s="373" t="str">
        <f t="shared" ref="D1012:D1025" si="305">IFERROR(VLOOKUP(C1012,Tabla_Insumos,2,FALSE),"")</f>
        <v/>
      </c>
      <c r="E1012" s="437"/>
      <c r="F1012" s="379">
        <f t="shared" ref="F1012:F1025" si="306">IFERROR(VLOOKUP(C1012,Tabla_Insumos,3,FALSE),0)</f>
        <v>0</v>
      </c>
      <c r="G1012" s="380">
        <f>ROUND(E1012*F1012,2)</f>
        <v>0</v>
      </c>
    </row>
    <row r="1013" spans="1:7" ht="20.100000000000001" customHeight="1">
      <c r="A1013" s="411" t="str">
        <f t="shared" si="303"/>
        <v/>
      </c>
      <c r="B1013" s="376" t="str">
        <f t="shared" si="304"/>
        <v/>
      </c>
      <c r="C1013" s="383"/>
      <c r="D1013" s="373" t="str">
        <f t="shared" si="305"/>
        <v/>
      </c>
      <c r="E1013" s="437"/>
      <c r="F1013" s="379">
        <f t="shared" si="306"/>
        <v>0</v>
      </c>
      <c r="G1013" s="380">
        <f t="shared" ref="G1013:G1025" si="307">ROUND(E1013*F1013,2)</f>
        <v>0</v>
      </c>
    </row>
    <row r="1014" spans="1:7" ht="20.100000000000001" customHeight="1">
      <c r="A1014" s="411" t="str">
        <f t="shared" si="303"/>
        <v/>
      </c>
      <c r="B1014" s="376" t="str">
        <f t="shared" si="304"/>
        <v/>
      </c>
      <c r="C1014" s="383"/>
      <c r="D1014" s="373" t="str">
        <f t="shared" si="305"/>
        <v/>
      </c>
      <c r="E1014" s="437"/>
      <c r="F1014" s="379">
        <f t="shared" si="306"/>
        <v>0</v>
      </c>
      <c r="G1014" s="380">
        <f t="shared" si="307"/>
        <v>0</v>
      </c>
    </row>
    <row r="1015" spans="1:7" ht="20.100000000000001" customHeight="1">
      <c r="A1015" s="411" t="str">
        <f t="shared" si="303"/>
        <v/>
      </c>
      <c r="B1015" s="376" t="str">
        <f t="shared" si="304"/>
        <v/>
      </c>
      <c r="C1015" s="376"/>
      <c r="D1015" s="373" t="str">
        <f t="shared" si="305"/>
        <v/>
      </c>
      <c r="E1015" s="443"/>
      <c r="F1015" s="379">
        <f t="shared" si="306"/>
        <v>0</v>
      </c>
      <c r="G1015" s="380">
        <f t="shared" si="307"/>
        <v>0</v>
      </c>
    </row>
    <row r="1016" spans="1:7" ht="20.100000000000001" customHeight="1">
      <c r="A1016" s="411" t="str">
        <f t="shared" si="303"/>
        <v/>
      </c>
      <c r="B1016" s="376" t="str">
        <f t="shared" si="304"/>
        <v/>
      </c>
      <c r="C1016" s="376"/>
      <c r="D1016" s="373" t="str">
        <f t="shared" si="305"/>
        <v/>
      </c>
      <c r="E1016" s="377"/>
      <c r="F1016" s="379">
        <f t="shared" si="306"/>
        <v>0</v>
      </c>
      <c r="G1016" s="380">
        <f t="shared" si="307"/>
        <v>0</v>
      </c>
    </row>
    <row r="1017" spans="1:7" ht="20.100000000000001" customHeight="1">
      <c r="A1017" s="411" t="str">
        <f t="shared" si="303"/>
        <v/>
      </c>
      <c r="B1017" s="376" t="str">
        <f t="shared" si="304"/>
        <v/>
      </c>
      <c r="C1017" s="412"/>
      <c r="D1017" s="373" t="str">
        <f t="shared" si="305"/>
        <v/>
      </c>
      <c r="E1017" s="413"/>
      <c r="F1017" s="379">
        <f t="shared" si="306"/>
        <v>0</v>
      </c>
      <c r="G1017" s="380">
        <f t="shared" si="307"/>
        <v>0</v>
      </c>
    </row>
    <row r="1018" spans="1:7" ht="20.100000000000001" customHeight="1">
      <c r="A1018" s="411" t="str">
        <f t="shared" si="303"/>
        <v/>
      </c>
      <c r="B1018" s="376" t="str">
        <f t="shared" si="304"/>
        <v/>
      </c>
      <c r="C1018" s="412"/>
      <c r="D1018" s="373" t="str">
        <f t="shared" si="305"/>
        <v/>
      </c>
      <c r="E1018" s="413"/>
      <c r="F1018" s="379">
        <f t="shared" si="306"/>
        <v>0</v>
      </c>
      <c r="G1018" s="380">
        <f t="shared" si="307"/>
        <v>0</v>
      </c>
    </row>
    <row r="1019" spans="1:7" ht="20.100000000000001" customHeight="1">
      <c r="A1019" s="411" t="str">
        <f t="shared" si="303"/>
        <v/>
      </c>
      <c r="B1019" s="376" t="str">
        <f t="shared" si="304"/>
        <v/>
      </c>
      <c r="C1019" s="412"/>
      <c r="D1019" s="373" t="str">
        <f t="shared" si="305"/>
        <v/>
      </c>
      <c r="E1019" s="413"/>
      <c r="F1019" s="379">
        <f t="shared" si="306"/>
        <v>0</v>
      </c>
      <c r="G1019" s="380">
        <f t="shared" si="307"/>
        <v>0</v>
      </c>
    </row>
    <row r="1020" spans="1:7" ht="20.100000000000001" customHeight="1">
      <c r="A1020" s="411" t="str">
        <f t="shared" si="303"/>
        <v/>
      </c>
      <c r="B1020" s="376" t="str">
        <f t="shared" si="304"/>
        <v/>
      </c>
      <c r="C1020" s="412"/>
      <c r="D1020" s="373" t="str">
        <f t="shared" si="305"/>
        <v/>
      </c>
      <c r="E1020" s="413"/>
      <c r="F1020" s="379">
        <f t="shared" si="306"/>
        <v>0</v>
      </c>
      <c r="G1020" s="380">
        <f t="shared" si="307"/>
        <v>0</v>
      </c>
    </row>
    <row r="1021" spans="1:7" ht="20.100000000000001" customHeight="1">
      <c r="A1021" s="411" t="str">
        <f t="shared" si="303"/>
        <v/>
      </c>
      <c r="B1021" s="376" t="str">
        <f t="shared" si="304"/>
        <v/>
      </c>
      <c r="C1021" s="412"/>
      <c r="D1021" s="373" t="str">
        <f t="shared" si="305"/>
        <v/>
      </c>
      <c r="E1021" s="413"/>
      <c r="F1021" s="379">
        <f t="shared" si="306"/>
        <v>0</v>
      </c>
      <c r="G1021" s="380">
        <f t="shared" si="307"/>
        <v>0</v>
      </c>
    </row>
    <row r="1022" spans="1:7" ht="20.100000000000001" customHeight="1">
      <c r="A1022" s="411" t="str">
        <f t="shared" si="303"/>
        <v/>
      </c>
      <c r="B1022" s="376" t="str">
        <f t="shared" si="304"/>
        <v/>
      </c>
      <c r="C1022" s="412"/>
      <c r="D1022" s="373" t="str">
        <f t="shared" si="305"/>
        <v/>
      </c>
      <c r="E1022" s="413"/>
      <c r="F1022" s="379">
        <f t="shared" si="306"/>
        <v>0</v>
      </c>
      <c r="G1022" s="380">
        <f t="shared" si="307"/>
        <v>0</v>
      </c>
    </row>
    <row r="1023" spans="1:7" ht="20.100000000000001" customHeight="1">
      <c r="A1023" s="411" t="str">
        <f t="shared" si="303"/>
        <v/>
      </c>
      <c r="B1023" s="376" t="str">
        <f t="shared" si="304"/>
        <v/>
      </c>
      <c r="C1023" s="412"/>
      <c r="D1023" s="373" t="str">
        <f t="shared" si="305"/>
        <v/>
      </c>
      <c r="E1023" s="413"/>
      <c r="F1023" s="379">
        <f t="shared" si="306"/>
        <v>0</v>
      </c>
      <c r="G1023" s="380">
        <f t="shared" si="307"/>
        <v>0</v>
      </c>
    </row>
    <row r="1024" spans="1:7" ht="20.100000000000001" customHeight="1">
      <c r="A1024" s="411" t="str">
        <f t="shared" si="303"/>
        <v/>
      </c>
      <c r="B1024" s="376" t="str">
        <f t="shared" si="304"/>
        <v/>
      </c>
      <c r="C1024" s="412"/>
      <c r="D1024" s="373" t="str">
        <f t="shared" si="305"/>
        <v/>
      </c>
      <c r="E1024" s="413"/>
      <c r="F1024" s="379">
        <f t="shared" si="306"/>
        <v>0</v>
      </c>
      <c r="G1024" s="380">
        <f t="shared" si="307"/>
        <v>0</v>
      </c>
    </row>
    <row r="1025" spans="1:7" ht="20.100000000000001" customHeight="1">
      <c r="A1025" s="411" t="str">
        <f t="shared" si="303"/>
        <v/>
      </c>
      <c r="B1025" s="376" t="str">
        <f t="shared" si="304"/>
        <v/>
      </c>
      <c r="C1025" s="412"/>
      <c r="D1025" s="373" t="str">
        <f t="shared" si="305"/>
        <v/>
      </c>
      <c r="E1025" s="413"/>
      <c r="F1025" s="379">
        <f t="shared" si="306"/>
        <v>0</v>
      </c>
      <c r="G1025" s="380">
        <f t="shared" si="307"/>
        <v>0</v>
      </c>
    </row>
    <row r="1026" spans="1:7" ht="20.100000000000001" customHeight="1">
      <c r="A1026" s="414"/>
      <c r="B1026" s="400"/>
      <c r="C1026" s="400"/>
      <c r="D1026" s="378"/>
      <c r="E1026" s="396"/>
      <c r="F1026" s="554" t="s">
        <v>29</v>
      </c>
      <c r="G1026" s="381">
        <f>SUBTOTAL(9,G1012:G1025)</f>
        <v>0</v>
      </c>
    </row>
    <row r="1027" spans="1:7" ht="20.100000000000001" customHeight="1">
      <c r="A1027" s="414"/>
      <c r="B1027" s="400"/>
      <c r="C1027" s="387" t="s">
        <v>724</v>
      </c>
      <c r="D1027" s="378"/>
      <c r="E1027" s="396"/>
      <c r="F1027" s="397"/>
      <c r="G1027" s="415"/>
    </row>
    <row r="1028" spans="1:7" ht="20.100000000000001" customHeight="1">
      <c r="A1028" s="411" t="str">
        <f t="shared" ref="A1028:A1035" si="308">IFERROR(VLOOKUP(C1028,Tabla_Insumos,4,FALSE),"")</f>
        <v/>
      </c>
      <c r="B1028" s="376" t="str">
        <f t="shared" ref="B1028:B1035" si="309">IFERROR(VLOOKUP(C1028,Tabla_Insumos,5,FALSE),"")</f>
        <v/>
      </c>
      <c r="C1028" s="382"/>
      <c r="D1028" s="373" t="str">
        <f t="shared" ref="D1028:D1035" si="310">IFERROR(VLOOKUP(C1028,Tabla_Insumos,2,FALSE),"")</f>
        <v/>
      </c>
      <c r="E1028" s="443"/>
      <c r="F1028" s="416">
        <f t="shared" ref="F1028:F1035" si="311">IFERROR(VLOOKUP(C1028,Tabla_Insumos,3,FALSE),0)</f>
        <v>0</v>
      </c>
      <c r="G1028" s="380">
        <f>ROUND(E1028*F1028,2)</f>
        <v>0</v>
      </c>
    </row>
    <row r="1029" spans="1:7" ht="20.100000000000001" customHeight="1">
      <c r="A1029" s="411" t="str">
        <f t="shared" si="308"/>
        <v/>
      </c>
      <c r="B1029" s="376" t="str">
        <f t="shared" si="309"/>
        <v/>
      </c>
      <c r="C1029" s="382"/>
      <c r="D1029" s="373" t="str">
        <f t="shared" si="310"/>
        <v/>
      </c>
      <c r="E1029" s="443"/>
      <c r="F1029" s="416">
        <f t="shared" si="311"/>
        <v>0</v>
      </c>
      <c r="G1029" s="380">
        <f t="shared" ref="G1029:G1035" si="312">ROUND(E1029*F1029,2)</f>
        <v>0</v>
      </c>
    </row>
    <row r="1030" spans="1:7" ht="20.100000000000001" customHeight="1">
      <c r="A1030" s="411" t="str">
        <f t="shared" si="308"/>
        <v/>
      </c>
      <c r="B1030" s="376" t="str">
        <f t="shared" si="309"/>
        <v/>
      </c>
      <c r="C1030" s="383"/>
      <c r="D1030" s="373" t="str">
        <f t="shared" si="310"/>
        <v/>
      </c>
      <c r="E1030" s="377"/>
      <c r="F1030" s="416">
        <f t="shared" si="311"/>
        <v>0</v>
      </c>
      <c r="G1030" s="380">
        <f t="shared" si="312"/>
        <v>0</v>
      </c>
    </row>
    <row r="1031" spans="1:7" ht="20.100000000000001" customHeight="1">
      <c r="A1031" s="411" t="str">
        <f t="shared" si="308"/>
        <v/>
      </c>
      <c r="B1031" s="376" t="str">
        <f t="shared" si="309"/>
        <v/>
      </c>
      <c r="C1031" s="383"/>
      <c r="D1031" s="373" t="str">
        <f t="shared" si="310"/>
        <v/>
      </c>
      <c r="E1031" s="377"/>
      <c r="F1031" s="416">
        <f t="shared" si="311"/>
        <v>0</v>
      </c>
      <c r="G1031" s="380">
        <f t="shared" si="312"/>
        <v>0</v>
      </c>
    </row>
    <row r="1032" spans="1:7" ht="20.100000000000001" customHeight="1">
      <c r="A1032" s="411" t="str">
        <f t="shared" si="308"/>
        <v/>
      </c>
      <c r="B1032" s="376" t="str">
        <f t="shared" si="309"/>
        <v/>
      </c>
      <c r="C1032" s="376"/>
      <c r="D1032" s="373" t="str">
        <f t="shared" si="310"/>
        <v/>
      </c>
      <c r="E1032" s="377"/>
      <c r="F1032" s="416">
        <f t="shared" si="311"/>
        <v>0</v>
      </c>
      <c r="G1032" s="380">
        <f t="shared" si="312"/>
        <v>0</v>
      </c>
    </row>
    <row r="1033" spans="1:7" ht="20.100000000000001" customHeight="1">
      <c r="A1033" s="411" t="str">
        <f t="shared" si="308"/>
        <v/>
      </c>
      <c r="B1033" s="376" t="str">
        <f t="shared" si="309"/>
        <v/>
      </c>
      <c r="C1033" s="376"/>
      <c r="D1033" s="373" t="str">
        <f t="shared" si="310"/>
        <v/>
      </c>
      <c r="E1033" s="377"/>
      <c r="F1033" s="416">
        <f t="shared" si="311"/>
        <v>0</v>
      </c>
      <c r="G1033" s="380">
        <f t="shared" si="312"/>
        <v>0</v>
      </c>
    </row>
    <row r="1034" spans="1:7" ht="20.100000000000001" customHeight="1">
      <c r="A1034" s="411" t="str">
        <f t="shared" si="308"/>
        <v/>
      </c>
      <c r="B1034" s="376" t="str">
        <f t="shared" si="309"/>
        <v/>
      </c>
      <c r="C1034" s="412"/>
      <c r="D1034" s="373" t="str">
        <f t="shared" si="310"/>
        <v/>
      </c>
      <c r="E1034" s="413"/>
      <c r="F1034" s="416">
        <f t="shared" si="311"/>
        <v>0</v>
      </c>
      <c r="G1034" s="380">
        <f t="shared" si="312"/>
        <v>0</v>
      </c>
    </row>
    <row r="1035" spans="1:7" ht="20.100000000000001" customHeight="1">
      <c r="A1035" s="411" t="str">
        <f t="shared" si="308"/>
        <v/>
      </c>
      <c r="B1035" s="376" t="str">
        <f t="shared" si="309"/>
        <v/>
      </c>
      <c r="C1035" s="412"/>
      <c r="D1035" s="373" t="str">
        <f t="shared" si="310"/>
        <v/>
      </c>
      <c r="E1035" s="413"/>
      <c r="F1035" s="416">
        <f t="shared" si="311"/>
        <v>0</v>
      </c>
      <c r="G1035" s="380">
        <f t="shared" si="312"/>
        <v>0</v>
      </c>
    </row>
    <row r="1036" spans="1:7" ht="20.100000000000001" customHeight="1">
      <c r="A1036" s="414"/>
      <c r="B1036" s="400"/>
      <c r="C1036" s="400"/>
      <c r="D1036" s="378"/>
      <c r="E1036" s="396"/>
      <c r="F1036" s="554" t="s">
        <v>30</v>
      </c>
      <c r="G1036" s="381">
        <f>SUBTOTAL(9,G1028:G1035)</f>
        <v>0</v>
      </c>
    </row>
    <row r="1037" spans="1:7" ht="20.100000000000001" customHeight="1">
      <c r="A1037" s="414"/>
      <c r="B1037" s="400"/>
      <c r="C1037" s="387" t="s">
        <v>725</v>
      </c>
      <c r="D1037" s="378"/>
      <c r="E1037" s="396"/>
      <c r="F1037" s="397"/>
      <c r="G1037" s="415"/>
    </row>
    <row r="1038" spans="1:7" ht="20.100000000000001" customHeight="1">
      <c r="A1038" s="411" t="str">
        <f t="shared" ref="A1038:A1046" si="313">IFERROR(VLOOKUP(C1038,Tabla_Insumos,4,FALSE),"")</f>
        <v/>
      </c>
      <c r="B1038" s="376" t="str">
        <f t="shared" ref="B1038:B1046" si="314">IFERROR(VLOOKUP(C1038,Tabla_Insumos,5,FALSE),"")</f>
        <v/>
      </c>
      <c r="C1038" s="417"/>
      <c r="D1038" s="373" t="str">
        <f t="shared" ref="D1038:D1046" si="315">IFERROR(VLOOKUP(C1038,Tabla_Insumos,2,FALSE),"")</f>
        <v/>
      </c>
      <c r="E1038" s="442"/>
      <c r="F1038" s="379">
        <f t="shared" ref="F1038:F1046" si="316">IFERROR(VLOOKUP(C1038,Tabla_Insumos,3,FALSE),0)</f>
        <v>0</v>
      </c>
      <c r="G1038" s="380">
        <f>ROUND(E1038*F1038,2)</f>
        <v>0</v>
      </c>
    </row>
    <row r="1039" spans="1:7" ht="20.100000000000001" customHeight="1">
      <c r="A1039" s="411" t="str">
        <f t="shared" si="313"/>
        <v/>
      </c>
      <c r="B1039" s="376" t="str">
        <f t="shared" si="314"/>
        <v/>
      </c>
      <c r="C1039" s="412"/>
      <c r="D1039" s="373" t="str">
        <f t="shared" si="315"/>
        <v/>
      </c>
      <c r="E1039" s="413"/>
      <c r="F1039" s="379">
        <f t="shared" si="316"/>
        <v>0</v>
      </c>
      <c r="G1039" s="380">
        <f t="shared" ref="G1039:G1046" si="317">ROUND(E1039*F1039,2)</f>
        <v>0</v>
      </c>
    </row>
    <row r="1040" spans="1:7" ht="20.100000000000001" customHeight="1">
      <c r="A1040" s="411" t="str">
        <f t="shared" si="313"/>
        <v/>
      </c>
      <c r="B1040" s="376" t="str">
        <f t="shared" si="314"/>
        <v/>
      </c>
      <c r="C1040" s="382"/>
      <c r="D1040" s="373" t="str">
        <f t="shared" si="315"/>
        <v/>
      </c>
      <c r="E1040" s="377"/>
      <c r="F1040" s="379">
        <f t="shared" si="316"/>
        <v>0</v>
      </c>
      <c r="G1040" s="380">
        <f t="shared" si="317"/>
        <v>0</v>
      </c>
    </row>
    <row r="1041" spans="1:7" ht="20.100000000000001" customHeight="1">
      <c r="A1041" s="411" t="str">
        <f t="shared" si="313"/>
        <v/>
      </c>
      <c r="B1041" s="376" t="str">
        <f t="shared" si="314"/>
        <v/>
      </c>
      <c r="C1041" s="417"/>
      <c r="D1041" s="373" t="str">
        <f t="shared" si="315"/>
        <v/>
      </c>
      <c r="E1041" s="377"/>
      <c r="F1041" s="379">
        <f t="shared" si="316"/>
        <v>0</v>
      </c>
      <c r="G1041" s="380">
        <f t="shared" si="317"/>
        <v>0</v>
      </c>
    </row>
    <row r="1042" spans="1:7" ht="20.100000000000001" customHeight="1">
      <c r="A1042" s="411" t="str">
        <f t="shared" si="313"/>
        <v/>
      </c>
      <c r="B1042" s="376" t="str">
        <f t="shared" si="314"/>
        <v/>
      </c>
      <c r="C1042" s="418"/>
      <c r="D1042" s="373" t="str">
        <f t="shared" si="315"/>
        <v/>
      </c>
      <c r="E1042" s="377"/>
      <c r="F1042" s="379">
        <f t="shared" si="316"/>
        <v>0</v>
      </c>
      <c r="G1042" s="380">
        <f t="shared" si="317"/>
        <v>0</v>
      </c>
    </row>
    <row r="1043" spans="1:7" ht="20.100000000000001" customHeight="1">
      <c r="A1043" s="411" t="str">
        <f t="shared" si="313"/>
        <v/>
      </c>
      <c r="B1043" s="376" t="str">
        <f t="shared" si="314"/>
        <v/>
      </c>
      <c r="C1043" s="412"/>
      <c r="D1043" s="373" t="str">
        <f t="shared" si="315"/>
        <v/>
      </c>
      <c r="E1043" s="413"/>
      <c r="F1043" s="379">
        <f t="shared" si="316"/>
        <v>0</v>
      </c>
      <c r="G1043" s="380">
        <f t="shared" si="317"/>
        <v>0</v>
      </c>
    </row>
    <row r="1044" spans="1:7" ht="20.100000000000001" customHeight="1">
      <c r="A1044" s="411" t="str">
        <f t="shared" si="313"/>
        <v/>
      </c>
      <c r="B1044" s="376" t="str">
        <f t="shared" si="314"/>
        <v/>
      </c>
      <c r="C1044" s="412"/>
      <c r="D1044" s="373" t="str">
        <f t="shared" si="315"/>
        <v/>
      </c>
      <c r="E1044" s="413"/>
      <c r="F1044" s="379">
        <f t="shared" si="316"/>
        <v>0</v>
      </c>
      <c r="G1044" s="380">
        <f t="shared" si="317"/>
        <v>0</v>
      </c>
    </row>
    <row r="1045" spans="1:7" ht="20.100000000000001" customHeight="1">
      <c r="A1045" s="411" t="str">
        <f t="shared" si="313"/>
        <v/>
      </c>
      <c r="B1045" s="376" t="str">
        <f t="shared" si="314"/>
        <v/>
      </c>
      <c r="C1045" s="412"/>
      <c r="D1045" s="373" t="str">
        <f t="shared" si="315"/>
        <v/>
      </c>
      <c r="E1045" s="413"/>
      <c r="F1045" s="379">
        <f t="shared" si="316"/>
        <v>0</v>
      </c>
      <c r="G1045" s="380">
        <f t="shared" si="317"/>
        <v>0</v>
      </c>
    </row>
    <row r="1046" spans="1:7" ht="20.100000000000001" customHeight="1">
      <c r="A1046" s="411" t="str">
        <f t="shared" si="313"/>
        <v/>
      </c>
      <c r="B1046" s="376" t="str">
        <f t="shared" si="314"/>
        <v/>
      </c>
      <c r="C1046" s="412"/>
      <c r="D1046" s="373" t="str">
        <f t="shared" si="315"/>
        <v/>
      </c>
      <c r="E1046" s="413"/>
      <c r="F1046" s="379">
        <f t="shared" si="316"/>
        <v>0</v>
      </c>
      <c r="G1046" s="380">
        <f t="shared" si="317"/>
        <v>0</v>
      </c>
    </row>
    <row r="1047" spans="1:7" ht="20.100000000000001" customHeight="1">
      <c r="A1047" s="419"/>
      <c r="B1047" s="378"/>
      <c r="C1047" s="400"/>
      <c r="D1047" s="378"/>
      <c r="E1047" s="396"/>
      <c r="F1047" s="554" t="s">
        <v>31</v>
      </c>
      <c r="G1047" s="381">
        <f>SUBTOTAL(9,G1038:G1046)</f>
        <v>0</v>
      </c>
    </row>
    <row r="1048" spans="1:7" ht="20.100000000000001" customHeight="1" thickBot="1">
      <c r="A1048" s="420"/>
      <c r="B1048" s="421"/>
      <c r="C1048" s="422"/>
      <c r="D1048" s="421"/>
      <c r="E1048" s="423"/>
      <c r="F1048" s="424"/>
      <c r="G1048" s="425"/>
    </row>
    <row r="1049" spans="1:7" ht="20.100000000000001" customHeight="1" thickBot="1">
      <c r="A1049" s="435">
        <f>B1007</f>
        <v>20</v>
      </c>
      <c r="B1049" s="426" t="str">
        <f>C1007</f>
        <v>Zócalo cerámico - esp.= 7cm</v>
      </c>
      <c r="C1049" s="427"/>
      <c r="D1049" s="427" t="s">
        <v>32</v>
      </c>
      <c r="E1049" s="428"/>
      <c r="F1049" s="429" t="s">
        <v>33</v>
      </c>
      <c r="G1049" s="430">
        <f>SUBTOTAL(9,G1012:G1048)</f>
        <v>0</v>
      </c>
    </row>
    <row r="1050" spans="1:7" ht="20.100000000000001" customHeight="1" thickTop="1" thickBot="1"/>
    <row r="1051" spans="1:7" ht="20.100000000000001" customHeight="1" thickTop="1">
      <c r="A1051" s="431" t="s">
        <v>1259</v>
      </c>
      <c r="B1051" s="432"/>
      <c r="C1051" s="432"/>
      <c r="D1051" s="432"/>
      <c r="E1051" s="432"/>
      <c r="F1051" s="432"/>
      <c r="G1051" s="433"/>
    </row>
    <row r="1052" spans="1:7" ht="20.100000000000001" customHeight="1">
      <c r="A1052" s="384" t="s">
        <v>721</v>
      </c>
      <c r="B1052" s="385" t="str">
        <f>Comitente</f>
        <v>INSTITUTO PROVINCIAL DE LA VIVIENDA</v>
      </c>
      <c r="C1052" s="386"/>
      <c r="D1052" s="387"/>
      <c r="E1052" s="387"/>
      <c r="F1052" s="388"/>
      <c r="G1052" s="389"/>
    </row>
    <row r="1053" spans="1:7" ht="20.100000000000001" customHeight="1">
      <c r="A1053" s="384" t="s">
        <v>722</v>
      </c>
      <c r="B1053" s="385" t="str">
        <f>Contratista</f>
        <v>xxxxxx</v>
      </c>
      <c r="C1053" s="390"/>
      <c r="D1053" s="390"/>
      <c r="E1053" s="390"/>
      <c r="F1053" s="391"/>
      <c r="G1053" s="392"/>
    </row>
    <row r="1054" spans="1:7" ht="20.100000000000001" customHeight="1">
      <c r="A1054" s="384" t="s">
        <v>22</v>
      </c>
      <c r="B1054" s="385" t="str">
        <f>Obra</f>
        <v>CUESTA DEL VIENTO - IGLESIA</v>
      </c>
      <c r="C1054" s="390"/>
      <c r="D1054" s="390"/>
      <c r="E1054" s="390"/>
      <c r="F1054" s="391" t="s">
        <v>35</v>
      </c>
      <c r="G1054" s="393">
        <f>+Datos!$C$10</f>
        <v>43374</v>
      </c>
    </row>
    <row r="1055" spans="1:7" ht="20.100000000000001" customHeight="1">
      <c r="A1055" s="394" t="s">
        <v>720</v>
      </c>
      <c r="B1055" s="395" t="str">
        <f>Ubicación</f>
        <v>DEPTO. IGLESIA</v>
      </c>
      <c r="C1055" s="395"/>
      <c r="D1055" s="378"/>
      <c r="E1055" s="396"/>
      <c r="F1055" s="397"/>
      <c r="G1055" s="398"/>
    </row>
    <row r="1056" spans="1:7" ht="20.100000000000001" customHeight="1">
      <c r="A1056" s="394" t="s">
        <v>36</v>
      </c>
      <c r="B1056" s="399" t="s">
        <v>1127</v>
      </c>
      <c r="C1056" s="400" t="str">
        <f>IFERROR(VLOOKUP(B1056,Tabla_CyP,2,FALSE),"")</f>
        <v>VIVIENDA</v>
      </c>
      <c r="D1056" s="401"/>
      <c r="E1056" s="396"/>
      <c r="F1056" s="397"/>
      <c r="G1056" s="398"/>
    </row>
    <row r="1057" spans="1:7" ht="20.100000000000001" customHeight="1">
      <c r="A1057" s="394" t="s">
        <v>23</v>
      </c>
      <c r="B1057" s="434">
        <f>IFERROR(VLOOKUP(COUNTIF($A$1:A1057,"ITEM:"),Tabla_NumeroItem,2,FALSE),"")</f>
        <v>21</v>
      </c>
      <c r="C1057" s="400" t="str">
        <f>IFERROR(VLOOKUP(B1057,Tabla_CyP,2,FALSE),"")</f>
        <v>Carpinterías metálica, aluminio y madera (incluido carpintería de cierre bajo T.R.)</v>
      </c>
      <c r="D1057" s="378"/>
      <c r="E1057" s="396"/>
      <c r="F1057" s="391" t="s">
        <v>24</v>
      </c>
      <c r="G1057" s="402" t="str">
        <f>IFERROR(VLOOKUP(B1057,Tabla_CyP,4,FALSE),"")</f>
        <v>gl</v>
      </c>
    </row>
    <row r="1058" spans="1:7" ht="20.100000000000001" customHeight="1">
      <c r="A1058" s="394"/>
      <c r="B1058" s="395"/>
      <c r="C1058" s="400"/>
      <c r="D1058" s="378"/>
      <c r="E1058" s="396"/>
      <c r="F1058" s="397"/>
      <c r="G1058" s="398"/>
    </row>
    <row r="1059" spans="1:7" ht="20.100000000000001" customHeight="1">
      <c r="A1059" s="629" t="s">
        <v>583</v>
      </c>
      <c r="B1059" s="630"/>
      <c r="C1059" s="631" t="s">
        <v>0</v>
      </c>
      <c r="D1059" s="631" t="s">
        <v>25</v>
      </c>
      <c r="E1059" s="633" t="s">
        <v>26</v>
      </c>
      <c r="F1059" s="635" t="s">
        <v>27</v>
      </c>
      <c r="G1059" s="637" t="s">
        <v>28</v>
      </c>
    </row>
    <row r="1060" spans="1:7" ht="20.100000000000001" customHeight="1">
      <c r="A1060" s="403" t="s">
        <v>584</v>
      </c>
      <c r="B1060" s="404" t="s">
        <v>585</v>
      </c>
      <c r="C1060" s="632"/>
      <c r="D1060" s="632"/>
      <c r="E1060" s="634"/>
      <c r="F1060" s="636"/>
      <c r="G1060" s="638"/>
    </row>
    <row r="1061" spans="1:7" ht="20.100000000000001" customHeight="1">
      <c r="A1061" s="553"/>
      <c r="B1061" s="405"/>
      <c r="C1061" s="406" t="s">
        <v>723</v>
      </c>
      <c r="D1061" s="407"/>
      <c r="E1061" s="408"/>
      <c r="F1061" s="409"/>
      <c r="G1061" s="410"/>
    </row>
    <row r="1062" spans="1:7" ht="20.100000000000001" customHeight="1">
      <c r="A1062" s="411" t="str">
        <f t="shared" ref="A1062:A1075" si="318">IFERROR(VLOOKUP(C1062,Tabla_Insumos,4,FALSE),"")</f>
        <v/>
      </c>
      <c r="B1062" s="376" t="str">
        <f t="shared" ref="B1062:B1075" si="319">IFERROR(VLOOKUP(C1062,Tabla_Insumos,5,FALSE),"")</f>
        <v/>
      </c>
      <c r="C1062" s="444"/>
      <c r="D1062" s="373" t="str">
        <f t="shared" ref="D1062:D1075" si="320">IFERROR(VLOOKUP(C1062,Tabla_Insumos,2,FALSE),"")</f>
        <v/>
      </c>
      <c r="E1062" s="437"/>
      <c r="F1062" s="379">
        <f t="shared" ref="F1062:F1075" si="321">IFERROR(VLOOKUP(C1062,Tabla_Insumos,3,FALSE),0)</f>
        <v>0</v>
      </c>
      <c r="G1062" s="380">
        <f>ROUND(E1062*F1062,2)</f>
        <v>0</v>
      </c>
    </row>
    <row r="1063" spans="1:7" ht="20.100000000000001" customHeight="1">
      <c r="A1063" s="411" t="str">
        <f t="shared" si="318"/>
        <v/>
      </c>
      <c r="B1063" s="376" t="str">
        <f t="shared" si="319"/>
        <v/>
      </c>
      <c r="C1063" s="444"/>
      <c r="D1063" s="373" t="str">
        <f t="shared" si="320"/>
        <v/>
      </c>
      <c r="E1063" s="437"/>
      <c r="F1063" s="379">
        <f t="shared" si="321"/>
        <v>0</v>
      </c>
      <c r="G1063" s="380">
        <f t="shared" ref="G1063:G1075" si="322">ROUND(E1063*F1063,2)</f>
        <v>0</v>
      </c>
    </row>
    <row r="1064" spans="1:7" ht="20.100000000000001" customHeight="1">
      <c r="A1064" s="411" t="str">
        <f t="shared" si="318"/>
        <v/>
      </c>
      <c r="B1064" s="376" t="str">
        <f t="shared" si="319"/>
        <v/>
      </c>
      <c r="C1064" s="447"/>
      <c r="D1064" s="373" t="str">
        <f t="shared" si="320"/>
        <v/>
      </c>
      <c r="E1064" s="437"/>
      <c r="F1064" s="379">
        <f t="shared" si="321"/>
        <v>0</v>
      </c>
      <c r="G1064" s="380">
        <f t="shared" si="322"/>
        <v>0</v>
      </c>
    </row>
    <row r="1065" spans="1:7" ht="20.100000000000001" customHeight="1">
      <c r="A1065" s="411" t="str">
        <f t="shared" si="318"/>
        <v/>
      </c>
      <c r="B1065" s="376" t="str">
        <f t="shared" si="319"/>
        <v/>
      </c>
      <c r="C1065" s="412"/>
      <c r="D1065" s="373" t="str">
        <f t="shared" si="320"/>
        <v/>
      </c>
      <c r="E1065" s="443"/>
      <c r="F1065" s="379">
        <f t="shared" si="321"/>
        <v>0</v>
      </c>
      <c r="G1065" s="380">
        <f t="shared" si="322"/>
        <v>0</v>
      </c>
    </row>
    <row r="1066" spans="1:7" ht="20.100000000000001" customHeight="1">
      <c r="A1066" s="411" t="str">
        <f t="shared" si="318"/>
        <v/>
      </c>
      <c r="B1066" s="376" t="str">
        <f t="shared" si="319"/>
        <v/>
      </c>
      <c r="C1066" s="412"/>
      <c r="D1066" s="373" t="str">
        <f t="shared" si="320"/>
        <v/>
      </c>
      <c r="E1066" s="413"/>
      <c r="F1066" s="379">
        <f t="shared" si="321"/>
        <v>0</v>
      </c>
      <c r="G1066" s="380">
        <f t="shared" si="322"/>
        <v>0</v>
      </c>
    </row>
    <row r="1067" spans="1:7" ht="20.100000000000001" customHeight="1">
      <c r="A1067" s="411" t="str">
        <f t="shared" si="318"/>
        <v/>
      </c>
      <c r="B1067" s="376" t="str">
        <f t="shared" si="319"/>
        <v/>
      </c>
      <c r="C1067" s="412"/>
      <c r="D1067" s="373" t="str">
        <f t="shared" si="320"/>
        <v/>
      </c>
      <c r="E1067" s="413"/>
      <c r="F1067" s="379">
        <f t="shared" si="321"/>
        <v>0</v>
      </c>
      <c r="G1067" s="380">
        <f t="shared" si="322"/>
        <v>0</v>
      </c>
    </row>
    <row r="1068" spans="1:7" ht="20.100000000000001" customHeight="1">
      <c r="A1068" s="411" t="str">
        <f t="shared" si="318"/>
        <v/>
      </c>
      <c r="B1068" s="376" t="str">
        <f t="shared" si="319"/>
        <v/>
      </c>
      <c r="C1068" s="412"/>
      <c r="D1068" s="373" t="str">
        <f t="shared" si="320"/>
        <v/>
      </c>
      <c r="E1068" s="413"/>
      <c r="F1068" s="379">
        <f t="shared" si="321"/>
        <v>0</v>
      </c>
      <c r="G1068" s="380">
        <f t="shared" si="322"/>
        <v>0</v>
      </c>
    </row>
    <row r="1069" spans="1:7" ht="20.100000000000001" customHeight="1">
      <c r="A1069" s="411" t="str">
        <f t="shared" si="318"/>
        <v/>
      </c>
      <c r="B1069" s="376" t="str">
        <f t="shared" si="319"/>
        <v/>
      </c>
      <c r="C1069" s="412"/>
      <c r="D1069" s="373" t="str">
        <f t="shared" si="320"/>
        <v/>
      </c>
      <c r="E1069" s="413"/>
      <c r="F1069" s="379">
        <f t="shared" si="321"/>
        <v>0</v>
      </c>
      <c r="G1069" s="380">
        <f t="shared" si="322"/>
        <v>0</v>
      </c>
    </row>
    <row r="1070" spans="1:7" ht="20.100000000000001" customHeight="1">
      <c r="A1070" s="411" t="str">
        <f t="shared" si="318"/>
        <v/>
      </c>
      <c r="B1070" s="376" t="str">
        <f t="shared" si="319"/>
        <v/>
      </c>
      <c r="C1070" s="412"/>
      <c r="D1070" s="373" t="str">
        <f t="shared" si="320"/>
        <v/>
      </c>
      <c r="E1070" s="413"/>
      <c r="F1070" s="379">
        <f t="shared" si="321"/>
        <v>0</v>
      </c>
      <c r="G1070" s="380">
        <f t="shared" si="322"/>
        <v>0</v>
      </c>
    </row>
    <row r="1071" spans="1:7" ht="20.100000000000001" customHeight="1">
      <c r="A1071" s="411" t="str">
        <f t="shared" si="318"/>
        <v/>
      </c>
      <c r="B1071" s="376" t="str">
        <f t="shared" si="319"/>
        <v/>
      </c>
      <c r="C1071" s="412"/>
      <c r="D1071" s="373" t="str">
        <f t="shared" si="320"/>
        <v/>
      </c>
      <c r="E1071" s="413"/>
      <c r="F1071" s="379">
        <f t="shared" si="321"/>
        <v>0</v>
      </c>
      <c r="G1071" s="380">
        <f t="shared" si="322"/>
        <v>0</v>
      </c>
    </row>
    <row r="1072" spans="1:7" ht="20.100000000000001" customHeight="1">
      <c r="A1072" s="411" t="str">
        <f t="shared" si="318"/>
        <v/>
      </c>
      <c r="B1072" s="376" t="str">
        <f t="shared" si="319"/>
        <v/>
      </c>
      <c r="C1072" s="412"/>
      <c r="D1072" s="373" t="str">
        <f t="shared" si="320"/>
        <v/>
      </c>
      <c r="E1072" s="413"/>
      <c r="F1072" s="379">
        <f t="shared" si="321"/>
        <v>0</v>
      </c>
      <c r="G1072" s="380">
        <f t="shared" si="322"/>
        <v>0</v>
      </c>
    </row>
    <row r="1073" spans="1:7" ht="20.100000000000001" customHeight="1">
      <c r="A1073" s="411" t="str">
        <f t="shared" si="318"/>
        <v/>
      </c>
      <c r="B1073" s="376" t="str">
        <f t="shared" si="319"/>
        <v/>
      </c>
      <c r="C1073" s="412"/>
      <c r="D1073" s="373" t="str">
        <f t="shared" si="320"/>
        <v/>
      </c>
      <c r="E1073" s="413"/>
      <c r="F1073" s="379">
        <f t="shared" si="321"/>
        <v>0</v>
      </c>
      <c r="G1073" s="380">
        <f t="shared" si="322"/>
        <v>0</v>
      </c>
    </row>
    <row r="1074" spans="1:7" ht="20.100000000000001" customHeight="1">
      <c r="A1074" s="411" t="str">
        <f t="shared" si="318"/>
        <v/>
      </c>
      <c r="B1074" s="376" t="str">
        <f t="shared" si="319"/>
        <v/>
      </c>
      <c r="C1074" s="412"/>
      <c r="D1074" s="373" t="str">
        <f t="shared" si="320"/>
        <v/>
      </c>
      <c r="E1074" s="413"/>
      <c r="F1074" s="379">
        <f t="shared" si="321"/>
        <v>0</v>
      </c>
      <c r="G1074" s="380">
        <f t="shared" si="322"/>
        <v>0</v>
      </c>
    </row>
    <row r="1075" spans="1:7" ht="20.100000000000001" customHeight="1">
      <c r="A1075" s="411" t="str">
        <f t="shared" si="318"/>
        <v/>
      </c>
      <c r="B1075" s="376" t="str">
        <f t="shared" si="319"/>
        <v/>
      </c>
      <c r="C1075" s="412"/>
      <c r="D1075" s="373" t="str">
        <f t="shared" si="320"/>
        <v/>
      </c>
      <c r="E1075" s="413"/>
      <c r="F1075" s="379">
        <f t="shared" si="321"/>
        <v>0</v>
      </c>
      <c r="G1075" s="380">
        <f t="shared" si="322"/>
        <v>0</v>
      </c>
    </row>
    <row r="1076" spans="1:7" ht="20.100000000000001" customHeight="1">
      <c r="A1076" s="414"/>
      <c r="B1076" s="400"/>
      <c r="C1076" s="400"/>
      <c r="D1076" s="378"/>
      <c r="E1076" s="396"/>
      <c r="F1076" s="554" t="s">
        <v>29</v>
      </c>
      <c r="G1076" s="381">
        <f>SUBTOTAL(9,G1062:G1075)</f>
        <v>0</v>
      </c>
    </row>
    <row r="1077" spans="1:7" ht="20.100000000000001" customHeight="1">
      <c r="A1077" s="414"/>
      <c r="B1077" s="400"/>
      <c r="C1077" s="387" t="s">
        <v>724</v>
      </c>
      <c r="D1077" s="378"/>
      <c r="E1077" s="396"/>
      <c r="F1077" s="397"/>
      <c r="G1077" s="415"/>
    </row>
    <row r="1078" spans="1:7" ht="20.100000000000001" customHeight="1">
      <c r="A1078" s="411" t="str">
        <f t="shared" ref="A1078:A1085" si="323">IFERROR(VLOOKUP(C1078,Tabla_Insumos,4,FALSE),"")</f>
        <v/>
      </c>
      <c r="B1078" s="376" t="str">
        <f t="shared" ref="B1078:B1085" si="324">IFERROR(VLOOKUP(C1078,Tabla_Insumos,5,FALSE),"")</f>
        <v/>
      </c>
      <c r="C1078" s="382"/>
      <c r="D1078" s="373" t="str">
        <f t="shared" ref="D1078:D1085" si="325">IFERROR(VLOOKUP(C1078,Tabla_Insumos,2,FALSE),"")</f>
        <v/>
      </c>
      <c r="E1078" s="443"/>
      <c r="F1078" s="416">
        <f t="shared" ref="F1078:F1085" si="326">IFERROR(VLOOKUP(C1078,Tabla_Insumos,3,FALSE),0)</f>
        <v>0</v>
      </c>
      <c r="G1078" s="380">
        <f>ROUND(E1078*F1078,2)</f>
        <v>0</v>
      </c>
    </row>
    <row r="1079" spans="1:7" ht="20.100000000000001" customHeight="1">
      <c r="A1079" s="411" t="str">
        <f t="shared" si="323"/>
        <v/>
      </c>
      <c r="B1079" s="376" t="str">
        <f t="shared" si="324"/>
        <v/>
      </c>
      <c r="C1079" s="382"/>
      <c r="D1079" s="373" t="str">
        <f t="shared" si="325"/>
        <v/>
      </c>
      <c r="E1079" s="443"/>
      <c r="F1079" s="416">
        <f t="shared" si="326"/>
        <v>0</v>
      </c>
      <c r="G1079" s="380">
        <f t="shared" ref="G1079:G1085" si="327">ROUND(E1079*F1079,2)</f>
        <v>0</v>
      </c>
    </row>
    <row r="1080" spans="1:7" ht="20.100000000000001" customHeight="1">
      <c r="A1080" s="411" t="str">
        <f t="shared" si="323"/>
        <v/>
      </c>
      <c r="B1080" s="376" t="str">
        <f t="shared" si="324"/>
        <v/>
      </c>
      <c r="C1080" s="383"/>
      <c r="D1080" s="373" t="str">
        <f t="shared" si="325"/>
        <v/>
      </c>
      <c r="E1080" s="377"/>
      <c r="F1080" s="416">
        <f t="shared" si="326"/>
        <v>0</v>
      </c>
      <c r="G1080" s="380">
        <f t="shared" si="327"/>
        <v>0</v>
      </c>
    </row>
    <row r="1081" spans="1:7" ht="20.100000000000001" customHeight="1">
      <c r="A1081" s="411" t="str">
        <f t="shared" si="323"/>
        <v/>
      </c>
      <c r="B1081" s="376" t="str">
        <f t="shared" si="324"/>
        <v/>
      </c>
      <c r="C1081" s="383"/>
      <c r="D1081" s="373" t="str">
        <f t="shared" si="325"/>
        <v/>
      </c>
      <c r="E1081" s="377"/>
      <c r="F1081" s="416">
        <f t="shared" si="326"/>
        <v>0</v>
      </c>
      <c r="G1081" s="380">
        <f t="shared" si="327"/>
        <v>0</v>
      </c>
    </row>
    <row r="1082" spans="1:7" ht="20.100000000000001" customHeight="1">
      <c r="A1082" s="411" t="str">
        <f t="shared" si="323"/>
        <v/>
      </c>
      <c r="B1082" s="376" t="str">
        <f t="shared" si="324"/>
        <v/>
      </c>
      <c r="C1082" s="376"/>
      <c r="D1082" s="373" t="str">
        <f t="shared" si="325"/>
        <v/>
      </c>
      <c r="E1082" s="377"/>
      <c r="F1082" s="416">
        <f t="shared" si="326"/>
        <v>0</v>
      </c>
      <c r="G1082" s="380">
        <f t="shared" si="327"/>
        <v>0</v>
      </c>
    </row>
    <row r="1083" spans="1:7" ht="20.100000000000001" customHeight="1">
      <c r="A1083" s="411" t="str">
        <f t="shared" si="323"/>
        <v/>
      </c>
      <c r="B1083" s="376" t="str">
        <f t="shared" si="324"/>
        <v/>
      </c>
      <c r="C1083" s="376"/>
      <c r="D1083" s="373" t="str">
        <f t="shared" si="325"/>
        <v/>
      </c>
      <c r="E1083" s="377"/>
      <c r="F1083" s="416">
        <f t="shared" si="326"/>
        <v>0</v>
      </c>
      <c r="G1083" s="380">
        <f t="shared" si="327"/>
        <v>0</v>
      </c>
    </row>
    <row r="1084" spans="1:7" ht="20.100000000000001" customHeight="1">
      <c r="A1084" s="411" t="str">
        <f t="shared" si="323"/>
        <v/>
      </c>
      <c r="B1084" s="376" t="str">
        <f t="shared" si="324"/>
        <v/>
      </c>
      <c r="C1084" s="412"/>
      <c r="D1084" s="373" t="str">
        <f t="shared" si="325"/>
        <v/>
      </c>
      <c r="E1084" s="413"/>
      <c r="F1084" s="416">
        <f t="shared" si="326"/>
        <v>0</v>
      </c>
      <c r="G1084" s="380">
        <f t="shared" si="327"/>
        <v>0</v>
      </c>
    </row>
    <row r="1085" spans="1:7" ht="20.100000000000001" customHeight="1">
      <c r="A1085" s="411" t="str">
        <f t="shared" si="323"/>
        <v/>
      </c>
      <c r="B1085" s="376" t="str">
        <f t="shared" si="324"/>
        <v/>
      </c>
      <c r="C1085" s="412"/>
      <c r="D1085" s="373" t="str">
        <f t="shared" si="325"/>
        <v/>
      </c>
      <c r="E1085" s="413"/>
      <c r="F1085" s="416">
        <f t="shared" si="326"/>
        <v>0</v>
      </c>
      <c r="G1085" s="380">
        <f t="shared" si="327"/>
        <v>0</v>
      </c>
    </row>
    <row r="1086" spans="1:7" ht="20.100000000000001" customHeight="1">
      <c r="A1086" s="414"/>
      <c r="B1086" s="400"/>
      <c r="C1086" s="400"/>
      <c r="D1086" s="378"/>
      <c r="E1086" s="396"/>
      <c r="F1086" s="554" t="s">
        <v>30</v>
      </c>
      <c r="G1086" s="381">
        <f>SUBTOTAL(9,G1078:G1085)</f>
        <v>0</v>
      </c>
    </row>
    <row r="1087" spans="1:7" ht="20.100000000000001" customHeight="1">
      <c r="A1087" s="414"/>
      <c r="B1087" s="400"/>
      <c r="C1087" s="387" t="s">
        <v>725</v>
      </c>
      <c r="D1087" s="378"/>
      <c r="E1087" s="396"/>
      <c r="F1087" s="397"/>
      <c r="G1087" s="415"/>
    </row>
    <row r="1088" spans="1:7" ht="20.100000000000001" customHeight="1">
      <c r="A1088" s="411" t="str">
        <f t="shared" ref="A1088:A1096" si="328">IFERROR(VLOOKUP(C1088,Tabla_Insumos,4,FALSE),"")</f>
        <v/>
      </c>
      <c r="B1088" s="376" t="str">
        <f t="shared" ref="B1088:B1096" si="329">IFERROR(VLOOKUP(C1088,Tabla_Insumos,5,FALSE),"")</f>
        <v/>
      </c>
      <c r="C1088" s="383"/>
      <c r="D1088" s="373" t="str">
        <f t="shared" ref="D1088:D1096" si="330">IFERROR(VLOOKUP(C1088,Tabla_Insumos,2,FALSE),"")</f>
        <v/>
      </c>
      <c r="E1088" s="442"/>
      <c r="F1088" s="379">
        <f t="shared" ref="F1088:F1096" si="331">IFERROR(VLOOKUP(C1088,Tabla_Insumos,3,FALSE),0)</f>
        <v>0</v>
      </c>
      <c r="G1088" s="380">
        <f>ROUND(E1088*F1088,2)</f>
        <v>0</v>
      </c>
    </row>
    <row r="1089" spans="1:7" ht="20.100000000000001" customHeight="1">
      <c r="A1089" s="411" t="str">
        <f t="shared" si="328"/>
        <v/>
      </c>
      <c r="B1089" s="376" t="str">
        <f t="shared" si="329"/>
        <v/>
      </c>
      <c r="C1089" s="383"/>
      <c r="D1089" s="373" t="str">
        <f t="shared" si="330"/>
        <v/>
      </c>
      <c r="E1089" s="377"/>
      <c r="F1089" s="379">
        <f t="shared" si="331"/>
        <v>0</v>
      </c>
      <c r="G1089" s="380">
        <f t="shared" ref="G1089:G1096" si="332">ROUND(E1089*F1089,2)</f>
        <v>0</v>
      </c>
    </row>
    <row r="1090" spans="1:7" ht="20.100000000000001" customHeight="1">
      <c r="A1090" s="411" t="str">
        <f t="shared" si="328"/>
        <v/>
      </c>
      <c r="B1090" s="376" t="str">
        <f t="shared" si="329"/>
        <v/>
      </c>
      <c r="C1090" s="382"/>
      <c r="D1090" s="373" t="str">
        <f t="shared" si="330"/>
        <v/>
      </c>
      <c r="E1090" s="377"/>
      <c r="F1090" s="379">
        <f t="shared" si="331"/>
        <v>0</v>
      </c>
      <c r="G1090" s="380">
        <f t="shared" si="332"/>
        <v>0</v>
      </c>
    </row>
    <row r="1091" spans="1:7" ht="20.100000000000001" customHeight="1">
      <c r="A1091" s="411" t="str">
        <f t="shared" si="328"/>
        <v/>
      </c>
      <c r="B1091" s="376" t="str">
        <f t="shared" si="329"/>
        <v/>
      </c>
      <c r="C1091" s="417"/>
      <c r="D1091" s="373" t="str">
        <f t="shared" si="330"/>
        <v/>
      </c>
      <c r="E1091" s="377"/>
      <c r="F1091" s="379">
        <f t="shared" si="331"/>
        <v>0</v>
      </c>
      <c r="G1091" s="380">
        <f t="shared" si="332"/>
        <v>0</v>
      </c>
    </row>
    <row r="1092" spans="1:7" ht="20.100000000000001" customHeight="1">
      <c r="A1092" s="411" t="str">
        <f t="shared" si="328"/>
        <v/>
      </c>
      <c r="B1092" s="376" t="str">
        <f t="shared" si="329"/>
        <v/>
      </c>
      <c r="C1092" s="418"/>
      <c r="D1092" s="373" t="str">
        <f t="shared" si="330"/>
        <v/>
      </c>
      <c r="E1092" s="377"/>
      <c r="F1092" s="379">
        <f t="shared" si="331"/>
        <v>0</v>
      </c>
      <c r="G1092" s="380">
        <f t="shared" si="332"/>
        <v>0</v>
      </c>
    </row>
    <row r="1093" spans="1:7" ht="20.100000000000001" customHeight="1">
      <c r="A1093" s="411" t="str">
        <f t="shared" si="328"/>
        <v/>
      </c>
      <c r="B1093" s="376" t="str">
        <f t="shared" si="329"/>
        <v/>
      </c>
      <c r="C1093" s="412"/>
      <c r="D1093" s="373" t="str">
        <f t="shared" si="330"/>
        <v/>
      </c>
      <c r="E1093" s="413"/>
      <c r="F1093" s="379">
        <f t="shared" si="331"/>
        <v>0</v>
      </c>
      <c r="G1093" s="380">
        <f t="shared" si="332"/>
        <v>0</v>
      </c>
    </row>
    <row r="1094" spans="1:7" ht="20.100000000000001" customHeight="1">
      <c r="A1094" s="411" t="str">
        <f t="shared" si="328"/>
        <v/>
      </c>
      <c r="B1094" s="376" t="str">
        <f t="shared" si="329"/>
        <v/>
      </c>
      <c r="C1094" s="412"/>
      <c r="D1094" s="373" t="str">
        <f t="shared" si="330"/>
        <v/>
      </c>
      <c r="E1094" s="413"/>
      <c r="F1094" s="379">
        <f t="shared" si="331"/>
        <v>0</v>
      </c>
      <c r="G1094" s="380">
        <f t="shared" si="332"/>
        <v>0</v>
      </c>
    </row>
    <row r="1095" spans="1:7" ht="20.100000000000001" customHeight="1">
      <c r="A1095" s="411" t="str">
        <f t="shared" si="328"/>
        <v/>
      </c>
      <c r="B1095" s="376" t="str">
        <f t="shared" si="329"/>
        <v/>
      </c>
      <c r="C1095" s="412"/>
      <c r="D1095" s="373" t="str">
        <f t="shared" si="330"/>
        <v/>
      </c>
      <c r="E1095" s="413"/>
      <c r="F1095" s="379">
        <f t="shared" si="331"/>
        <v>0</v>
      </c>
      <c r="G1095" s="380">
        <f t="shared" si="332"/>
        <v>0</v>
      </c>
    </row>
    <row r="1096" spans="1:7" ht="20.100000000000001" customHeight="1">
      <c r="A1096" s="411" t="str">
        <f t="shared" si="328"/>
        <v/>
      </c>
      <c r="B1096" s="376" t="str">
        <f t="shared" si="329"/>
        <v/>
      </c>
      <c r="C1096" s="412"/>
      <c r="D1096" s="373" t="str">
        <f t="shared" si="330"/>
        <v/>
      </c>
      <c r="E1096" s="413"/>
      <c r="F1096" s="379">
        <f t="shared" si="331"/>
        <v>0</v>
      </c>
      <c r="G1096" s="380">
        <f t="shared" si="332"/>
        <v>0</v>
      </c>
    </row>
    <row r="1097" spans="1:7" ht="20.100000000000001" customHeight="1">
      <c r="A1097" s="419"/>
      <c r="B1097" s="378"/>
      <c r="C1097" s="400"/>
      <c r="D1097" s="378"/>
      <c r="E1097" s="396"/>
      <c r="F1097" s="554" t="s">
        <v>31</v>
      </c>
      <c r="G1097" s="381">
        <f>SUBTOTAL(9,G1088:G1096)</f>
        <v>0</v>
      </c>
    </row>
    <row r="1098" spans="1:7" ht="20.100000000000001" customHeight="1" thickBot="1">
      <c r="A1098" s="420"/>
      <c r="B1098" s="421"/>
      <c r="C1098" s="422"/>
      <c r="D1098" s="421"/>
      <c r="E1098" s="423"/>
      <c r="F1098" s="424"/>
      <c r="G1098" s="425"/>
    </row>
    <row r="1099" spans="1:7" ht="20.100000000000001" customHeight="1" thickBot="1">
      <c r="A1099" s="435">
        <f>B1057</f>
        <v>21</v>
      </c>
      <c r="B1099" s="426" t="str">
        <f>C1057</f>
        <v>Carpinterías metálica, aluminio y madera (incluido carpintería de cierre bajo T.R.)</v>
      </c>
      <c r="C1099" s="427"/>
      <c r="D1099" s="427" t="s">
        <v>32</v>
      </c>
      <c r="E1099" s="428"/>
      <c r="F1099" s="429" t="s">
        <v>33</v>
      </c>
      <c r="G1099" s="430">
        <f>SUBTOTAL(9,G1062:G1098)</f>
        <v>0</v>
      </c>
    </row>
    <row r="1100" spans="1:7" ht="20.100000000000001" customHeight="1" thickTop="1" thickBot="1"/>
    <row r="1101" spans="1:7" ht="20.100000000000001" customHeight="1" thickTop="1">
      <c r="A1101" s="431" t="s">
        <v>1259</v>
      </c>
      <c r="B1101" s="432"/>
      <c r="C1101" s="432"/>
      <c r="D1101" s="432"/>
      <c r="E1101" s="432"/>
      <c r="F1101" s="432"/>
      <c r="G1101" s="433"/>
    </row>
    <row r="1102" spans="1:7" ht="20.100000000000001" customHeight="1">
      <c r="A1102" s="384" t="s">
        <v>721</v>
      </c>
      <c r="B1102" s="385" t="str">
        <f>Comitente</f>
        <v>INSTITUTO PROVINCIAL DE LA VIVIENDA</v>
      </c>
      <c r="C1102" s="386"/>
      <c r="D1102" s="387"/>
      <c r="E1102" s="387"/>
      <c r="F1102" s="388"/>
      <c r="G1102" s="389"/>
    </row>
    <row r="1103" spans="1:7" ht="20.100000000000001" customHeight="1">
      <c r="A1103" s="384" t="s">
        <v>722</v>
      </c>
      <c r="B1103" s="385" t="str">
        <f>Contratista</f>
        <v>xxxxxx</v>
      </c>
      <c r="C1103" s="390"/>
      <c r="D1103" s="390"/>
      <c r="E1103" s="390"/>
      <c r="F1103" s="391"/>
      <c r="G1103" s="392"/>
    </row>
    <row r="1104" spans="1:7" ht="20.100000000000001" customHeight="1">
      <c r="A1104" s="384" t="s">
        <v>22</v>
      </c>
      <c r="B1104" s="385" t="str">
        <f>Obra</f>
        <v>CUESTA DEL VIENTO - IGLESIA</v>
      </c>
      <c r="C1104" s="390"/>
      <c r="D1104" s="390"/>
      <c r="E1104" s="390"/>
      <c r="F1104" s="391" t="s">
        <v>35</v>
      </c>
      <c r="G1104" s="393">
        <f>+Datos!$C$10</f>
        <v>43374</v>
      </c>
    </row>
    <row r="1105" spans="1:7" ht="20.100000000000001" customHeight="1">
      <c r="A1105" s="394" t="s">
        <v>720</v>
      </c>
      <c r="B1105" s="395" t="str">
        <f>Ubicación</f>
        <v>DEPTO. IGLESIA</v>
      </c>
      <c r="C1105" s="395"/>
      <c r="D1105" s="378"/>
      <c r="E1105" s="396"/>
      <c r="F1105" s="397"/>
      <c r="G1105" s="398"/>
    </row>
    <row r="1106" spans="1:7" ht="20.100000000000001" customHeight="1">
      <c r="A1106" s="394" t="s">
        <v>36</v>
      </c>
      <c r="B1106" s="399" t="s">
        <v>1127</v>
      </c>
      <c r="C1106" s="400" t="str">
        <f>IFERROR(VLOOKUP(B1106,Tabla_CyP,2,FALSE),"")</f>
        <v>VIVIENDA</v>
      </c>
      <c r="D1106" s="401"/>
      <c r="E1106" s="396"/>
      <c r="F1106" s="397"/>
      <c r="G1106" s="398"/>
    </row>
    <row r="1107" spans="1:7" ht="20.100000000000001" customHeight="1">
      <c r="A1107" s="394" t="s">
        <v>23</v>
      </c>
      <c r="B1107" s="434">
        <f>IFERROR(VLOOKUP(COUNTIF($A$1:A1107,"ITEM:"),Tabla_NumeroItem,2,FALSE),"")</f>
        <v>22</v>
      </c>
      <c r="C1107" s="400" t="str">
        <f>IFERROR(VLOOKUP(B1107,Tabla_CyP,2,FALSE),"")</f>
        <v>Jaharro b/ revestimiento cerámico</v>
      </c>
      <c r="D1107" s="378"/>
      <c r="E1107" s="396"/>
      <c r="F1107" s="391" t="s">
        <v>24</v>
      </c>
      <c r="G1107" s="402" t="str">
        <f>IFERROR(VLOOKUP(B1107,Tabla_CyP,4,FALSE),"")</f>
        <v>m2</v>
      </c>
    </row>
    <row r="1108" spans="1:7" ht="20.100000000000001" customHeight="1">
      <c r="A1108" s="394"/>
      <c r="B1108" s="395"/>
      <c r="C1108" s="400"/>
      <c r="D1108" s="378"/>
      <c r="E1108" s="396"/>
      <c r="F1108" s="397"/>
      <c r="G1108" s="398"/>
    </row>
    <row r="1109" spans="1:7" ht="20.100000000000001" customHeight="1">
      <c r="A1109" s="629" t="s">
        <v>583</v>
      </c>
      <c r="B1109" s="630"/>
      <c r="C1109" s="631" t="s">
        <v>0</v>
      </c>
      <c r="D1109" s="631" t="s">
        <v>25</v>
      </c>
      <c r="E1109" s="633" t="s">
        <v>26</v>
      </c>
      <c r="F1109" s="635" t="s">
        <v>27</v>
      </c>
      <c r="G1109" s="637" t="s">
        <v>28</v>
      </c>
    </row>
    <row r="1110" spans="1:7" ht="20.100000000000001" customHeight="1">
      <c r="A1110" s="403" t="s">
        <v>584</v>
      </c>
      <c r="B1110" s="404" t="s">
        <v>585</v>
      </c>
      <c r="C1110" s="632"/>
      <c r="D1110" s="632"/>
      <c r="E1110" s="634"/>
      <c r="F1110" s="636"/>
      <c r="G1110" s="638"/>
    </row>
    <row r="1111" spans="1:7" ht="20.100000000000001" customHeight="1">
      <c r="A1111" s="553"/>
      <c r="B1111" s="405"/>
      <c r="C1111" s="406" t="s">
        <v>723</v>
      </c>
      <c r="D1111" s="407"/>
      <c r="E1111" s="408"/>
      <c r="F1111" s="409"/>
      <c r="G1111" s="410"/>
    </row>
    <row r="1112" spans="1:7" ht="20.100000000000001" customHeight="1">
      <c r="A1112" s="411" t="str">
        <f t="shared" ref="A1112:A1125" si="333">IFERROR(VLOOKUP(C1112,Tabla_Insumos,4,FALSE),"")</f>
        <v/>
      </c>
      <c r="B1112" s="376" t="str">
        <f t="shared" ref="B1112:B1125" si="334">IFERROR(VLOOKUP(C1112,Tabla_Insumos,5,FALSE),"")</f>
        <v/>
      </c>
      <c r="C1112" s="447"/>
      <c r="D1112" s="373" t="str">
        <f t="shared" ref="D1112:D1125" si="335">IFERROR(VLOOKUP(C1112,Tabla_Insumos,2,FALSE),"")</f>
        <v/>
      </c>
      <c r="E1112" s="437"/>
      <c r="F1112" s="379">
        <f t="shared" ref="F1112:F1125" si="336">IFERROR(VLOOKUP(C1112,Tabla_Insumos,3,FALSE),0)</f>
        <v>0</v>
      </c>
      <c r="G1112" s="380">
        <f>ROUND(E1112*F1112,2)</f>
        <v>0</v>
      </c>
    </row>
    <row r="1113" spans="1:7" ht="20.100000000000001" customHeight="1">
      <c r="A1113" s="411" t="str">
        <f t="shared" si="333"/>
        <v/>
      </c>
      <c r="B1113" s="376" t="str">
        <f t="shared" si="334"/>
        <v/>
      </c>
      <c r="C1113" s="444"/>
      <c r="D1113" s="373" t="str">
        <f t="shared" si="335"/>
        <v/>
      </c>
      <c r="E1113" s="437"/>
      <c r="F1113" s="379">
        <f t="shared" si="336"/>
        <v>0</v>
      </c>
      <c r="G1113" s="380">
        <f t="shared" ref="G1113:G1125" si="337">ROUND(E1113*F1113,2)</f>
        <v>0</v>
      </c>
    </row>
    <row r="1114" spans="1:7" ht="20.100000000000001" customHeight="1">
      <c r="A1114" s="411" t="str">
        <f t="shared" si="333"/>
        <v/>
      </c>
      <c r="B1114" s="376" t="str">
        <f t="shared" si="334"/>
        <v/>
      </c>
      <c r="C1114" s="447"/>
      <c r="D1114" s="373" t="str">
        <f t="shared" si="335"/>
        <v/>
      </c>
      <c r="E1114" s="437"/>
      <c r="F1114" s="379">
        <f t="shared" si="336"/>
        <v>0</v>
      </c>
      <c r="G1114" s="380">
        <f t="shared" si="337"/>
        <v>0</v>
      </c>
    </row>
    <row r="1115" spans="1:7" ht="20.100000000000001" customHeight="1">
      <c r="A1115" s="411" t="str">
        <f t="shared" si="333"/>
        <v/>
      </c>
      <c r="B1115" s="376" t="str">
        <f t="shared" si="334"/>
        <v/>
      </c>
      <c r="C1115" s="455"/>
      <c r="D1115" s="373" t="str">
        <f t="shared" si="335"/>
        <v/>
      </c>
      <c r="E1115" s="377"/>
      <c r="F1115" s="379">
        <f t="shared" si="336"/>
        <v>0</v>
      </c>
      <c r="G1115" s="380">
        <f t="shared" si="337"/>
        <v>0</v>
      </c>
    </row>
    <row r="1116" spans="1:7" ht="20.100000000000001" customHeight="1">
      <c r="A1116" s="411" t="str">
        <f t="shared" si="333"/>
        <v/>
      </c>
      <c r="B1116" s="376" t="str">
        <f t="shared" si="334"/>
        <v/>
      </c>
      <c r="C1116" s="376"/>
      <c r="D1116" s="373" t="str">
        <f t="shared" si="335"/>
        <v/>
      </c>
      <c r="E1116" s="377"/>
      <c r="F1116" s="379">
        <f t="shared" si="336"/>
        <v>0</v>
      </c>
      <c r="G1116" s="380">
        <f t="shared" si="337"/>
        <v>0</v>
      </c>
    </row>
    <row r="1117" spans="1:7" ht="20.100000000000001" customHeight="1">
      <c r="A1117" s="411" t="str">
        <f t="shared" si="333"/>
        <v/>
      </c>
      <c r="B1117" s="376" t="str">
        <f t="shared" si="334"/>
        <v/>
      </c>
      <c r="C1117" s="412"/>
      <c r="D1117" s="373" t="str">
        <f t="shared" si="335"/>
        <v/>
      </c>
      <c r="E1117" s="413"/>
      <c r="F1117" s="379">
        <f t="shared" si="336"/>
        <v>0</v>
      </c>
      <c r="G1117" s="380">
        <f t="shared" si="337"/>
        <v>0</v>
      </c>
    </row>
    <row r="1118" spans="1:7" ht="20.100000000000001" customHeight="1">
      <c r="A1118" s="411" t="str">
        <f t="shared" si="333"/>
        <v/>
      </c>
      <c r="B1118" s="376" t="str">
        <f t="shared" si="334"/>
        <v/>
      </c>
      <c r="C1118" s="412"/>
      <c r="D1118" s="373" t="str">
        <f t="shared" si="335"/>
        <v/>
      </c>
      <c r="E1118" s="413"/>
      <c r="F1118" s="379">
        <f t="shared" si="336"/>
        <v>0</v>
      </c>
      <c r="G1118" s="380">
        <f t="shared" si="337"/>
        <v>0</v>
      </c>
    </row>
    <row r="1119" spans="1:7" ht="20.100000000000001" customHeight="1">
      <c r="A1119" s="411" t="str">
        <f t="shared" si="333"/>
        <v/>
      </c>
      <c r="B1119" s="376" t="str">
        <f t="shared" si="334"/>
        <v/>
      </c>
      <c r="C1119" s="412"/>
      <c r="D1119" s="373" t="str">
        <f t="shared" si="335"/>
        <v/>
      </c>
      <c r="E1119" s="413"/>
      <c r="F1119" s="379">
        <f t="shared" si="336"/>
        <v>0</v>
      </c>
      <c r="G1119" s="380">
        <f t="shared" si="337"/>
        <v>0</v>
      </c>
    </row>
    <row r="1120" spans="1:7" ht="20.100000000000001" customHeight="1">
      <c r="A1120" s="411" t="str">
        <f t="shared" si="333"/>
        <v/>
      </c>
      <c r="B1120" s="376" t="str">
        <f t="shared" si="334"/>
        <v/>
      </c>
      <c r="C1120" s="412"/>
      <c r="D1120" s="373" t="str">
        <f t="shared" si="335"/>
        <v/>
      </c>
      <c r="E1120" s="413"/>
      <c r="F1120" s="379">
        <f t="shared" si="336"/>
        <v>0</v>
      </c>
      <c r="G1120" s="380">
        <f t="shared" si="337"/>
        <v>0</v>
      </c>
    </row>
    <row r="1121" spans="1:7" ht="20.100000000000001" customHeight="1">
      <c r="A1121" s="411" t="str">
        <f t="shared" si="333"/>
        <v/>
      </c>
      <c r="B1121" s="376" t="str">
        <f t="shared" si="334"/>
        <v/>
      </c>
      <c r="C1121" s="412"/>
      <c r="D1121" s="373" t="str">
        <f t="shared" si="335"/>
        <v/>
      </c>
      <c r="E1121" s="413"/>
      <c r="F1121" s="379">
        <f t="shared" si="336"/>
        <v>0</v>
      </c>
      <c r="G1121" s="380">
        <f t="shared" si="337"/>
        <v>0</v>
      </c>
    </row>
    <row r="1122" spans="1:7" ht="20.100000000000001" customHeight="1">
      <c r="A1122" s="411" t="str">
        <f t="shared" si="333"/>
        <v/>
      </c>
      <c r="B1122" s="376" t="str">
        <f t="shared" si="334"/>
        <v/>
      </c>
      <c r="C1122" s="412"/>
      <c r="D1122" s="373" t="str">
        <f t="shared" si="335"/>
        <v/>
      </c>
      <c r="E1122" s="413"/>
      <c r="F1122" s="379">
        <f t="shared" si="336"/>
        <v>0</v>
      </c>
      <c r="G1122" s="380">
        <f t="shared" si="337"/>
        <v>0</v>
      </c>
    </row>
    <row r="1123" spans="1:7" ht="20.100000000000001" customHeight="1">
      <c r="A1123" s="411" t="str">
        <f t="shared" si="333"/>
        <v/>
      </c>
      <c r="B1123" s="376" t="str">
        <f t="shared" si="334"/>
        <v/>
      </c>
      <c r="C1123" s="412"/>
      <c r="D1123" s="373" t="str">
        <f t="shared" si="335"/>
        <v/>
      </c>
      <c r="E1123" s="413"/>
      <c r="F1123" s="379">
        <f t="shared" si="336"/>
        <v>0</v>
      </c>
      <c r="G1123" s="380">
        <f t="shared" si="337"/>
        <v>0</v>
      </c>
    </row>
    <row r="1124" spans="1:7" ht="20.100000000000001" customHeight="1">
      <c r="A1124" s="411" t="str">
        <f t="shared" si="333"/>
        <v/>
      </c>
      <c r="B1124" s="376" t="str">
        <f t="shared" si="334"/>
        <v/>
      </c>
      <c r="C1124" s="412"/>
      <c r="D1124" s="373" t="str">
        <f t="shared" si="335"/>
        <v/>
      </c>
      <c r="E1124" s="413"/>
      <c r="F1124" s="379">
        <f t="shared" si="336"/>
        <v>0</v>
      </c>
      <c r="G1124" s="380">
        <f t="shared" si="337"/>
        <v>0</v>
      </c>
    </row>
    <row r="1125" spans="1:7" ht="20.100000000000001" customHeight="1">
      <c r="A1125" s="411" t="str">
        <f t="shared" si="333"/>
        <v/>
      </c>
      <c r="B1125" s="376" t="str">
        <f t="shared" si="334"/>
        <v/>
      </c>
      <c r="C1125" s="412"/>
      <c r="D1125" s="373" t="str">
        <f t="shared" si="335"/>
        <v/>
      </c>
      <c r="E1125" s="413"/>
      <c r="F1125" s="379">
        <f t="shared" si="336"/>
        <v>0</v>
      </c>
      <c r="G1125" s="380">
        <f t="shared" si="337"/>
        <v>0</v>
      </c>
    </row>
    <row r="1126" spans="1:7" ht="20.100000000000001" customHeight="1">
      <c r="A1126" s="414"/>
      <c r="B1126" s="400"/>
      <c r="C1126" s="400"/>
      <c r="D1126" s="378"/>
      <c r="E1126" s="396"/>
      <c r="F1126" s="554" t="s">
        <v>29</v>
      </c>
      <c r="G1126" s="381">
        <f>SUBTOTAL(9,G1112:G1125)</f>
        <v>0</v>
      </c>
    </row>
    <row r="1127" spans="1:7" ht="20.100000000000001" customHeight="1">
      <c r="A1127" s="414"/>
      <c r="B1127" s="400"/>
      <c r="C1127" s="387" t="s">
        <v>724</v>
      </c>
      <c r="D1127" s="378"/>
      <c r="E1127" s="396"/>
      <c r="F1127" s="397"/>
      <c r="G1127" s="415"/>
    </row>
    <row r="1128" spans="1:7" ht="20.100000000000001" customHeight="1">
      <c r="A1128" s="411" t="str">
        <f t="shared" ref="A1128:A1135" si="338">IFERROR(VLOOKUP(C1128,Tabla_Insumos,4,FALSE),"")</f>
        <v/>
      </c>
      <c r="B1128" s="376" t="str">
        <f t="shared" ref="B1128:B1135" si="339">IFERROR(VLOOKUP(C1128,Tabla_Insumos,5,FALSE),"")</f>
        <v/>
      </c>
      <c r="C1128" s="382"/>
      <c r="D1128" s="373" t="str">
        <f t="shared" ref="D1128:D1135" si="340">IFERROR(VLOOKUP(C1128,Tabla_Insumos,2,FALSE),"")</f>
        <v/>
      </c>
      <c r="E1128" s="443"/>
      <c r="F1128" s="416">
        <f t="shared" ref="F1128:F1135" si="341">IFERROR(VLOOKUP(C1128,Tabla_Insumos,3,FALSE),0)</f>
        <v>0</v>
      </c>
      <c r="G1128" s="380">
        <f>ROUND(E1128*F1128,2)</f>
        <v>0</v>
      </c>
    </row>
    <row r="1129" spans="1:7" ht="20.100000000000001" customHeight="1">
      <c r="A1129" s="411" t="str">
        <f t="shared" si="338"/>
        <v/>
      </c>
      <c r="B1129" s="376" t="str">
        <f t="shared" si="339"/>
        <v/>
      </c>
      <c r="C1129" s="382"/>
      <c r="D1129" s="373" t="str">
        <f t="shared" si="340"/>
        <v/>
      </c>
      <c r="E1129" s="443"/>
      <c r="F1129" s="416">
        <f t="shared" si="341"/>
        <v>0</v>
      </c>
      <c r="G1129" s="380">
        <f t="shared" ref="G1129:G1135" si="342">ROUND(E1129*F1129,2)</f>
        <v>0</v>
      </c>
    </row>
    <row r="1130" spans="1:7" ht="20.100000000000001" customHeight="1">
      <c r="A1130" s="411" t="str">
        <f t="shared" si="338"/>
        <v/>
      </c>
      <c r="B1130" s="376" t="str">
        <f t="shared" si="339"/>
        <v/>
      </c>
      <c r="C1130" s="383"/>
      <c r="D1130" s="373" t="str">
        <f t="shared" si="340"/>
        <v/>
      </c>
      <c r="E1130" s="377"/>
      <c r="F1130" s="416">
        <f t="shared" si="341"/>
        <v>0</v>
      </c>
      <c r="G1130" s="380">
        <f t="shared" si="342"/>
        <v>0</v>
      </c>
    </row>
    <row r="1131" spans="1:7" ht="20.100000000000001" customHeight="1">
      <c r="A1131" s="411" t="str">
        <f t="shared" si="338"/>
        <v/>
      </c>
      <c r="B1131" s="376" t="str">
        <f t="shared" si="339"/>
        <v/>
      </c>
      <c r="C1131" s="383"/>
      <c r="D1131" s="373" t="str">
        <f t="shared" si="340"/>
        <v/>
      </c>
      <c r="E1131" s="377"/>
      <c r="F1131" s="416">
        <f t="shared" si="341"/>
        <v>0</v>
      </c>
      <c r="G1131" s="380">
        <f t="shared" si="342"/>
        <v>0</v>
      </c>
    </row>
    <row r="1132" spans="1:7" ht="20.100000000000001" customHeight="1">
      <c r="A1132" s="411" t="str">
        <f t="shared" si="338"/>
        <v/>
      </c>
      <c r="B1132" s="376" t="str">
        <f t="shared" si="339"/>
        <v/>
      </c>
      <c r="C1132" s="376"/>
      <c r="D1132" s="373" t="str">
        <f t="shared" si="340"/>
        <v/>
      </c>
      <c r="E1132" s="377"/>
      <c r="F1132" s="416">
        <f t="shared" si="341"/>
        <v>0</v>
      </c>
      <c r="G1132" s="380">
        <f t="shared" si="342"/>
        <v>0</v>
      </c>
    </row>
    <row r="1133" spans="1:7" ht="20.100000000000001" customHeight="1">
      <c r="A1133" s="411" t="str">
        <f t="shared" si="338"/>
        <v/>
      </c>
      <c r="B1133" s="376" t="str">
        <f t="shared" si="339"/>
        <v/>
      </c>
      <c r="C1133" s="376"/>
      <c r="D1133" s="373" t="str">
        <f t="shared" si="340"/>
        <v/>
      </c>
      <c r="E1133" s="377"/>
      <c r="F1133" s="416">
        <f t="shared" si="341"/>
        <v>0</v>
      </c>
      <c r="G1133" s="380">
        <f t="shared" si="342"/>
        <v>0</v>
      </c>
    </row>
    <row r="1134" spans="1:7" ht="20.100000000000001" customHeight="1">
      <c r="A1134" s="411" t="str">
        <f t="shared" si="338"/>
        <v/>
      </c>
      <c r="B1134" s="376" t="str">
        <f t="shared" si="339"/>
        <v/>
      </c>
      <c r="C1134" s="412"/>
      <c r="D1134" s="373" t="str">
        <f t="shared" si="340"/>
        <v/>
      </c>
      <c r="E1134" s="413"/>
      <c r="F1134" s="416">
        <f t="shared" si="341"/>
        <v>0</v>
      </c>
      <c r="G1134" s="380">
        <f t="shared" si="342"/>
        <v>0</v>
      </c>
    </row>
    <row r="1135" spans="1:7" ht="20.100000000000001" customHeight="1">
      <c r="A1135" s="411" t="str">
        <f t="shared" si="338"/>
        <v/>
      </c>
      <c r="B1135" s="376" t="str">
        <f t="shared" si="339"/>
        <v/>
      </c>
      <c r="C1135" s="412"/>
      <c r="D1135" s="373" t="str">
        <f t="shared" si="340"/>
        <v/>
      </c>
      <c r="E1135" s="413"/>
      <c r="F1135" s="416">
        <f t="shared" si="341"/>
        <v>0</v>
      </c>
      <c r="G1135" s="380">
        <f t="shared" si="342"/>
        <v>0</v>
      </c>
    </row>
    <row r="1136" spans="1:7" ht="20.100000000000001" customHeight="1">
      <c r="A1136" s="414"/>
      <c r="B1136" s="400"/>
      <c r="C1136" s="400"/>
      <c r="D1136" s="378"/>
      <c r="E1136" s="396"/>
      <c r="F1136" s="554" t="s">
        <v>30</v>
      </c>
      <c r="G1136" s="381">
        <f>SUBTOTAL(9,G1128:G1135)</f>
        <v>0</v>
      </c>
    </row>
    <row r="1137" spans="1:7" ht="20.100000000000001" customHeight="1">
      <c r="A1137" s="414"/>
      <c r="B1137" s="400"/>
      <c r="C1137" s="387" t="s">
        <v>725</v>
      </c>
      <c r="D1137" s="378"/>
      <c r="E1137" s="396"/>
      <c r="F1137" s="397"/>
      <c r="G1137" s="415"/>
    </row>
    <row r="1138" spans="1:7" ht="20.100000000000001" customHeight="1">
      <c r="A1138" s="411" t="str">
        <f t="shared" ref="A1138:A1146" si="343">IFERROR(VLOOKUP(C1138,Tabla_Insumos,4,FALSE),"")</f>
        <v/>
      </c>
      <c r="B1138" s="376" t="str">
        <f t="shared" ref="B1138:B1146" si="344">IFERROR(VLOOKUP(C1138,Tabla_Insumos,5,FALSE),"")</f>
        <v/>
      </c>
      <c r="C1138" s="383"/>
      <c r="D1138" s="373" t="str">
        <f t="shared" ref="D1138:D1146" si="345">IFERROR(VLOOKUP(C1138,Tabla_Insumos,2,FALSE),"")</f>
        <v/>
      </c>
      <c r="E1138" s="442"/>
      <c r="F1138" s="379">
        <f t="shared" ref="F1138:F1146" si="346">IFERROR(VLOOKUP(C1138,Tabla_Insumos,3,FALSE),0)</f>
        <v>0</v>
      </c>
      <c r="G1138" s="380">
        <f>ROUND(E1138*F1138,2)</f>
        <v>0</v>
      </c>
    </row>
    <row r="1139" spans="1:7" ht="20.100000000000001" customHeight="1">
      <c r="A1139" s="411" t="str">
        <f t="shared" si="343"/>
        <v/>
      </c>
      <c r="B1139" s="376" t="str">
        <f t="shared" si="344"/>
        <v/>
      </c>
      <c r="C1139" s="383"/>
      <c r="D1139" s="373" t="str">
        <f t="shared" si="345"/>
        <v/>
      </c>
      <c r="E1139" s="442"/>
      <c r="F1139" s="379">
        <f t="shared" si="346"/>
        <v>0</v>
      </c>
      <c r="G1139" s="380">
        <f t="shared" ref="G1139:G1146" si="347">ROUND(E1139*F1139,2)</f>
        <v>0</v>
      </c>
    </row>
    <row r="1140" spans="1:7" ht="20.100000000000001" customHeight="1">
      <c r="A1140" s="411" t="str">
        <f t="shared" si="343"/>
        <v/>
      </c>
      <c r="B1140" s="376" t="str">
        <f t="shared" si="344"/>
        <v/>
      </c>
      <c r="C1140" s="383"/>
      <c r="D1140" s="373" t="str">
        <f t="shared" si="345"/>
        <v/>
      </c>
      <c r="E1140" s="442"/>
      <c r="F1140" s="379">
        <f t="shared" si="346"/>
        <v>0</v>
      </c>
      <c r="G1140" s="380">
        <f t="shared" si="347"/>
        <v>0</v>
      </c>
    </row>
    <row r="1141" spans="1:7" ht="20.100000000000001" customHeight="1">
      <c r="A1141" s="411" t="str">
        <f t="shared" si="343"/>
        <v/>
      </c>
      <c r="B1141" s="376" t="str">
        <f t="shared" si="344"/>
        <v/>
      </c>
      <c r="C1141" s="417"/>
      <c r="D1141" s="373" t="str">
        <f t="shared" si="345"/>
        <v/>
      </c>
      <c r="E1141" s="377"/>
      <c r="F1141" s="379">
        <f t="shared" si="346"/>
        <v>0</v>
      </c>
      <c r="G1141" s="380">
        <f t="shared" si="347"/>
        <v>0</v>
      </c>
    </row>
    <row r="1142" spans="1:7" ht="20.100000000000001" customHeight="1">
      <c r="A1142" s="411" t="str">
        <f t="shared" si="343"/>
        <v/>
      </c>
      <c r="B1142" s="376" t="str">
        <f t="shared" si="344"/>
        <v/>
      </c>
      <c r="C1142" s="418"/>
      <c r="D1142" s="373" t="str">
        <f t="shared" si="345"/>
        <v/>
      </c>
      <c r="E1142" s="377"/>
      <c r="F1142" s="379">
        <f t="shared" si="346"/>
        <v>0</v>
      </c>
      <c r="G1142" s="380">
        <f t="shared" si="347"/>
        <v>0</v>
      </c>
    </row>
    <row r="1143" spans="1:7" ht="20.100000000000001" customHeight="1">
      <c r="A1143" s="411" t="str">
        <f t="shared" si="343"/>
        <v/>
      </c>
      <c r="B1143" s="376" t="str">
        <f t="shared" si="344"/>
        <v/>
      </c>
      <c r="C1143" s="412"/>
      <c r="D1143" s="373" t="str">
        <f t="shared" si="345"/>
        <v/>
      </c>
      <c r="E1143" s="413"/>
      <c r="F1143" s="379">
        <f t="shared" si="346"/>
        <v>0</v>
      </c>
      <c r="G1143" s="380">
        <f t="shared" si="347"/>
        <v>0</v>
      </c>
    </row>
    <row r="1144" spans="1:7" ht="20.100000000000001" customHeight="1">
      <c r="A1144" s="411" t="str">
        <f t="shared" si="343"/>
        <v/>
      </c>
      <c r="B1144" s="376" t="str">
        <f t="shared" si="344"/>
        <v/>
      </c>
      <c r="C1144" s="412"/>
      <c r="D1144" s="373" t="str">
        <f t="shared" si="345"/>
        <v/>
      </c>
      <c r="E1144" s="413"/>
      <c r="F1144" s="379">
        <f t="shared" si="346"/>
        <v>0</v>
      </c>
      <c r="G1144" s="380">
        <f t="shared" si="347"/>
        <v>0</v>
      </c>
    </row>
    <row r="1145" spans="1:7" ht="20.100000000000001" customHeight="1">
      <c r="A1145" s="411" t="str">
        <f t="shared" si="343"/>
        <v/>
      </c>
      <c r="B1145" s="376" t="str">
        <f t="shared" si="344"/>
        <v/>
      </c>
      <c r="C1145" s="412"/>
      <c r="D1145" s="373" t="str">
        <f t="shared" si="345"/>
        <v/>
      </c>
      <c r="E1145" s="413"/>
      <c r="F1145" s="379">
        <f t="shared" si="346"/>
        <v>0</v>
      </c>
      <c r="G1145" s="380">
        <f t="shared" si="347"/>
        <v>0</v>
      </c>
    </row>
    <row r="1146" spans="1:7" ht="20.100000000000001" customHeight="1">
      <c r="A1146" s="411" t="str">
        <f t="shared" si="343"/>
        <v/>
      </c>
      <c r="B1146" s="376" t="str">
        <f t="shared" si="344"/>
        <v/>
      </c>
      <c r="C1146" s="412"/>
      <c r="D1146" s="373" t="str">
        <f t="shared" si="345"/>
        <v/>
      </c>
      <c r="E1146" s="413"/>
      <c r="F1146" s="379">
        <f t="shared" si="346"/>
        <v>0</v>
      </c>
      <c r="G1146" s="380">
        <f t="shared" si="347"/>
        <v>0</v>
      </c>
    </row>
    <row r="1147" spans="1:7" ht="20.100000000000001" customHeight="1">
      <c r="A1147" s="419"/>
      <c r="B1147" s="378"/>
      <c r="C1147" s="400"/>
      <c r="D1147" s="378"/>
      <c r="E1147" s="396"/>
      <c r="F1147" s="554" t="s">
        <v>31</v>
      </c>
      <c r="G1147" s="381">
        <f>SUBTOTAL(9,G1138:G1146)</f>
        <v>0</v>
      </c>
    </row>
    <row r="1148" spans="1:7" ht="20.100000000000001" customHeight="1" thickBot="1">
      <c r="A1148" s="420"/>
      <c r="B1148" s="421"/>
      <c r="C1148" s="422"/>
      <c r="D1148" s="421"/>
      <c r="E1148" s="423"/>
      <c r="F1148" s="424"/>
      <c r="G1148" s="425"/>
    </row>
    <row r="1149" spans="1:7" ht="20.100000000000001" customHeight="1" thickBot="1">
      <c r="A1149" s="435">
        <f>B1107</f>
        <v>22</v>
      </c>
      <c r="B1149" s="426" t="str">
        <f>C1107</f>
        <v>Jaharro b/ revestimiento cerámico</v>
      </c>
      <c r="C1149" s="427"/>
      <c r="D1149" s="427" t="s">
        <v>32</v>
      </c>
      <c r="E1149" s="428"/>
      <c r="F1149" s="429" t="s">
        <v>33</v>
      </c>
      <c r="G1149" s="430">
        <f>SUBTOTAL(9,G1112:G1148)</f>
        <v>0</v>
      </c>
    </row>
    <row r="1150" spans="1:7" ht="20.100000000000001" customHeight="1" thickTop="1" thickBot="1"/>
    <row r="1151" spans="1:7" ht="20.100000000000001" customHeight="1" thickTop="1">
      <c r="A1151" s="431" t="s">
        <v>1259</v>
      </c>
      <c r="B1151" s="432"/>
      <c r="C1151" s="432"/>
      <c r="D1151" s="432"/>
      <c r="E1151" s="432"/>
      <c r="F1151" s="432"/>
      <c r="G1151" s="433"/>
    </row>
    <row r="1152" spans="1:7" ht="20.100000000000001" customHeight="1">
      <c r="A1152" s="384" t="s">
        <v>721</v>
      </c>
      <c r="B1152" s="385" t="str">
        <f>Comitente</f>
        <v>INSTITUTO PROVINCIAL DE LA VIVIENDA</v>
      </c>
      <c r="C1152" s="386"/>
      <c r="D1152" s="387"/>
      <c r="E1152" s="387"/>
      <c r="F1152" s="388"/>
      <c r="G1152" s="389"/>
    </row>
    <row r="1153" spans="1:7" ht="20.100000000000001" customHeight="1">
      <c r="A1153" s="384" t="s">
        <v>722</v>
      </c>
      <c r="B1153" s="385" t="str">
        <f>Contratista</f>
        <v>xxxxxx</v>
      </c>
      <c r="C1153" s="390"/>
      <c r="D1153" s="390"/>
      <c r="E1153" s="390"/>
      <c r="F1153" s="391"/>
      <c r="G1153" s="392"/>
    </row>
    <row r="1154" spans="1:7" ht="20.100000000000001" customHeight="1">
      <c r="A1154" s="384" t="s">
        <v>22</v>
      </c>
      <c r="B1154" s="385" t="str">
        <f>Obra</f>
        <v>CUESTA DEL VIENTO - IGLESIA</v>
      </c>
      <c r="C1154" s="390"/>
      <c r="D1154" s="390"/>
      <c r="E1154" s="390"/>
      <c r="F1154" s="391" t="s">
        <v>35</v>
      </c>
      <c r="G1154" s="393">
        <f>+Datos!$C$10</f>
        <v>43374</v>
      </c>
    </row>
    <row r="1155" spans="1:7" ht="20.100000000000001" customHeight="1">
      <c r="A1155" s="394" t="s">
        <v>720</v>
      </c>
      <c r="B1155" s="395" t="str">
        <f>Ubicación</f>
        <v>DEPTO. IGLESIA</v>
      </c>
      <c r="C1155" s="395"/>
      <c r="D1155" s="378"/>
      <c r="E1155" s="396"/>
      <c r="F1155" s="397"/>
      <c r="G1155" s="398"/>
    </row>
    <row r="1156" spans="1:7" ht="20.100000000000001" customHeight="1">
      <c r="A1156" s="394" t="s">
        <v>36</v>
      </c>
      <c r="B1156" s="399" t="s">
        <v>1127</v>
      </c>
      <c r="C1156" s="400" t="str">
        <f>IFERROR(VLOOKUP(B1156,Tabla_CyP,2,FALSE),"")</f>
        <v>VIVIENDA</v>
      </c>
      <c r="D1156" s="401"/>
      <c r="E1156" s="396"/>
      <c r="F1156" s="397"/>
      <c r="G1156" s="398"/>
    </row>
    <row r="1157" spans="1:7" ht="20.100000000000001" customHeight="1">
      <c r="A1157" s="394" t="s">
        <v>23</v>
      </c>
      <c r="B1157" s="434">
        <f>IFERROR(VLOOKUP(COUNTIF($A$1:A1157,"ITEM:"),Tabla_NumeroItem,2,FALSE),"")</f>
        <v>23</v>
      </c>
      <c r="C1157" s="400" t="str">
        <f>IFERROR(VLOOKUP(B1157,Tabla_CyP,2,FALSE),"")</f>
        <v>Jaharro y Enlucido a la cal (interior)</v>
      </c>
      <c r="D1157" s="378"/>
      <c r="E1157" s="396"/>
      <c r="F1157" s="391" t="s">
        <v>24</v>
      </c>
      <c r="G1157" s="402" t="str">
        <f>IFERROR(VLOOKUP(B1157,Tabla_CyP,4,FALSE),"")</f>
        <v>m2</v>
      </c>
    </row>
    <row r="1158" spans="1:7" ht="20.100000000000001" customHeight="1">
      <c r="A1158" s="394"/>
      <c r="B1158" s="395"/>
      <c r="C1158" s="400"/>
      <c r="D1158" s="378"/>
      <c r="E1158" s="396"/>
      <c r="F1158" s="397"/>
      <c r="G1158" s="398"/>
    </row>
    <row r="1159" spans="1:7" ht="20.100000000000001" customHeight="1">
      <c r="A1159" s="629" t="s">
        <v>583</v>
      </c>
      <c r="B1159" s="630"/>
      <c r="C1159" s="631" t="s">
        <v>0</v>
      </c>
      <c r="D1159" s="631" t="s">
        <v>25</v>
      </c>
      <c r="E1159" s="633" t="s">
        <v>26</v>
      </c>
      <c r="F1159" s="635" t="s">
        <v>27</v>
      </c>
      <c r="G1159" s="637" t="s">
        <v>28</v>
      </c>
    </row>
    <row r="1160" spans="1:7" ht="20.100000000000001" customHeight="1">
      <c r="A1160" s="403" t="s">
        <v>584</v>
      </c>
      <c r="B1160" s="404" t="s">
        <v>585</v>
      </c>
      <c r="C1160" s="632"/>
      <c r="D1160" s="632"/>
      <c r="E1160" s="634"/>
      <c r="F1160" s="636"/>
      <c r="G1160" s="638"/>
    </row>
    <row r="1161" spans="1:7" ht="20.100000000000001" customHeight="1">
      <c r="A1161" s="553"/>
      <c r="B1161" s="405"/>
      <c r="C1161" s="406" t="s">
        <v>723</v>
      </c>
      <c r="D1161" s="407"/>
      <c r="E1161" s="408"/>
      <c r="F1161" s="409"/>
      <c r="G1161" s="410"/>
    </row>
    <row r="1162" spans="1:7" ht="20.100000000000001" customHeight="1">
      <c r="A1162" s="411" t="str">
        <f t="shared" ref="A1162:A1175" si="348">IFERROR(VLOOKUP(C1162,Tabla_Insumos,4,FALSE),"")</f>
        <v/>
      </c>
      <c r="B1162" s="376" t="str">
        <f t="shared" ref="B1162:B1175" si="349">IFERROR(VLOOKUP(C1162,Tabla_Insumos,5,FALSE),"")</f>
        <v/>
      </c>
      <c r="C1162" s="456"/>
      <c r="D1162" s="373" t="str">
        <f t="shared" ref="D1162:D1175" si="350">IFERROR(VLOOKUP(C1162,Tabla_Insumos,2,FALSE),"")</f>
        <v/>
      </c>
      <c r="E1162" s="437"/>
      <c r="F1162" s="379">
        <f t="shared" ref="F1162:F1175" si="351">IFERROR(VLOOKUP(C1162,Tabla_Insumos,3,FALSE),0)</f>
        <v>0</v>
      </c>
      <c r="G1162" s="380">
        <f>ROUND(E1162*F1162,2)</f>
        <v>0</v>
      </c>
    </row>
    <row r="1163" spans="1:7" ht="20.100000000000001" customHeight="1">
      <c r="A1163" s="411" t="str">
        <f t="shared" si="348"/>
        <v/>
      </c>
      <c r="B1163" s="376" t="str">
        <f t="shared" si="349"/>
        <v/>
      </c>
      <c r="C1163" s="456"/>
      <c r="D1163" s="373" t="str">
        <f t="shared" si="350"/>
        <v/>
      </c>
      <c r="E1163" s="437"/>
      <c r="F1163" s="379">
        <f t="shared" si="351"/>
        <v>0</v>
      </c>
      <c r="G1163" s="380">
        <f t="shared" ref="G1163:G1175" si="352">ROUND(E1163*F1163,2)</f>
        <v>0</v>
      </c>
    </row>
    <row r="1164" spans="1:7" ht="20.100000000000001" customHeight="1">
      <c r="A1164" s="411" t="str">
        <f t="shared" si="348"/>
        <v/>
      </c>
      <c r="B1164" s="376" t="str">
        <f t="shared" si="349"/>
        <v/>
      </c>
      <c r="C1164" s="447"/>
      <c r="D1164" s="373" t="str">
        <f t="shared" si="350"/>
        <v/>
      </c>
      <c r="E1164" s="437"/>
      <c r="F1164" s="379">
        <f t="shared" si="351"/>
        <v>0</v>
      </c>
      <c r="G1164" s="380">
        <f t="shared" si="352"/>
        <v>0</v>
      </c>
    </row>
    <row r="1165" spans="1:7" ht="20.100000000000001" customHeight="1">
      <c r="A1165" s="411" t="str">
        <f t="shared" si="348"/>
        <v/>
      </c>
      <c r="B1165" s="376" t="str">
        <f t="shared" si="349"/>
        <v/>
      </c>
      <c r="C1165" s="457"/>
      <c r="D1165" s="373" t="str">
        <f t="shared" si="350"/>
        <v/>
      </c>
      <c r="E1165" s="443"/>
      <c r="F1165" s="379">
        <f t="shared" si="351"/>
        <v>0</v>
      </c>
      <c r="G1165" s="380">
        <f t="shared" si="352"/>
        <v>0</v>
      </c>
    </row>
    <row r="1166" spans="1:7" ht="20.100000000000001" customHeight="1">
      <c r="A1166" s="411" t="str">
        <f t="shared" si="348"/>
        <v/>
      </c>
      <c r="B1166" s="376" t="str">
        <f t="shared" si="349"/>
        <v/>
      </c>
      <c r="C1166" s="376"/>
      <c r="D1166" s="373" t="str">
        <f t="shared" si="350"/>
        <v/>
      </c>
      <c r="E1166" s="377"/>
      <c r="F1166" s="379">
        <f t="shared" si="351"/>
        <v>0</v>
      </c>
      <c r="G1166" s="380">
        <f t="shared" si="352"/>
        <v>0</v>
      </c>
    </row>
    <row r="1167" spans="1:7" ht="20.100000000000001" customHeight="1">
      <c r="A1167" s="411" t="str">
        <f t="shared" si="348"/>
        <v/>
      </c>
      <c r="B1167" s="376" t="str">
        <f t="shared" si="349"/>
        <v/>
      </c>
      <c r="C1167" s="412"/>
      <c r="D1167" s="373" t="str">
        <f t="shared" si="350"/>
        <v/>
      </c>
      <c r="E1167" s="413"/>
      <c r="F1167" s="379">
        <f t="shared" si="351"/>
        <v>0</v>
      </c>
      <c r="G1167" s="380">
        <f t="shared" si="352"/>
        <v>0</v>
      </c>
    </row>
    <row r="1168" spans="1:7" ht="20.100000000000001" customHeight="1">
      <c r="A1168" s="411" t="str">
        <f t="shared" si="348"/>
        <v/>
      </c>
      <c r="B1168" s="376" t="str">
        <f t="shared" si="349"/>
        <v/>
      </c>
      <c r="C1168" s="412"/>
      <c r="D1168" s="373" t="str">
        <f t="shared" si="350"/>
        <v/>
      </c>
      <c r="E1168" s="413"/>
      <c r="F1168" s="379">
        <f t="shared" si="351"/>
        <v>0</v>
      </c>
      <c r="G1168" s="380">
        <f t="shared" si="352"/>
        <v>0</v>
      </c>
    </row>
    <row r="1169" spans="1:7" ht="20.100000000000001" customHeight="1">
      <c r="A1169" s="411" t="str">
        <f t="shared" si="348"/>
        <v/>
      </c>
      <c r="B1169" s="376" t="str">
        <f t="shared" si="349"/>
        <v/>
      </c>
      <c r="C1169" s="412"/>
      <c r="D1169" s="373" t="str">
        <f t="shared" si="350"/>
        <v/>
      </c>
      <c r="E1169" s="413"/>
      <c r="F1169" s="379">
        <f t="shared" si="351"/>
        <v>0</v>
      </c>
      <c r="G1169" s="380">
        <f t="shared" si="352"/>
        <v>0</v>
      </c>
    </row>
    <row r="1170" spans="1:7" ht="20.100000000000001" customHeight="1">
      <c r="A1170" s="411" t="str">
        <f t="shared" si="348"/>
        <v/>
      </c>
      <c r="B1170" s="376" t="str">
        <f t="shared" si="349"/>
        <v/>
      </c>
      <c r="C1170" s="412"/>
      <c r="D1170" s="373" t="str">
        <f t="shared" si="350"/>
        <v/>
      </c>
      <c r="E1170" s="413"/>
      <c r="F1170" s="379">
        <f t="shared" si="351"/>
        <v>0</v>
      </c>
      <c r="G1170" s="380">
        <f t="shared" si="352"/>
        <v>0</v>
      </c>
    </row>
    <row r="1171" spans="1:7" ht="20.100000000000001" customHeight="1">
      <c r="A1171" s="411" t="str">
        <f t="shared" si="348"/>
        <v/>
      </c>
      <c r="B1171" s="376" t="str">
        <f t="shared" si="349"/>
        <v/>
      </c>
      <c r="C1171" s="412"/>
      <c r="D1171" s="373" t="str">
        <f t="shared" si="350"/>
        <v/>
      </c>
      <c r="E1171" s="413"/>
      <c r="F1171" s="379">
        <f t="shared" si="351"/>
        <v>0</v>
      </c>
      <c r="G1171" s="380">
        <f t="shared" si="352"/>
        <v>0</v>
      </c>
    </row>
    <row r="1172" spans="1:7" ht="20.100000000000001" customHeight="1">
      <c r="A1172" s="411" t="str">
        <f t="shared" si="348"/>
        <v/>
      </c>
      <c r="B1172" s="376" t="str">
        <f t="shared" si="349"/>
        <v/>
      </c>
      <c r="C1172" s="412"/>
      <c r="D1172" s="373" t="str">
        <f t="shared" si="350"/>
        <v/>
      </c>
      <c r="E1172" s="413"/>
      <c r="F1172" s="379">
        <f t="shared" si="351"/>
        <v>0</v>
      </c>
      <c r="G1172" s="380">
        <f t="shared" si="352"/>
        <v>0</v>
      </c>
    </row>
    <row r="1173" spans="1:7" ht="20.100000000000001" customHeight="1">
      <c r="A1173" s="411" t="str">
        <f t="shared" si="348"/>
        <v/>
      </c>
      <c r="B1173" s="376" t="str">
        <f t="shared" si="349"/>
        <v/>
      </c>
      <c r="C1173" s="412"/>
      <c r="D1173" s="373" t="str">
        <f t="shared" si="350"/>
        <v/>
      </c>
      <c r="E1173" s="413"/>
      <c r="F1173" s="379">
        <f t="shared" si="351"/>
        <v>0</v>
      </c>
      <c r="G1173" s="380">
        <f t="shared" si="352"/>
        <v>0</v>
      </c>
    </row>
    <row r="1174" spans="1:7" ht="20.100000000000001" customHeight="1">
      <c r="A1174" s="411" t="str">
        <f t="shared" si="348"/>
        <v/>
      </c>
      <c r="B1174" s="376" t="str">
        <f t="shared" si="349"/>
        <v/>
      </c>
      <c r="C1174" s="412"/>
      <c r="D1174" s="373" t="str">
        <f t="shared" si="350"/>
        <v/>
      </c>
      <c r="E1174" s="413"/>
      <c r="F1174" s="379">
        <f t="shared" si="351"/>
        <v>0</v>
      </c>
      <c r="G1174" s="380">
        <f t="shared" si="352"/>
        <v>0</v>
      </c>
    </row>
    <row r="1175" spans="1:7" ht="20.100000000000001" customHeight="1">
      <c r="A1175" s="411" t="str">
        <f t="shared" si="348"/>
        <v/>
      </c>
      <c r="B1175" s="376" t="str">
        <f t="shared" si="349"/>
        <v/>
      </c>
      <c r="C1175" s="412"/>
      <c r="D1175" s="373" t="str">
        <f t="shared" si="350"/>
        <v/>
      </c>
      <c r="E1175" s="413"/>
      <c r="F1175" s="379">
        <f t="shared" si="351"/>
        <v>0</v>
      </c>
      <c r="G1175" s="380">
        <f t="shared" si="352"/>
        <v>0</v>
      </c>
    </row>
    <row r="1176" spans="1:7" ht="20.100000000000001" customHeight="1">
      <c r="A1176" s="414"/>
      <c r="B1176" s="400"/>
      <c r="C1176" s="400"/>
      <c r="D1176" s="378"/>
      <c r="E1176" s="396"/>
      <c r="F1176" s="554" t="s">
        <v>29</v>
      </c>
      <c r="G1176" s="381">
        <f>SUBTOTAL(9,G1162:G1175)</f>
        <v>0</v>
      </c>
    </row>
    <row r="1177" spans="1:7" ht="20.100000000000001" customHeight="1">
      <c r="A1177" s="414"/>
      <c r="B1177" s="400"/>
      <c r="C1177" s="387" t="s">
        <v>724</v>
      </c>
      <c r="D1177" s="378"/>
      <c r="E1177" s="396"/>
      <c r="F1177" s="397"/>
      <c r="G1177" s="415"/>
    </row>
    <row r="1178" spans="1:7" ht="20.100000000000001" customHeight="1">
      <c r="A1178" s="411" t="str">
        <f t="shared" ref="A1178:A1185" si="353">IFERROR(VLOOKUP(C1178,Tabla_Insumos,4,FALSE),"")</f>
        <v/>
      </c>
      <c r="B1178" s="376" t="str">
        <f t="shared" ref="B1178:B1185" si="354">IFERROR(VLOOKUP(C1178,Tabla_Insumos,5,FALSE),"")</f>
        <v/>
      </c>
      <c r="C1178" s="382"/>
      <c r="D1178" s="373" t="str">
        <f t="shared" ref="D1178:D1185" si="355">IFERROR(VLOOKUP(C1178,Tabla_Insumos,2,FALSE),"")</f>
        <v/>
      </c>
      <c r="E1178" s="443"/>
      <c r="F1178" s="416">
        <f t="shared" ref="F1178:F1185" si="356">IFERROR(VLOOKUP(C1178,Tabla_Insumos,3,FALSE),0)</f>
        <v>0</v>
      </c>
      <c r="G1178" s="380">
        <f>ROUND(E1178*F1178,2)</f>
        <v>0</v>
      </c>
    </row>
    <row r="1179" spans="1:7" ht="20.100000000000001" customHeight="1">
      <c r="A1179" s="411" t="str">
        <f t="shared" si="353"/>
        <v/>
      </c>
      <c r="B1179" s="376" t="str">
        <f t="shared" si="354"/>
        <v/>
      </c>
      <c r="C1179" s="382"/>
      <c r="D1179" s="373" t="str">
        <f t="shared" si="355"/>
        <v/>
      </c>
      <c r="E1179" s="443"/>
      <c r="F1179" s="416">
        <f t="shared" si="356"/>
        <v>0</v>
      </c>
      <c r="G1179" s="380">
        <f t="shared" ref="G1179:G1185" si="357">ROUND(E1179*F1179,2)</f>
        <v>0</v>
      </c>
    </row>
    <row r="1180" spans="1:7" ht="20.100000000000001" customHeight="1">
      <c r="A1180" s="411" t="str">
        <f t="shared" si="353"/>
        <v/>
      </c>
      <c r="B1180" s="376" t="str">
        <f t="shared" si="354"/>
        <v/>
      </c>
      <c r="C1180" s="383"/>
      <c r="D1180" s="373" t="str">
        <f t="shared" si="355"/>
        <v/>
      </c>
      <c r="E1180" s="377"/>
      <c r="F1180" s="416">
        <f t="shared" si="356"/>
        <v>0</v>
      </c>
      <c r="G1180" s="380">
        <f t="shared" si="357"/>
        <v>0</v>
      </c>
    </row>
    <row r="1181" spans="1:7" ht="20.100000000000001" customHeight="1">
      <c r="A1181" s="411" t="str">
        <f t="shared" si="353"/>
        <v/>
      </c>
      <c r="B1181" s="376" t="str">
        <f t="shared" si="354"/>
        <v/>
      </c>
      <c r="C1181" s="383"/>
      <c r="D1181" s="373" t="str">
        <f t="shared" si="355"/>
        <v/>
      </c>
      <c r="E1181" s="377"/>
      <c r="F1181" s="416">
        <f t="shared" si="356"/>
        <v>0</v>
      </c>
      <c r="G1181" s="380">
        <f t="shared" si="357"/>
        <v>0</v>
      </c>
    </row>
    <row r="1182" spans="1:7" ht="20.100000000000001" customHeight="1">
      <c r="A1182" s="411" t="str">
        <f t="shared" si="353"/>
        <v/>
      </c>
      <c r="B1182" s="376" t="str">
        <f t="shared" si="354"/>
        <v/>
      </c>
      <c r="C1182" s="376"/>
      <c r="D1182" s="373" t="str">
        <f t="shared" si="355"/>
        <v/>
      </c>
      <c r="E1182" s="377"/>
      <c r="F1182" s="416">
        <f t="shared" si="356"/>
        <v>0</v>
      </c>
      <c r="G1182" s="380">
        <f t="shared" si="357"/>
        <v>0</v>
      </c>
    </row>
    <row r="1183" spans="1:7" ht="20.100000000000001" customHeight="1">
      <c r="A1183" s="411" t="str">
        <f t="shared" si="353"/>
        <v/>
      </c>
      <c r="B1183" s="376" t="str">
        <f t="shared" si="354"/>
        <v/>
      </c>
      <c r="C1183" s="376"/>
      <c r="D1183" s="373" t="str">
        <f t="shared" si="355"/>
        <v/>
      </c>
      <c r="E1183" s="377"/>
      <c r="F1183" s="416">
        <f t="shared" si="356"/>
        <v>0</v>
      </c>
      <c r="G1183" s="380">
        <f t="shared" si="357"/>
        <v>0</v>
      </c>
    </row>
    <row r="1184" spans="1:7" ht="20.100000000000001" customHeight="1">
      <c r="A1184" s="411" t="str">
        <f t="shared" si="353"/>
        <v/>
      </c>
      <c r="B1184" s="376" t="str">
        <f t="shared" si="354"/>
        <v/>
      </c>
      <c r="C1184" s="412"/>
      <c r="D1184" s="373" t="str">
        <f t="shared" si="355"/>
        <v/>
      </c>
      <c r="E1184" s="413"/>
      <c r="F1184" s="416">
        <f t="shared" si="356"/>
        <v>0</v>
      </c>
      <c r="G1184" s="380">
        <f t="shared" si="357"/>
        <v>0</v>
      </c>
    </row>
    <row r="1185" spans="1:7" ht="20.100000000000001" customHeight="1">
      <c r="A1185" s="411" t="str">
        <f t="shared" si="353"/>
        <v/>
      </c>
      <c r="B1185" s="376" t="str">
        <f t="shared" si="354"/>
        <v/>
      </c>
      <c r="C1185" s="412"/>
      <c r="D1185" s="373" t="str">
        <f t="shared" si="355"/>
        <v/>
      </c>
      <c r="E1185" s="413"/>
      <c r="F1185" s="416">
        <f t="shared" si="356"/>
        <v>0</v>
      </c>
      <c r="G1185" s="380">
        <f t="shared" si="357"/>
        <v>0</v>
      </c>
    </row>
    <row r="1186" spans="1:7" ht="20.100000000000001" customHeight="1">
      <c r="A1186" s="414"/>
      <c r="B1186" s="400"/>
      <c r="C1186" s="400"/>
      <c r="D1186" s="378"/>
      <c r="E1186" s="396"/>
      <c r="F1186" s="554" t="s">
        <v>30</v>
      </c>
      <c r="G1186" s="381">
        <f>SUBTOTAL(9,G1178:G1185)</f>
        <v>0</v>
      </c>
    </row>
    <row r="1187" spans="1:7" ht="20.100000000000001" customHeight="1">
      <c r="A1187" s="414"/>
      <c r="B1187" s="400"/>
      <c r="C1187" s="387" t="s">
        <v>725</v>
      </c>
      <c r="D1187" s="378"/>
      <c r="E1187" s="396"/>
      <c r="F1187" s="397"/>
      <c r="G1187" s="415"/>
    </row>
    <row r="1188" spans="1:7" ht="20.100000000000001" customHeight="1">
      <c r="A1188" s="411" t="str">
        <f t="shared" ref="A1188:A1196" si="358">IFERROR(VLOOKUP(C1188,Tabla_Insumos,4,FALSE),"")</f>
        <v/>
      </c>
      <c r="B1188" s="376" t="str">
        <f t="shared" ref="B1188:B1196" si="359">IFERROR(VLOOKUP(C1188,Tabla_Insumos,5,FALSE),"")</f>
        <v/>
      </c>
      <c r="C1188" s="383"/>
      <c r="D1188" s="373" t="str">
        <f t="shared" ref="D1188:D1196" si="360">IFERROR(VLOOKUP(C1188,Tabla_Insumos,2,FALSE),"")</f>
        <v/>
      </c>
      <c r="E1188" s="442"/>
      <c r="F1188" s="379">
        <f t="shared" ref="F1188:F1196" si="361">IFERROR(VLOOKUP(C1188,Tabla_Insumos,3,FALSE),0)</f>
        <v>0</v>
      </c>
      <c r="G1188" s="380">
        <f>ROUND(E1188*F1188,2)</f>
        <v>0</v>
      </c>
    </row>
    <row r="1189" spans="1:7" ht="20.100000000000001" customHeight="1">
      <c r="A1189" s="411" t="str">
        <f t="shared" si="358"/>
        <v/>
      </c>
      <c r="B1189" s="376" t="str">
        <f t="shared" si="359"/>
        <v/>
      </c>
      <c r="C1189" s="383"/>
      <c r="D1189" s="373" t="str">
        <f t="shared" si="360"/>
        <v/>
      </c>
      <c r="E1189" s="442"/>
      <c r="F1189" s="379">
        <f t="shared" si="361"/>
        <v>0</v>
      </c>
      <c r="G1189" s="380">
        <f t="shared" ref="G1189:G1196" si="362">ROUND(E1189*F1189,2)</f>
        <v>0</v>
      </c>
    </row>
    <row r="1190" spans="1:7" ht="20.100000000000001" customHeight="1">
      <c r="A1190" s="411" t="str">
        <f t="shared" si="358"/>
        <v/>
      </c>
      <c r="B1190" s="376" t="str">
        <f t="shared" si="359"/>
        <v/>
      </c>
      <c r="C1190" s="412"/>
      <c r="D1190" s="373" t="str">
        <f t="shared" si="360"/>
        <v/>
      </c>
      <c r="E1190" s="413"/>
      <c r="F1190" s="379">
        <f t="shared" si="361"/>
        <v>0</v>
      </c>
      <c r="G1190" s="380">
        <f t="shared" si="362"/>
        <v>0</v>
      </c>
    </row>
    <row r="1191" spans="1:7" ht="20.100000000000001" customHeight="1">
      <c r="A1191" s="411" t="str">
        <f t="shared" si="358"/>
        <v/>
      </c>
      <c r="B1191" s="376" t="str">
        <f t="shared" si="359"/>
        <v/>
      </c>
      <c r="C1191" s="412"/>
      <c r="D1191" s="373" t="str">
        <f t="shared" si="360"/>
        <v/>
      </c>
      <c r="E1191" s="413"/>
      <c r="F1191" s="379">
        <f t="shared" si="361"/>
        <v>0</v>
      </c>
      <c r="G1191" s="380">
        <f t="shared" si="362"/>
        <v>0</v>
      </c>
    </row>
    <row r="1192" spans="1:7" ht="20.100000000000001" customHeight="1">
      <c r="A1192" s="411" t="str">
        <f t="shared" si="358"/>
        <v/>
      </c>
      <c r="B1192" s="376" t="str">
        <f t="shared" si="359"/>
        <v/>
      </c>
      <c r="C1192" s="418"/>
      <c r="D1192" s="373" t="str">
        <f t="shared" si="360"/>
        <v/>
      </c>
      <c r="E1192" s="377"/>
      <c r="F1192" s="379">
        <f t="shared" si="361"/>
        <v>0</v>
      </c>
      <c r="G1192" s="380">
        <f t="shared" si="362"/>
        <v>0</v>
      </c>
    </row>
    <row r="1193" spans="1:7" ht="20.100000000000001" customHeight="1">
      <c r="A1193" s="411" t="str">
        <f t="shared" si="358"/>
        <v/>
      </c>
      <c r="B1193" s="376" t="str">
        <f t="shared" si="359"/>
        <v/>
      </c>
      <c r="C1193" s="412"/>
      <c r="D1193" s="373" t="str">
        <f t="shared" si="360"/>
        <v/>
      </c>
      <c r="E1193" s="413"/>
      <c r="F1193" s="379">
        <f t="shared" si="361"/>
        <v>0</v>
      </c>
      <c r="G1193" s="380">
        <f t="shared" si="362"/>
        <v>0</v>
      </c>
    </row>
    <row r="1194" spans="1:7" ht="20.100000000000001" customHeight="1">
      <c r="A1194" s="411" t="str">
        <f t="shared" si="358"/>
        <v/>
      </c>
      <c r="B1194" s="376" t="str">
        <f t="shared" si="359"/>
        <v/>
      </c>
      <c r="C1194" s="412"/>
      <c r="D1194" s="373" t="str">
        <f t="shared" si="360"/>
        <v/>
      </c>
      <c r="E1194" s="413"/>
      <c r="F1194" s="379">
        <f t="shared" si="361"/>
        <v>0</v>
      </c>
      <c r="G1194" s="380">
        <f t="shared" si="362"/>
        <v>0</v>
      </c>
    </row>
    <row r="1195" spans="1:7" ht="20.100000000000001" customHeight="1">
      <c r="A1195" s="411" t="str">
        <f t="shared" si="358"/>
        <v/>
      </c>
      <c r="B1195" s="376" t="str">
        <f t="shared" si="359"/>
        <v/>
      </c>
      <c r="C1195" s="412"/>
      <c r="D1195" s="373" t="str">
        <f t="shared" si="360"/>
        <v/>
      </c>
      <c r="E1195" s="413"/>
      <c r="F1195" s="379">
        <f t="shared" si="361"/>
        <v>0</v>
      </c>
      <c r="G1195" s="380">
        <f t="shared" si="362"/>
        <v>0</v>
      </c>
    </row>
    <row r="1196" spans="1:7" ht="20.100000000000001" customHeight="1">
      <c r="A1196" s="411" t="str">
        <f t="shared" si="358"/>
        <v/>
      </c>
      <c r="B1196" s="376" t="str">
        <f t="shared" si="359"/>
        <v/>
      </c>
      <c r="C1196" s="412"/>
      <c r="D1196" s="373" t="str">
        <f t="shared" si="360"/>
        <v/>
      </c>
      <c r="E1196" s="413"/>
      <c r="F1196" s="379">
        <f t="shared" si="361"/>
        <v>0</v>
      </c>
      <c r="G1196" s="380">
        <f t="shared" si="362"/>
        <v>0</v>
      </c>
    </row>
    <row r="1197" spans="1:7" ht="20.100000000000001" customHeight="1">
      <c r="A1197" s="419"/>
      <c r="B1197" s="378"/>
      <c r="C1197" s="400"/>
      <c r="D1197" s="378"/>
      <c r="E1197" s="396"/>
      <c r="F1197" s="554" t="s">
        <v>31</v>
      </c>
      <c r="G1197" s="381">
        <f>SUBTOTAL(9,G1188:G1196)</f>
        <v>0</v>
      </c>
    </row>
    <row r="1198" spans="1:7" ht="20.100000000000001" customHeight="1" thickBot="1">
      <c r="A1198" s="420"/>
      <c r="B1198" s="421"/>
      <c r="C1198" s="422"/>
      <c r="D1198" s="421"/>
      <c r="E1198" s="423"/>
      <c r="F1198" s="424"/>
      <c r="G1198" s="425"/>
    </row>
    <row r="1199" spans="1:7" ht="20.100000000000001" customHeight="1" thickBot="1">
      <c r="A1199" s="435">
        <f>B1157</f>
        <v>23</v>
      </c>
      <c r="B1199" s="426" t="str">
        <f>C1157</f>
        <v>Jaharro y Enlucido a la cal (interior)</v>
      </c>
      <c r="C1199" s="427"/>
      <c r="D1199" s="427" t="s">
        <v>32</v>
      </c>
      <c r="E1199" s="428"/>
      <c r="F1199" s="429" t="s">
        <v>33</v>
      </c>
      <c r="G1199" s="430">
        <f>SUBTOTAL(9,G1162:G1198)</f>
        <v>0</v>
      </c>
    </row>
    <row r="1200" spans="1:7" ht="20.100000000000001" customHeight="1" thickTop="1" thickBot="1"/>
    <row r="1201" spans="1:7" ht="20.100000000000001" customHeight="1" thickTop="1">
      <c r="A1201" s="431" t="s">
        <v>1259</v>
      </c>
      <c r="B1201" s="432"/>
      <c r="C1201" s="432"/>
      <c r="D1201" s="432"/>
      <c r="E1201" s="432"/>
      <c r="F1201" s="432"/>
      <c r="G1201" s="433"/>
    </row>
    <row r="1202" spans="1:7" ht="20.100000000000001" customHeight="1">
      <c r="A1202" s="384" t="s">
        <v>721</v>
      </c>
      <c r="B1202" s="385" t="str">
        <f>Comitente</f>
        <v>INSTITUTO PROVINCIAL DE LA VIVIENDA</v>
      </c>
      <c r="C1202" s="386"/>
      <c r="D1202" s="387"/>
      <c r="E1202" s="387"/>
      <c r="F1202" s="388"/>
      <c r="G1202" s="389"/>
    </row>
    <row r="1203" spans="1:7" ht="20.100000000000001" customHeight="1">
      <c r="A1203" s="384" t="s">
        <v>722</v>
      </c>
      <c r="B1203" s="385" t="str">
        <f>Contratista</f>
        <v>xxxxxx</v>
      </c>
      <c r="C1203" s="390"/>
      <c r="D1203" s="390"/>
      <c r="E1203" s="390"/>
      <c r="F1203" s="391"/>
      <c r="G1203" s="392"/>
    </row>
    <row r="1204" spans="1:7" ht="20.100000000000001" customHeight="1">
      <c r="A1204" s="384" t="s">
        <v>22</v>
      </c>
      <c r="B1204" s="385" t="str">
        <f>Obra</f>
        <v>CUESTA DEL VIENTO - IGLESIA</v>
      </c>
      <c r="C1204" s="390"/>
      <c r="D1204" s="390"/>
      <c r="E1204" s="390"/>
      <c r="F1204" s="391" t="s">
        <v>35</v>
      </c>
      <c r="G1204" s="393">
        <f>+Datos!$C$10</f>
        <v>43374</v>
      </c>
    </row>
    <row r="1205" spans="1:7" ht="20.100000000000001" customHeight="1">
      <c r="A1205" s="394" t="s">
        <v>720</v>
      </c>
      <c r="B1205" s="395" t="str">
        <f>Ubicación</f>
        <v>DEPTO. IGLESIA</v>
      </c>
      <c r="C1205" s="395"/>
      <c r="D1205" s="378"/>
      <c r="E1205" s="396"/>
      <c r="F1205" s="397"/>
      <c r="G1205" s="398"/>
    </row>
    <row r="1206" spans="1:7" ht="20.100000000000001" customHeight="1">
      <c r="A1206" s="394" t="s">
        <v>36</v>
      </c>
      <c r="B1206" s="399" t="s">
        <v>1127</v>
      </c>
      <c r="C1206" s="400" t="str">
        <f>IFERROR(VLOOKUP(B1206,Tabla_CyP,2,FALSE),"")</f>
        <v>VIVIENDA</v>
      </c>
      <c r="D1206" s="401"/>
      <c r="E1206" s="396"/>
      <c r="F1206" s="397"/>
      <c r="G1206" s="398"/>
    </row>
    <row r="1207" spans="1:7" ht="20.100000000000001" customHeight="1">
      <c r="A1207" s="394" t="s">
        <v>23</v>
      </c>
      <c r="B1207" s="434">
        <f>IFERROR(VLOOKUP(COUNTIF($A$1:A1207,"ITEM:"),Tabla_NumeroItem,2,FALSE),"")</f>
        <v>24</v>
      </c>
      <c r="C1207" s="400" t="str">
        <f>IFERROR(VLOOKUP(B1207,Tabla_CyP,2,FALSE),"")</f>
        <v>Revestimiento cerámico</v>
      </c>
      <c r="D1207" s="378"/>
      <c r="E1207" s="396"/>
      <c r="F1207" s="391" t="s">
        <v>24</v>
      </c>
      <c r="G1207" s="402" t="str">
        <f>IFERROR(VLOOKUP(B1207,Tabla_CyP,4,FALSE),"")</f>
        <v>m2</v>
      </c>
    </row>
    <row r="1208" spans="1:7" ht="20.100000000000001" customHeight="1">
      <c r="A1208" s="394"/>
      <c r="B1208" s="395"/>
      <c r="C1208" s="400"/>
      <c r="D1208" s="378"/>
      <c r="E1208" s="396"/>
      <c r="F1208" s="397"/>
      <c r="G1208" s="398"/>
    </row>
    <row r="1209" spans="1:7" ht="20.100000000000001" customHeight="1">
      <c r="A1209" s="629" t="s">
        <v>583</v>
      </c>
      <c r="B1209" s="630"/>
      <c r="C1209" s="631" t="s">
        <v>0</v>
      </c>
      <c r="D1209" s="631" t="s">
        <v>25</v>
      </c>
      <c r="E1209" s="633" t="s">
        <v>26</v>
      </c>
      <c r="F1209" s="635" t="s">
        <v>27</v>
      </c>
      <c r="G1209" s="637" t="s">
        <v>28</v>
      </c>
    </row>
    <row r="1210" spans="1:7" ht="20.100000000000001" customHeight="1">
      <c r="A1210" s="403" t="s">
        <v>584</v>
      </c>
      <c r="B1210" s="404" t="s">
        <v>585</v>
      </c>
      <c r="C1210" s="632"/>
      <c r="D1210" s="632"/>
      <c r="E1210" s="634"/>
      <c r="F1210" s="636"/>
      <c r="G1210" s="638"/>
    </row>
    <row r="1211" spans="1:7" ht="20.100000000000001" customHeight="1">
      <c r="A1211" s="553"/>
      <c r="B1211" s="405"/>
      <c r="C1211" s="406" t="s">
        <v>723</v>
      </c>
      <c r="D1211" s="407"/>
      <c r="E1211" s="408"/>
      <c r="F1211" s="409"/>
      <c r="G1211" s="410"/>
    </row>
    <row r="1212" spans="1:7" ht="20.100000000000001" customHeight="1">
      <c r="A1212" s="411" t="str">
        <f t="shared" ref="A1212:A1225" si="363">IFERROR(VLOOKUP(C1212,Tabla_Insumos,4,FALSE),"")</f>
        <v/>
      </c>
      <c r="B1212" s="376" t="str">
        <f t="shared" ref="B1212:B1225" si="364">IFERROR(VLOOKUP(C1212,Tabla_Insumos,5,FALSE),"")</f>
        <v/>
      </c>
      <c r="C1212" s="444"/>
      <c r="D1212" s="373" t="str">
        <f t="shared" ref="D1212:D1225" si="365">IFERROR(VLOOKUP(C1212,Tabla_Insumos,2,FALSE),"")</f>
        <v/>
      </c>
      <c r="E1212" s="437"/>
      <c r="F1212" s="379">
        <f t="shared" ref="F1212:F1225" si="366">IFERROR(VLOOKUP(C1212,Tabla_Insumos,3,FALSE),0)</f>
        <v>0</v>
      </c>
      <c r="G1212" s="380">
        <f>ROUND(E1212*F1212,2)</f>
        <v>0</v>
      </c>
    </row>
    <row r="1213" spans="1:7" ht="20.100000000000001" customHeight="1">
      <c r="A1213" s="411" t="str">
        <f t="shared" si="363"/>
        <v/>
      </c>
      <c r="B1213" s="376" t="str">
        <f t="shared" si="364"/>
        <v/>
      </c>
      <c r="C1213" s="444"/>
      <c r="D1213" s="373" t="str">
        <f t="shared" si="365"/>
        <v/>
      </c>
      <c r="E1213" s="437"/>
      <c r="F1213" s="379">
        <f t="shared" si="366"/>
        <v>0</v>
      </c>
      <c r="G1213" s="380">
        <f t="shared" ref="G1213:G1225" si="367">ROUND(E1213*F1213,2)</f>
        <v>0</v>
      </c>
    </row>
    <row r="1214" spans="1:7" ht="20.100000000000001" customHeight="1">
      <c r="A1214" s="411" t="str">
        <f t="shared" si="363"/>
        <v/>
      </c>
      <c r="B1214" s="376" t="str">
        <f t="shared" si="364"/>
        <v/>
      </c>
      <c r="C1214" s="447"/>
      <c r="D1214" s="373" t="str">
        <f t="shared" si="365"/>
        <v/>
      </c>
      <c r="E1214" s="437"/>
      <c r="F1214" s="379">
        <f t="shared" si="366"/>
        <v>0</v>
      </c>
      <c r="G1214" s="380">
        <f t="shared" si="367"/>
        <v>0</v>
      </c>
    </row>
    <row r="1215" spans="1:7" ht="20.100000000000001" customHeight="1">
      <c r="A1215" s="411" t="str">
        <f t="shared" si="363"/>
        <v/>
      </c>
      <c r="B1215" s="376" t="str">
        <f t="shared" si="364"/>
        <v/>
      </c>
      <c r="C1215" s="376"/>
      <c r="D1215" s="373" t="str">
        <f t="shared" si="365"/>
        <v/>
      </c>
      <c r="E1215" s="443"/>
      <c r="F1215" s="379">
        <f t="shared" si="366"/>
        <v>0</v>
      </c>
      <c r="G1215" s="380">
        <f t="shared" si="367"/>
        <v>0</v>
      </c>
    </row>
    <row r="1216" spans="1:7" ht="20.100000000000001" customHeight="1">
      <c r="A1216" s="411" t="str">
        <f t="shared" si="363"/>
        <v/>
      </c>
      <c r="B1216" s="376" t="str">
        <f t="shared" si="364"/>
        <v/>
      </c>
      <c r="C1216" s="447"/>
      <c r="D1216" s="373" t="str">
        <f t="shared" si="365"/>
        <v/>
      </c>
      <c r="E1216" s="443"/>
      <c r="F1216" s="379">
        <f t="shared" si="366"/>
        <v>0</v>
      </c>
      <c r="G1216" s="380">
        <f t="shared" si="367"/>
        <v>0</v>
      </c>
    </row>
    <row r="1217" spans="1:7" ht="20.100000000000001" customHeight="1">
      <c r="A1217" s="411" t="str">
        <f t="shared" si="363"/>
        <v/>
      </c>
      <c r="B1217" s="376" t="str">
        <f t="shared" si="364"/>
        <v/>
      </c>
      <c r="C1217" s="412"/>
      <c r="D1217" s="373" t="str">
        <f t="shared" si="365"/>
        <v/>
      </c>
      <c r="E1217" s="413"/>
      <c r="F1217" s="379">
        <f t="shared" si="366"/>
        <v>0</v>
      </c>
      <c r="G1217" s="380">
        <f t="shared" si="367"/>
        <v>0</v>
      </c>
    </row>
    <row r="1218" spans="1:7" ht="20.100000000000001" customHeight="1">
      <c r="A1218" s="411" t="str">
        <f t="shared" si="363"/>
        <v/>
      </c>
      <c r="B1218" s="376" t="str">
        <f t="shared" si="364"/>
        <v/>
      </c>
      <c r="C1218" s="412"/>
      <c r="D1218" s="373" t="str">
        <f t="shared" si="365"/>
        <v/>
      </c>
      <c r="E1218" s="413"/>
      <c r="F1218" s="379">
        <f t="shared" si="366"/>
        <v>0</v>
      </c>
      <c r="G1218" s="380">
        <f t="shared" si="367"/>
        <v>0</v>
      </c>
    </row>
    <row r="1219" spans="1:7" ht="20.100000000000001" customHeight="1">
      <c r="A1219" s="411" t="str">
        <f t="shared" si="363"/>
        <v/>
      </c>
      <c r="B1219" s="376" t="str">
        <f t="shared" si="364"/>
        <v/>
      </c>
      <c r="C1219" s="412"/>
      <c r="D1219" s="373" t="str">
        <f t="shared" si="365"/>
        <v/>
      </c>
      <c r="E1219" s="413"/>
      <c r="F1219" s="379">
        <f t="shared" si="366"/>
        <v>0</v>
      </c>
      <c r="G1219" s="380">
        <f t="shared" si="367"/>
        <v>0</v>
      </c>
    </row>
    <row r="1220" spans="1:7" ht="20.100000000000001" customHeight="1">
      <c r="A1220" s="411" t="str">
        <f t="shared" si="363"/>
        <v/>
      </c>
      <c r="B1220" s="376" t="str">
        <f t="shared" si="364"/>
        <v/>
      </c>
      <c r="C1220" s="412"/>
      <c r="D1220" s="373" t="str">
        <f t="shared" si="365"/>
        <v/>
      </c>
      <c r="E1220" s="413"/>
      <c r="F1220" s="379">
        <f t="shared" si="366"/>
        <v>0</v>
      </c>
      <c r="G1220" s="380">
        <f t="shared" si="367"/>
        <v>0</v>
      </c>
    </row>
    <row r="1221" spans="1:7" ht="20.100000000000001" customHeight="1">
      <c r="A1221" s="411" t="str">
        <f t="shared" si="363"/>
        <v/>
      </c>
      <c r="B1221" s="376" t="str">
        <f t="shared" si="364"/>
        <v/>
      </c>
      <c r="C1221" s="412"/>
      <c r="D1221" s="373" t="str">
        <f t="shared" si="365"/>
        <v/>
      </c>
      <c r="E1221" s="413"/>
      <c r="F1221" s="379">
        <f t="shared" si="366"/>
        <v>0</v>
      </c>
      <c r="G1221" s="380">
        <f t="shared" si="367"/>
        <v>0</v>
      </c>
    </row>
    <row r="1222" spans="1:7" ht="20.100000000000001" customHeight="1">
      <c r="A1222" s="411" t="str">
        <f t="shared" si="363"/>
        <v/>
      </c>
      <c r="B1222" s="376" t="str">
        <f t="shared" si="364"/>
        <v/>
      </c>
      <c r="C1222" s="412"/>
      <c r="D1222" s="373" t="str">
        <f t="shared" si="365"/>
        <v/>
      </c>
      <c r="E1222" s="413"/>
      <c r="F1222" s="379">
        <f t="shared" si="366"/>
        <v>0</v>
      </c>
      <c r="G1222" s="380">
        <f t="shared" si="367"/>
        <v>0</v>
      </c>
    </row>
    <row r="1223" spans="1:7" ht="20.100000000000001" customHeight="1">
      <c r="A1223" s="411" t="str">
        <f t="shared" si="363"/>
        <v/>
      </c>
      <c r="B1223" s="376" t="str">
        <f t="shared" si="364"/>
        <v/>
      </c>
      <c r="C1223" s="412"/>
      <c r="D1223" s="373" t="str">
        <f t="shared" si="365"/>
        <v/>
      </c>
      <c r="E1223" s="413"/>
      <c r="F1223" s="379">
        <f t="shared" si="366"/>
        <v>0</v>
      </c>
      <c r="G1223" s="380">
        <f t="shared" si="367"/>
        <v>0</v>
      </c>
    </row>
    <row r="1224" spans="1:7" ht="20.100000000000001" customHeight="1">
      <c r="A1224" s="411" t="str">
        <f t="shared" si="363"/>
        <v/>
      </c>
      <c r="B1224" s="376" t="str">
        <f t="shared" si="364"/>
        <v/>
      </c>
      <c r="C1224" s="412"/>
      <c r="D1224" s="373" t="str">
        <f t="shared" si="365"/>
        <v/>
      </c>
      <c r="E1224" s="413"/>
      <c r="F1224" s="379">
        <f t="shared" si="366"/>
        <v>0</v>
      </c>
      <c r="G1224" s="380">
        <f t="shared" si="367"/>
        <v>0</v>
      </c>
    </row>
    <row r="1225" spans="1:7" ht="20.100000000000001" customHeight="1">
      <c r="A1225" s="411" t="str">
        <f t="shared" si="363"/>
        <v/>
      </c>
      <c r="B1225" s="376" t="str">
        <f t="shared" si="364"/>
        <v/>
      </c>
      <c r="C1225" s="412"/>
      <c r="D1225" s="373" t="str">
        <f t="shared" si="365"/>
        <v/>
      </c>
      <c r="E1225" s="413"/>
      <c r="F1225" s="379">
        <f t="shared" si="366"/>
        <v>0</v>
      </c>
      <c r="G1225" s="380">
        <f t="shared" si="367"/>
        <v>0</v>
      </c>
    </row>
    <row r="1226" spans="1:7" ht="20.100000000000001" customHeight="1">
      <c r="A1226" s="414"/>
      <c r="B1226" s="400"/>
      <c r="C1226" s="400"/>
      <c r="D1226" s="378"/>
      <c r="E1226" s="396"/>
      <c r="F1226" s="554" t="s">
        <v>29</v>
      </c>
      <c r="G1226" s="381">
        <f>SUBTOTAL(9,G1212:G1225)</f>
        <v>0</v>
      </c>
    </row>
    <row r="1227" spans="1:7" ht="20.100000000000001" customHeight="1">
      <c r="A1227" s="414"/>
      <c r="B1227" s="400"/>
      <c r="C1227" s="387" t="s">
        <v>724</v>
      </c>
      <c r="D1227" s="378"/>
      <c r="E1227" s="396"/>
      <c r="F1227" s="397"/>
      <c r="G1227" s="415"/>
    </row>
    <row r="1228" spans="1:7" ht="20.100000000000001" customHeight="1">
      <c r="A1228" s="411" t="str">
        <f t="shared" ref="A1228:A1235" si="368">IFERROR(VLOOKUP(C1228,Tabla_Insumos,4,FALSE),"")</f>
        <v/>
      </c>
      <c r="B1228" s="376" t="str">
        <f t="shared" ref="B1228:B1235" si="369">IFERROR(VLOOKUP(C1228,Tabla_Insumos,5,FALSE),"")</f>
        <v/>
      </c>
      <c r="C1228" s="382"/>
      <c r="D1228" s="373" t="str">
        <f t="shared" ref="D1228:D1235" si="370">IFERROR(VLOOKUP(C1228,Tabla_Insumos,2,FALSE),"")</f>
        <v/>
      </c>
      <c r="E1228" s="443"/>
      <c r="F1228" s="416">
        <f t="shared" ref="F1228:F1235" si="371">IFERROR(VLOOKUP(C1228,Tabla_Insumos,3,FALSE),0)</f>
        <v>0</v>
      </c>
      <c r="G1228" s="380">
        <f>ROUND(E1228*F1228,2)</f>
        <v>0</v>
      </c>
    </row>
    <row r="1229" spans="1:7" ht="20.100000000000001" customHeight="1">
      <c r="A1229" s="411" t="str">
        <f t="shared" si="368"/>
        <v/>
      </c>
      <c r="B1229" s="376" t="str">
        <f t="shared" si="369"/>
        <v/>
      </c>
      <c r="C1229" s="382"/>
      <c r="D1229" s="373" t="str">
        <f t="shared" si="370"/>
        <v/>
      </c>
      <c r="E1229" s="443"/>
      <c r="F1229" s="416">
        <f t="shared" si="371"/>
        <v>0</v>
      </c>
      <c r="G1229" s="380">
        <f t="shared" ref="G1229:G1235" si="372">ROUND(E1229*F1229,2)</f>
        <v>0</v>
      </c>
    </row>
    <row r="1230" spans="1:7" ht="20.100000000000001" customHeight="1">
      <c r="A1230" s="411" t="str">
        <f t="shared" si="368"/>
        <v/>
      </c>
      <c r="B1230" s="376" t="str">
        <f t="shared" si="369"/>
        <v/>
      </c>
      <c r="C1230" s="383"/>
      <c r="D1230" s="373" t="str">
        <f t="shared" si="370"/>
        <v/>
      </c>
      <c r="E1230" s="377"/>
      <c r="F1230" s="416">
        <f t="shared" si="371"/>
        <v>0</v>
      </c>
      <c r="G1230" s="380">
        <f t="shared" si="372"/>
        <v>0</v>
      </c>
    </row>
    <row r="1231" spans="1:7" ht="20.100000000000001" customHeight="1">
      <c r="A1231" s="411" t="str">
        <f t="shared" si="368"/>
        <v/>
      </c>
      <c r="B1231" s="376" t="str">
        <f t="shared" si="369"/>
        <v/>
      </c>
      <c r="C1231" s="383"/>
      <c r="D1231" s="373" t="str">
        <f t="shared" si="370"/>
        <v/>
      </c>
      <c r="E1231" s="377"/>
      <c r="F1231" s="416">
        <f t="shared" si="371"/>
        <v>0</v>
      </c>
      <c r="G1231" s="380">
        <f t="shared" si="372"/>
        <v>0</v>
      </c>
    </row>
    <row r="1232" spans="1:7" ht="20.100000000000001" customHeight="1">
      <c r="A1232" s="411" t="str">
        <f t="shared" si="368"/>
        <v/>
      </c>
      <c r="B1232" s="376" t="str">
        <f t="shared" si="369"/>
        <v/>
      </c>
      <c r="C1232" s="376"/>
      <c r="D1232" s="373" t="str">
        <f t="shared" si="370"/>
        <v/>
      </c>
      <c r="E1232" s="377"/>
      <c r="F1232" s="416">
        <f t="shared" si="371"/>
        <v>0</v>
      </c>
      <c r="G1232" s="380">
        <f t="shared" si="372"/>
        <v>0</v>
      </c>
    </row>
    <row r="1233" spans="1:7" ht="20.100000000000001" customHeight="1">
      <c r="A1233" s="411" t="str">
        <f t="shared" si="368"/>
        <v/>
      </c>
      <c r="B1233" s="376" t="str">
        <f t="shared" si="369"/>
        <v/>
      </c>
      <c r="C1233" s="376"/>
      <c r="D1233" s="373" t="str">
        <f t="shared" si="370"/>
        <v/>
      </c>
      <c r="E1233" s="377"/>
      <c r="F1233" s="416">
        <f t="shared" si="371"/>
        <v>0</v>
      </c>
      <c r="G1233" s="380">
        <f t="shared" si="372"/>
        <v>0</v>
      </c>
    </row>
    <row r="1234" spans="1:7" ht="20.100000000000001" customHeight="1">
      <c r="A1234" s="411" t="str">
        <f t="shared" si="368"/>
        <v/>
      </c>
      <c r="B1234" s="376" t="str">
        <f t="shared" si="369"/>
        <v/>
      </c>
      <c r="C1234" s="412"/>
      <c r="D1234" s="373" t="str">
        <f t="shared" si="370"/>
        <v/>
      </c>
      <c r="E1234" s="413"/>
      <c r="F1234" s="416">
        <f t="shared" si="371"/>
        <v>0</v>
      </c>
      <c r="G1234" s="380">
        <f t="shared" si="372"/>
        <v>0</v>
      </c>
    </row>
    <row r="1235" spans="1:7" ht="20.100000000000001" customHeight="1">
      <c r="A1235" s="411" t="str">
        <f t="shared" si="368"/>
        <v/>
      </c>
      <c r="B1235" s="376" t="str">
        <f t="shared" si="369"/>
        <v/>
      </c>
      <c r="C1235" s="412"/>
      <c r="D1235" s="373" t="str">
        <f t="shared" si="370"/>
        <v/>
      </c>
      <c r="E1235" s="413"/>
      <c r="F1235" s="416">
        <f t="shared" si="371"/>
        <v>0</v>
      </c>
      <c r="G1235" s="380">
        <f t="shared" si="372"/>
        <v>0</v>
      </c>
    </row>
    <row r="1236" spans="1:7" ht="20.100000000000001" customHeight="1">
      <c r="A1236" s="414"/>
      <c r="B1236" s="400"/>
      <c r="C1236" s="400"/>
      <c r="D1236" s="378"/>
      <c r="E1236" s="396"/>
      <c r="F1236" s="554" t="s">
        <v>30</v>
      </c>
      <c r="G1236" s="381">
        <f>SUBTOTAL(9,G1228:G1235)</f>
        <v>0</v>
      </c>
    </row>
    <row r="1237" spans="1:7" ht="20.100000000000001" customHeight="1">
      <c r="A1237" s="414"/>
      <c r="B1237" s="400"/>
      <c r="C1237" s="387" t="s">
        <v>725</v>
      </c>
      <c r="D1237" s="378"/>
      <c r="E1237" s="396"/>
      <c r="F1237" s="397"/>
      <c r="G1237" s="415"/>
    </row>
    <row r="1238" spans="1:7" ht="20.100000000000001" customHeight="1">
      <c r="A1238" s="411" t="str">
        <f t="shared" ref="A1238:A1246" si="373">IFERROR(VLOOKUP(C1238,Tabla_Insumos,4,FALSE),"")</f>
        <v/>
      </c>
      <c r="B1238" s="376" t="str">
        <f t="shared" ref="B1238:B1246" si="374">IFERROR(VLOOKUP(C1238,Tabla_Insumos,5,FALSE),"")</f>
        <v/>
      </c>
      <c r="C1238" s="383"/>
      <c r="D1238" s="373" t="str">
        <f t="shared" ref="D1238:D1246" si="375">IFERROR(VLOOKUP(C1238,Tabla_Insumos,2,FALSE),"")</f>
        <v/>
      </c>
      <c r="E1238" s="442"/>
      <c r="F1238" s="379">
        <f t="shared" ref="F1238:F1246" si="376">IFERROR(VLOOKUP(C1238,Tabla_Insumos,3,FALSE),0)</f>
        <v>0</v>
      </c>
      <c r="G1238" s="380">
        <f>ROUND(E1238*F1238,2)</f>
        <v>0</v>
      </c>
    </row>
    <row r="1239" spans="1:7" ht="20.100000000000001" customHeight="1">
      <c r="A1239" s="411" t="str">
        <f t="shared" si="373"/>
        <v/>
      </c>
      <c r="B1239" s="376" t="str">
        <f t="shared" si="374"/>
        <v/>
      </c>
      <c r="C1239" s="383"/>
      <c r="D1239" s="373" t="str">
        <f t="shared" si="375"/>
        <v/>
      </c>
      <c r="E1239" s="442"/>
      <c r="F1239" s="379">
        <f t="shared" si="376"/>
        <v>0</v>
      </c>
      <c r="G1239" s="380">
        <f t="shared" ref="G1239:G1246" si="377">ROUND(E1239*F1239,2)</f>
        <v>0</v>
      </c>
    </row>
    <row r="1240" spans="1:7" ht="20.100000000000001" customHeight="1">
      <c r="A1240" s="411" t="str">
        <f t="shared" si="373"/>
        <v/>
      </c>
      <c r="B1240" s="376" t="str">
        <f t="shared" si="374"/>
        <v/>
      </c>
      <c r="C1240" s="382"/>
      <c r="D1240" s="373" t="str">
        <f t="shared" si="375"/>
        <v/>
      </c>
      <c r="E1240" s="377"/>
      <c r="F1240" s="379">
        <f t="shared" si="376"/>
        <v>0</v>
      </c>
      <c r="G1240" s="380">
        <f t="shared" si="377"/>
        <v>0</v>
      </c>
    </row>
    <row r="1241" spans="1:7" ht="20.100000000000001" customHeight="1">
      <c r="A1241" s="411" t="str">
        <f t="shared" si="373"/>
        <v/>
      </c>
      <c r="B1241" s="376" t="str">
        <f t="shared" si="374"/>
        <v/>
      </c>
      <c r="C1241" s="417"/>
      <c r="D1241" s="373" t="str">
        <f t="shared" si="375"/>
        <v/>
      </c>
      <c r="E1241" s="377"/>
      <c r="F1241" s="379">
        <f t="shared" si="376"/>
        <v>0</v>
      </c>
      <c r="G1241" s="380">
        <f t="shared" si="377"/>
        <v>0</v>
      </c>
    </row>
    <row r="1242" spans="1:7" ht="20.100000000000001" customHeight="1">
      <c r="A1242" s="411" t="str">
        <f t="shared" si="373"/>
        <v/>
      </c>
      <c r="B1242" s="376" t="str">
        <f t="shared" si="374"/>
        <v/>
      </c>
      <c r="C1242" s="418"/>
      <c r="D1242" s="373" t="str">
        <f t="shared" si="375"/>
        <v/>
      </c>
      <c r="E1242" s="377"/>
      <c r="F1242" s="379">
        <f t="shared" si="376"/>
        <v>0</v>
      </c>
      <c r="G1242" s="380">
        <f t="shared" si="377"/>
        <v>0</v>
      </c>
    </row>
    <row r="1243" spans="1:7" ht="20.100000000000001" customHeight="1">
      <c r="A1243" s="411" t="str">
        <f t="shared" si="373"/>
        <v/>
      </c>
      <c r="B1243" s="376" t="str">
        <f t="shared" si="374"/>
        <v/>
      </c>
      <c r="C1243" s="412"/>
      <c r="D1243" s="373" t="str">
        <f t="shared" si="375"/>
        <v/>
      </c>
      <c r="E1243" s="413"/>
      <c r="F1243" s="379">
        <f t="shared" si="376"/>
        <v>0</v>
      </c>
      <c r="G1243" s="380">
        <f t="shared" si="377"/>
        <v>0</v>
      </c>
    </row>
    <row r="1244" spans="1:7" ht="20.100000000000001" customHeight="1">
      <c r="A1244" s="411" t="str">
        <f t="shared" si="373"/>
        <v/>
      </c>
      <c r="B1244" s="376" t="str">
        <f t="shared" si="374"/>
        <v/>
      </c>
      <c r="C1244" s="412"/>
      <c r="D1244" s="373" t="str">
        <f t="shared" si="375"/>
        <v/>
      </c>
      <c r="E1244" s="413"/>
      <c r="F1244" s="379">
        <f t="shared" si="376"/>
        <v>0</v>
      </c>
      <c r="G1244" s="380">
        <f t="shared" si="377"/>
        <v>0</v>
      </c>
    </row>
    <row r="1245" spans="1:7" ht="20.100000000000001" customHeight="1">
      <c r="A1245" s="411" t="str">
        <f t="shared" si="373"/>
        <v/>
      </c>
      <c r="B1245" s="376" t="str">
        <f t="shared" si="374"/>
        <v/>
      </c>
      <c r="C1245" s="412"/>
      <c r="D1245" s="373" t="str">
        <f t="shared" si="375"/>
        <v/>
      </c>
      <c r="E1245" s="413"/>
      <c r="F1245" s="379">
        <f t="shared" si="376"/>
        <v>0</v>
      </c>
      <c r="G1245" s="380">
        <f t="shared" si="377"/>
        <v>0</v>
      </c>
    </row>
    <row r="1246" spans="1:7" ht="20.100000000000001" customHeight="1">
      <c r="A1246" s="411" t="str">
        <f t="shared" si="373"/>
        <v/>
      </c>
      <c r="B1246" s="376" t="str">
        <f t="shared" si="374"/>
        <v/>
      </c>
      <c r="C1246" s="412"/>
      <c r="D1246" s="373" t="str">
        <f t="shared" si="375"/>
        <v/>
      </c>
      <c r="E1246" s="413"/>
      <c r="F1246" s="379">
        <f t="shared" si="376"/>
        <v>0</v>
      </c>
      <c r="G1246" s="380">
        <f t="shared" si="377"/>
        <v>0</v>
      </c>
    </row>
    <row r="1247" spans="1:7" ht="20.100000000000001" customHeight="1">
      <c r="A1247" s="419"/>
      <c r="B1247" s="378"/>
      <c r="C1247" s="400"/>
      <c r="D1247" s="378"/>
      <c r="E1247" s="396"/>
      <c r="F1247" s="554" t="s">
        <v>31</v>
      </c>
      <c r="G1247" s="381">
        <f>SUBTOTAL(9,G1238:G1246)</f>
        <v>0</v>
      </c>
    </row>
    <row r="1248" spans="1:7" ht="20.100000000000001" customHeight="1" thickBot="1">
      <c r="A1248" s="420"/>
      <c r="B1248" s="421"/>
      <c r="C1248" s="422"/>
      <c r="D1248" s="421"/>
      <c r="E1248" s="423"/>
      <c r="F1248" s="424"/>
      <c r="G1248" s="425"/>
    </row>
    <row r="1249" spans="1:7" ht="20.100000000000001" customHeight="1" thickBot="1">
      <c r="A1249" s="435">
        <f>B1207</f>
        <v>24</v>
      </c>
      <c r="B1249" s="426" t="str">
        <f>C1207</f>
        <v>Revestimiento cerámico</v>
      </c>
      <c r="C1249" s="427"/>
      <c r="D1249" s="427" t="s">
        <v>32</v>
      </c>
      <c r="E1249" s="428"/>
      <c r="F1249" s="429" t="s">
        <v>33</v>
      </c>
      <c r="G1249" s="430">
        <f>SUBTOTAL(9,G1212:G1248)</f>
        <v>0</v>
      </c>
    </row>
    <row r="1250" spans="1:7" ht="20.100000000000001" customHeight="1" thickTop="1" thickBot="1"/>
    <row r="1251" spans="1:7" ht="20.100000000000001" customHeight="1" thickTop="1">
      <c r="A1251" s="431" t="s">
        <v>1259</v>
      </c>
      <c r="B1251" s="432"/>
      <c r="C1251" s="432"/>
      <c r="D1251" s="432"/>
      <c r="E1251" s="432"/>
      <c r="F1251" s="432"/>
      <c r="G1251" s="433"/>
    </row>
    <row r="1252" spans="1:7" ht="20.100000000000001" customHeight="1">
      <c r="A1252" s="384" t="s">
        <v>721</v>
      </c>
      <c r="B1252" s="385" t="str">
        <f>Comitente</f>
        <v>INSTITUTO PROVINCIAL DE LA VIVIENDA</v>
      </c>
      <c r="C1252" s="386"/>
      <c r="D1252" s="387"/>
      <c r="E1252" s="387"/>
      <c r="F1252" s="388"/>
      <c r="G1252" s="389"/>
    </row>
    <row r="1253" spans="1:7" ht="20.100000000000001" customHeight="1">
      <c r="A1253" s="384" t="s">
        <v>722</v>
      </c>
      <c r="B1253" s="385" t="str">
        <f>Contratista</f>
        <v>xxxxxx</v>
      </c>
      <c r="C1253" s="390"/>
      <c r="D1253" s="390"/>
      <c r="E1253" s="390"/>
      <c r="F1253" s="391"/>
      <c r="G1253" s="392"/>
    </row>
    <row r="1254" spans="1:7" ht="20.100000000000001" customHeight="1">
      <c r="A1254" s="384" t="s">
        <v>22</v>
      </c>
      <c r="B1254" s="385" t="str">
        <f>Obra</f>
        <v>CUESTA DEL VIENTO - IGLESIA</v>
      </c>
      <c r="C1254" s="390"/>
      <c r="D1254" s="390"/>
      <c r="E1254" s="390"/>
      <c r="F1254" s="391" t="s">
        <v>35</v>
      </c>
      <c r="G1254" s="393">
        <f>+Datos!$C$10</f>
        <v>43374</v>
      </c>
    </row>
    <row r="1255" spans="1:7" ht="20.100000000000001" customHeight="1">
      <c r="A1255" s="394" t="s">
        <v>720</v>
      </c>
      <c r="B1255" s="395" t="str">
        <f>Ubicación</f>
        <v>DEPTO. IGLESIA</v>
      </c>
      <c r="C1255" s="395"/>
      <c r="D1255" s="378"/>
      <c r="E1255" s="396"/>
      <c r="F1255" s="397"/>
      <c r="G1255" s="398"/>
    </row>
    <row r="1256" spans="1:7" ht="20.100000000000001" customHeight="1">
      <c r="A1256" s="394" t="s">
        <v>36</v>
      </c>
      <c r="B1256" s="399" t="s">
        <v>1127</v>
      </c>
      <c r="C1256" s="400" t="str">
        <f>IFERROR(VLOOKUP(B1256,Tabla_CyP,2,FALSE),"")</f>
        <v>VIVIENDA</v>
      </c>
      <c r="D1256" s="401"/>
      <c r="E1256" s="396"/>
      <c r="F1256" s="397"/>
      <c r="G1256" s="398"/>
    </row>
    <row r="1257" spans="1:7" ht="20.100000000000001" customHeight="1">
      <c r="A1257" s="394" t="s">
        <v>23</v>
      </c>
      <c r="B1257" s="434">
        <f>IFERROR(VLOOKUP(COUNTIF($A$1:A1257,"ITEM:"),Tabla_NumeroItem,2,FALSE),"")</f>
        <v>25</v>
      </c>
      <c r="C1257" s="400" t="str">
        <f>IFERROR(VLOOKUP(B1257,Tabla_CyP,2,FALSE),"")</f>
        <v>Salpicado Plástico Incluido Jaharro</v>
      </c>
      <c r="D1257" s="378"/>
      <c r="E1257" s="396"/>
      <c r="F1257" s="391" t="s">
        <v>24</v>
      </c>
      <c r="G1257" s="402" t="str">
        <f>IFERROR(VLOOKUP(B1257,Tabla_CyP,4,FALSE),"")</f>
        <v>m2</v>
      </c>
    </row>
    <row r="1258" spans="1:7" ht="20.100000000000001" customHeight="1">
      <c r="A1258" s="394"/>
      <c r="B1258" s="395"/>
      <c r="C1258" s="400"/>
      <c r="D1258" s="378"/>
      <c r="E1258" s="396"/>
      <c r="F1258" s="397"/>
      <c r="G1258" s="398"/>
    </row>
    <row r="1259" spans="1:7" ht="20.100000000000001" customHeight="1">
      <c r="A1259" s="629" t="s">
        <v>583</v>
      </c>
      <c r="B1259" s="630"/>
      <c r="C1259" s="631" t="s">
        <v>0</v>
      </c>
      <c r="D1259" s="631" t="s">
        <v>25</v>
      </c>
      <c r="E1259" s="633" t="s">
        <v>26</v>
      </c>
      <c r="F1259" s="635" t="s">
        <v>27</v>
      </c>
      <c r="G1259" s="637" t="s">
        <v>28</v>
      </c>
    </row>
    <row r="1260" spans="1:7" ht="20.100000000000001" customHeight="1">
      <c r="A1260" s="403" t="s">
        <v>584</v>
      </c>
      <c r="B1260" s="404" t="s">
        <v>585</v>
      </c>
      <c r="C1260" s="632"/>
      <c r="D1260" s="632"/>
      <c r="E1260" s="634"/>
      <c r="F1260" s="636"/>
      <c r="G1260" s="638"/>
    </row>
    <row r="1261" spans="1:7" ht="20.100000000000001" customHeight="1">
      <c r="A1261" s="553"/>
      <c r="B1261" s="405"/>
      <c r="C1261" s="406" t="s">
        <v>723</v>
      </c>
      <c r="D1261" s="407"/>
      <c r="E1261" s="408"/>
      <c r="F1261" s="409"/>
      <c r="G1261" s="410"/>
    </row>
    <row r="1262" spans="1:7" ht="20.100000000000001" customHeight="1">
      <c r="A1262" s="411" t="str">
        <f t="shared" ref="A1262:A1275" si="378">IFERROR(VLOOKUP(C1262,Tabla_Insumos,4,FALSE),"")</f>
        <v/>
      </c>
      <c r="B1262" s="376" t="str">
        <f t="shared" ref="B1262:B1275" si="379">IFERROR(VLOOKUP(C1262,Tabla_Insumos,5,FALSE),"")</f>
        <v/>
      </c>
      <c r="C1262" s="458"/>
      <c r="D1262" s="373" t="str">
        <f t="shared" ref="D1262:D1275" si="380">IFERROR(VLOOKUP(C1262,Tabla_Insumos,2,FALSE),"")</f>
        <v/>
      </c>
      <c r="E1262" s="437"/>
      <c r="F1262" s="379">
        <f t="shared" ref="F1262:F1275" si="381">IFERROR(VLOOKUP(C1262,Tabla_Insumos,3,FALSE),0)</f>
        <v>0</v>
      </c>
      <c r="G1262" s="380">
        <f>ROUND(E1262*F1262,2)</f>
        <v>0</v>
      </c>
    </row>
    <row r="1263" spans="1:7" ht="20.100000000000001" customHeight="1">
      <c r="A1263" s="411" t="str">
        <f t="shared" si="378"/>
        <v/>
      </c>
      <c r="B1263" s="376" t="str">
        <f t="shared" si="379"/>
        <v/>
      </c>
      <c r="C1263" s="446"/>
      <c r="D1263" s="373" t="str">
        <f t="shared" si="380"/>
        <v/>
      </c>
      <c r="E1263" s="437"/>
      <c r="F1263" s="379">
        <f t="shared" si="381"/>
        <v>0</v>
      </c>
      <c r="G1263" s="380">
        <f t="shared" ref="G1263:G1275" si="382">ROUND(E1263*F1263,2)</f>
        <v>0</v>
      </c>
    </row>
    <row r="1264" spans="1:7" ht="20.100000000000001" customHeight="1">
      <c r="A1264" s="411" t="str">
        <f t="shared" si="378"/>
        <v/>
      </c>
      <c r="B1264" s="376" t="str">
        <f t="shared" si="379"/>
        <v/>
      </c>
      <c r="C1264" s="458"/>
      <c r="D1264" s="373" t="str">
        <f t="shared" si="380"/>
        <v/>
      </c>
      <c r="E1264" s="437"/>
      <c r="F1264" s="379">
        <f t="shared" si="381"/>
        <v>0</v>
      </c>
      <c r="G1264" s="380">
        <f t="shared" si="382"/>
        <v>0</v>
      </c>
    </row>
    <row r="1265" spans="1:7" ht="20.100000000000001" customHeight="1">
      <c r="A1265" s="411" t="str">
        <f t="shared" si="378"/>
        <v/>
      </c>
      <c r="B1265" s="376" t="str">
        <f t="shared" si="379"/>
        <v/>
      </c>
      <c r="C1265" s="376"/>
      <c r="D1265" s="373" t="str">
        <f t="shared" si="380"/>
        <v/>
      </c>
      <c r="E1265" s="443"/>
      <c r="F1265" s="379">
        <f t="shared" si="381"/>
        <v>0</v>
      </c>
      <c r="G1265" s="380">
        <f t="shared" si="382"/>
        <v>0</v>
      </c>
    </row>
    <row r="1266" spans="1:7" ht="20.100000000000001" customHeight="1">
      <c r="A1266" s="411" t="str">
        <f t="shared" si="378"/>
        <v/>
      </c>
      <c r="B1266" s="376" t="str">
        <f t="shared" si="379"/>
        <v/>
      </c>
      <c r="C1266" s="412"/>
      <c r="D1266" s="373" t="str">
        <f t="shared" si="380"/>
        <v/>
      </c>
      <c r="E1266" s="413"/>
      <c r="F1266" s="379">
        <f t="shared" si="381"/>
        <v>0</v>
      </c>
      <c r="G1266" s="380">
        <f t="shared" si="382"/>
        <v>0</v>
      </c>
    </row>
    <row r="1267" spans="1:7" ht="20.100000000000001" customHeight="1">
      <c r="A1267" s="411" t="str">
        <f t="shared" si="378"/>
        <v/>
      </c>
      <c r="B1267" s="376" t="str">
        <f t="shared" si="379"/>
        <v/>
      </c>
      <c r="C1267" s="412"/>
      <c r="D1267" s="373" t="str">
        <f t="shared" si="380"/>
        <v/>
      </c>
      <c r="E1267" s="413"/>
      <c r="F1267" s="379">
        <f t="shared" si="381"/>
        <v>0</v>
      </c>
      <c r="G1267" s="380">
        <f t="shared" si="382"/>
        <v>0</v>
      </c>
    </row>
    <row r="1268" spans="1:7" ht="20.100000000000001" customHeight="1">
      <c r="A1268" s="411" t="str">
        <f t="shared" si="378"/>
        <v/>
      </c>
      <c r="B1268" s="376" t="str">
        <f t="shared" si="379"/>
        <v/>
      </c>
      <c r="C1268" s="412"/>
      <c r="D1268" s="373" t="str">
        <f t="shared" si="380"/>
        <v/>
      </c>
      <c r="E1268" s="413"/>
      <c r="F1268" s="379">
        <f t="shared" si="381"/>
        <v>0</v>
      </c>
      <c r="G1268" s="380">
        <f t="shared" si="382"/>
        <v>0</v>
      </c>
    </row>
    <row r="1269" spans="1:7" ht="20.100000000000001" customHeight="1">
      <c r="A1269" s="411" t="str">
        <f t="shared" si="378"/>
        <v/>
      </c>
      <c r="B1269" s="376" t="str">
        <f t="shared" si="379"/>
        <v/>
      </c>
      <c r="C1269" s="412"/>
      <c r="D1269" s="373" t="str">
        <f t="shared" si="380"/>
        <v/>
      </c>
      <c r="E1269" s="413"/>
      <c r="F1269" s="379">
        <f t="shared" si="381"/>
        <v>0</v>
      </c>
      <c r="G1269" s="380">
        <f t="shared" si="382"/>
        <v>0</v>
      </c>
    </row>
    <row r="1270" spans="1:7" ht="20.100000000000001" customHeight="1">
      <c r="A1270" s="411" t="str">
        <f t="shared" si="378"/>
        <v/>
      </c>
      <c r="B1270" s="376" t="str">
        <f t="shared" si="379"/>
        <v/>
      </c>
      <c r="C1270" s="412"/>
      <c r="D1270" s="373" t="str">
        <f t="shared" si="380"/>
        <v/>
      </c>
      <c r="E1270" s="413"/>
      <c r="F1270" s="379">
        <f t="shared" si="381"/>
        <v>0</v>
      </c>
      <c r="G1270" s="380">
        <f t="shared" si="382"/>
        <v>0</v>
      </c>
    </row>
    <row r="1271" spans="1:7" ht="20.100000000000001" customHeight="1">
      <c r="A1271" s="411" t="str">
        <f t="shared" si="378"/>
        <v/>
      </c>
      <c r="B1271" s="376" t="str">
        <f t="shared" si="379"/>
        <v/>
      </c>
      <c r="C1271" s="412"/>
      <c r="D1271" s="373" t="str">
        <f t="shared" si="380"/>
        <v/>
      </c>
      <c r="E1271" s="413"/>
      <c r="F1271" s="379">
        <f t="shared" si="381"/>
        <v>0</v>
      </c>
      <c r="G1271" s="380">
        <f t="shared" si="382"/>
        <v>0</v>
      </c>
    </row>
    <row r="1272" spans="1:7" ht="20.100000000000001" customHeight="1">
      <c r="A1272" s="411" t="str">
        <f t="shared" si="378"/>
        <v/>
      </c>
      <c r="B1272" s="376" t="str">
        <f t="shared" si="379"/>
        <v/>
      </c>
      <c r="C1272" s="412"/>
      <c r="D1272" s="373" t="str">
        <f t="shared" si="380"/>
        <v/>
      </c>
      <c r="E1272" s="413"/>
      <c r="F1272" s="379">
        <f t="shared" si="381"/>
        <v>0</v>
      </c>
      <c r="G1272" s="380">
        <f t="shared" si="382"/>
        <v>0</v>
      </c>
    </row>
    <row r="1273" spans="1:7" ht="20.100000000000001" customHeight="1">
      <c r="A1273" s="411" t="str">
        <f t="shared" si="378"/>
        <v/>
      </c>
      <c r="B1273" s="376" t="str">
        <f t="shared" si="379"/>
        <v/>
      </c>
      <c r="C1273" s="412"/>
      <c r="D1273" s="373" t="str">
        <f t="shared" si="380"/>
        <v/>
      </c>
      <c r="E1273" s="413"/>
      <c r="F1273" s="379">
        <f t="shared" si="381"/>
        <v>0</v>
      </c>
      <c r="G1273" s="380">
        <f t="shared" si="382"/>
        <v>0</v>
      </c>
    </row>
    <row r="1274" spans="1:7" ht="20.100000000000001" customHeight="1">
      <c r="A1274" s="411" t="str">
        <f t="shared" si="378"/>
        <v/>
      </c>
      <c r="B1274" s="376" t="str">
        <f t="shared" si="379"/>
        <v/>
      </c>
      <c r="C1274" s="412"/>
      <c r="D1274" s="373" t="str">
        <f t="shared" si="380"/>
        <v/>
      </c>
      <c r="E1274" s="413"/>
      <c r="F1274" s="379">
        <f t="shared" si="381"/>
        <v>0</v>
      </c>
      <c r="G1274" s="380">
        <f t="shared" si="382"/>
        <v>0</v>
      </c>
    </row>
    <row r="1275" spans="1:7" ht="20.100000000000001" customHeight="1">
      <c r="A1275" s="411" t="str">
        <f t="shared" si="378"/>
        <v/>
      </c>
      <c r="B1275" s="376" t="str">
        <f t="shared" si="379"/>
        <v/>
      </c>
      <c r="C1275" s="412"/>
      <c r="D1275" s="373" t="str">
        <f t="shared" si="380"/>
        <v/>
      </c>
      <c r="E1275" s="413"/>
      <c r="F1275" s="379">
        <f t="shared" si="381"/>
        <v>0</v>
      </c>
      <c r="G1275" s="380">
        <f t="shared" si="382"/>
        <v>0</v>
      </c>
    </row>
    <row r="1276" spans="1:7" ht="20.100000000000001" customHeight="1">
      <c r="A1276" s="414"/>
      <c r="B1276" s="400"/>
      <c r="C1276" s="400"/>
      <c r="D1276" s="378"/>
      <c r="E1276" s="396"/>
      <c r="F1276" s="554" t="s">
        <v>29</v>
      </c>
      <c r="G1276" s="381">
        <f>SUBTOTAL(9,G1262:G1275)</f>
        <v>0</v>
      </c>
    </row>
    <row r="1277" spans="1:7" ht="20.100000000000001" customHeight="1">
      <c r="A1277" s="414"/>
      <c r="B1277" s="400"/>
      <c r="C1277" s="387" t="s">
        <v>724</v>
      </c>
      <c r="D1277" s="378"/>
      <c r="E1277" s="396"/>
      <c r="F1277" s="397"/>
      <c r="G1277" s="415"/>
    </row>
    <row r="1278" spans="1:7" ht="20.100000000000001" customHeight="1">
      <c r="A1278" s="411" t="str">
        <f t="shared" ref="A1278:A1285" si="383">IFERROR(VLOOKUP(C1278,Tabla_Insumos,4,FALSE),"")</f>
        <v/>
      </c>
      <c r="B1278" s="376" t="str">
        <f t="shared" ref="B1278:B1285" si="384">IFERROR(VLOOKUP(C1278,Tabla_Insumos,5,FALSE),"")</f>
        <v/>
      </c>
      <c r="C1278" s="382"/>
      <c r="D1278" s="373" t="str">
        <f t="shared" ref="D1278:D1285" si="385">IFERROR(VLOOKUP(C1278,Tabla_Insumos,2,FALSE),"")</f>
        <v/>
      </c>
      <c r="E1278" s="443"/>
      <c r="F1278" s="416">
        <f t="shared" ref="F1278:F1285" si="386">IFERROR(VLOOKUP(C1278,Tabla_Insumos,3,FALSE),0)</f>
        <v>0</v>
      </c>
      <c r="G1278" s="380">
        <f>ROUND(E1278*F1278,2)</f>
        <v>0</v>
      </c>
    </row>
    <row r="1279" spans="1:7" ht="20.100000000000001" customHeight="1">
      <c r="A1279" s="411" t="str">
        <f t="shared" si="383"/>
        <v/>
      </c>
      <c r="B1279" s="376" t="str">
        <f t="shared" si="384"/>
        <v/>
      </c>
      <c r="C1279" s="382"/>
      <c r="D1279" s="373" t="str">
        <f t="shared" si="385"/>
        <v/>
      </c>
      <c r="E1279" s="443"/>
      <c r="F1279" s="416">
        <f t="shared" si="386"/>
        <v>0</v>
      </c>
      <c r="G1279" s="380">
        <f t="shared" ref="G1279:G1285" si="387">ROUND(E1279*F1279,2)</f>
        <v>0</v>
      </c>
    </row>
    <row r="1280" spans="1:7" ht="20.100000000000001" customHeight="1">
      <c r="A1280" s="411" t="str">
        <f t="shared" si="383"/>
        <v/>
      </c>
      <c r="B1280" s="376" t="str">
        <f t="shared" si="384"/>
        <v/>
      </c>
      <c r="C1280" s="383"/>
      <c r="D1280" s="373" t="str">
        <f t="shared" si="385"/>
        <v/>
      </c>
      <c r="E1280" s="377"/>
      <c r="F1280" s="416">
        <f t="shared" si="386"/>
        <v>0</v>
      </c>
      <c r="G1280" s="380">
        <f t="shared" si="387"/>
        <v>0</v>
      </c>
    </row>
    <row r="1281" spans="1:7" ht="20.100000000000001" customHeight="1">
      <c r="A1281" s="411" t="str">
        <f t="shared" si="383"/>
        <v/>
      </c>
      <c r="B1281" s="376" t="str">
        <f t="shared" si="384"/>
        <v/>
      </c>
      <c r="C1281" s="383"/>
      <c r="D1281" s="373" t="str">
        <f t="shared" si="385"/>
        <v/>
      </c>
      <c r="E1281" s="377"/>
      <c r="F1281" s="416">
        <f t="shared" si="386"/>
        <v>0</v>
      </c>
      <c r="G1281" s="380">
        <f t="shared" si="387"/>
        <v>0</v>
      </c>
    </row>
    <row r="1282" spans="1:7" ht="20.100000000000001" customHeight="1">
      <c r="A1282" s="411" t="str">
        <f t="shared" si="383"/>
        <v/>
      </c>
      <c r="B1282" s="376" t="str">
        <f t="shared" si="384"/>
        <v/>
      </c>
      <c r="C1282" s="376"/>
      <c r="D1282" s="373" t="str">
        <f t="shared" si="385"/>
        <v/>
      </c>
      <c r="E1282" s="377"/>
      <c r="F1282" s="416">
        <f t="shared" si="386"/>
        <v>0</v>
      </c>
      <c r="G1282" s="380">
        <f t="shared" si="387"/>
        <v>0</v>
      </c>
    </row>
    <row r="1283" spans="1:7" ht="20.100000000000001" customHeight="1">
      <c r="A1283" s="411" t="str">
        <f t="shared" si="383"/>
        <v/>
      </c>
      <c r="B1283" s="376" t="str">
        <f t="shared" si="384"/>
        <v/>
      </c>
      <c r="C1283" s="376"/>
      <c r="D1283" s="373" t="str">
        <f t="shared" si="385"/>
        <v/>
      </c>
      <c r="E1283" s="377"/>
      <c r="F1283" s="416">
        <f t="shared" si="386"/>
        <v>0</v>
      </c>
      <c r="G1283" s="380">
        <f t="shared" si="387"/>
        <v>0</v>
      </c>
    </row>
    <row r="1284" spans="1:7" ht="20.100000000000001" customHeight="1">
      <c r="A1284" s="411" t="str">
        <f t="shared" si="383"/>
        <v/>
      </c>
      <c r="B1284" s="376" t="str">
        <f t="shared" si="384"/>
        <v/>
      </c>
      <c r="C1284" s="412"/>
      <c r="D1284" s="373" t="str">
        <f t="shared" si="385"/>
        <v/>
      </c>
      <c r="E1284" s="413"/>
      <c r="F1284" s="416">
        <f t="shared" si="386"/>
        <v>0</v>
      </c>
      <c r="G1284" s="380">
        <f t="shared" si="387"/>
        <v>0</v>
      </c>
    </row>
    <row r="1285" spans="1:7" ht="20.100000000000001" customHeight="1">
      <c r="A1285" s="411" t="str">
        <f t="shared" si="383"/>
        <v/>
      </c>
      <c r="B1285" s="376" t="str">
        <f t="shared" si="384"/>
        <v/>
      </c>
      <c r="C1285" s="412"/>
      <c r="D1285" s="373" t="str">
        <f t="shared" si="385"/>
        <v/>
      </c>
      <c r="E1285" s="413"/>
      <c r="F1285" s="416">
        <f t="shared" si="386"/>
        <v>0</v>
      </c>
      <c r="G1285" s="380">
        <f t="shared" si="387"/>
        <v>0</v>
      </c>
    </row>
    <row r="1286" spans="1:7" ht="20.100000000000001" customHeight="1">
      <c r="A1286" s="414"/>
      <c r="B1286" s="400"/>
      <c r="C1286" s="400"/>
      <c r="D1286" s="378"/>
      <c r="E1286" s="396"/>
      <c r="F1286" s="554" t="s">
        <v>30</v>
      </c>
      <c r="G1286" s="381">
        <f>SUBTOTAL(9,G1278:G1285)</f>
        <v>0</v>
      </c>
    </row>
    <row r="1287" spans="1:7" ht="20.100000000000001" customHeight="1">
      <c r="A1287" s="414"/>
      <c r="B1287" s="400"/>
      <c r="C1287" s="387" t="s">
        <v>725</v>
      </c>
      <c r="D1287" s="378"/>
      <c r="E1287" s="396"/>
      <c r="F1287" s="397"/>
      <c r="G1287" s="415"/>
    </row>
    <row r="1288" spans="1:7" ht="20.100000000000001" customHeight="1">
      <c r="A1288" s="411" t="str">
        <f t="shared" ref="A1288:A1296" si="388">IFERROR(VLOOKUP(C1288,Tabla_Insumos,4,FALSE),"")</f>
        <v/>
      </c>
      <c r="B1288" s="376" t="str">
        <f t="shared" ref="B1288:B1296" si="389">IFERROR(VLOOKUP(C1288,Tabla_Insumos,5,FALSE),"")</f>
        <v/>
      </c>
      <c r="C1288" s="383"/>
      <c r="D1288" s="373" t="str">
        <f t="shared" ref="D1288:D1296" si="390">IFERROR(VLOOKUP(C1288,Tabla_Insumos,2,FALSE),"")</f>
        <v/>
      </c>
      <c r="E1288" s="442"/>
      <c r="F1288" s="379">
        <f t="shared" ref="F1288:F1296" si="391">IFERROR(VLOOKUP(C1288,Tabla_Insumos,3,FALSE),0)</f>
        <v>0</v>
      </c>
      <c r="G1288" s="380">
        <f>ROUND(E1288*F1288,2)</f>
        <v>0</v>
      </c>
    </row>
    <row r="1289" spans="1:7" ht="20.100000000000001" customHeight="1">
      <c r="A1289" s="411" t="str">
        <f t="shared" si="388"/>
        <v/>
      </c>
      <c r="B1289" s="376" t="str">
        <f t="shared" si="389"/>
        <v/>
      </c>
      <c r="C1289" s="383"/>
      <c r="D1289" s="373" t="str">
        <f t="shared" si="390"/>
        <v/>
      </c>
      <c r="E1289" s="442"/>
      <c r="F1289" s="379">
        <f t="shared" si="391"/>
        <v>0</v>
      </c>
      <c r="G1289" s="380">
        <f t="shared" ref="G1289:G1296" si="392">ROUND(E1289*F1289,2)</f>
        <v>0</v>
      </c>
    </row>
    <row r="1290" spans="1:7" ht="20.100000000000001" customHeight="1">
      <c r="A1290" s="411" t="str">
        <f t="shared" si="388"/>
        <v/>
      </c>
      <c r="B1290" s="376" t="str">
        <f t="shared" si="389"/>
        <v/>
      </c>
      <c r="C1290" s="383"/>
      <c r="D1290" s="373" t="str">
        <f t="shared" si="390"/>
        <v/>
      </c>
      <c r="E1290" s="442"/>
      <c r="F1290" s="379">
        <f t="shared" si="391"/>
        <v>0</v>
      </c>
      <c r="G1290" s="380">
        <f t="shared" si="392"/>
        <v>0</v>
      </c>
    </row>
    <row r="1291" spans="1:7" ht="20.100000000000001" customHeight="1">
      <c r="A1291" s="411" t="str">
        <f t="shared" si="388"/>
        <v/>
      </c>
      <c r="B1291" s="376" t="str">
        <f t="shared" si="389"/>
        <v/>
      </c>
      <c r="C1291" s="412"/>
      <c r="D1291" s="373" t="str">
        <f t="shared" si="390"/>
        <v/>
      </c>
      <c r="E1291" s="413"/>
      <c r="F1291" s="379">
        <f t="shared" si="391"/>
        <v>0</v>
      </c>
      <c r="G1291" s="380">
        <f t="shared" si="392"/>
        <v>0</v>
      </c>
    </row>
    <row r="1292" spans="1:7" ht="20.100000000000001" customHeight="1">
      <c r="A1292" s="411" t="str">
        <f t="shared" si="388"/>
        <v/>
      </c>
      <c r="B1292" s="376" t="str">
        <f t="shared" si="389"/>
        <v/>
      </c>
      <c r="C1292" s="418"/>
      <c r="D1292" s="373" t="str">
        <f t="shared" si="390"/>
        <v/>
      </c>
      <c r="E1292" s="377"/>
      <c r="F1292" s="379">
        <f t="shared" si="391"/>
        <v>0</v>
      </c>
      <c r="G1292" s="380">
        <f t="shared" si="392"/>
        <v>0</v>
      </c>
    </row>
    <row r="1293" spans="1:7" ht="20.100000000000001" customHeight="1">
      <c r="A1293" s="411" t="str">
        <f t="shared" si="388"/>
        <v/>
      </c>
      <c r="B1293" s="376" t="str">
        <f t="shared" si="389"/>
        <v/>
      </c>
      <c r="C1293" s="412"/>
      <c r="D1293" s="373" t="str">
        <f t="shared" si="390"/>
        <v/>
      </c>
      <c r="E1293" s="413"/>
      <c r="F1293" s="379">
        <f t="shared" si="391"/>
        <v>0</v>
      </c>
      <c r="G1293" s="380">
        <f t="shared" si="392"/>
        <v>0</v>
      </c>
    </row>
    <row r="1294" spans="1:7" ht="20.100000000000001" customHeight="1">
      <c r="A1294" s="411" t="str">
        <f t="shared" si="388"/>
        <v/>
      </c>
      <c r="B1294" s="376" t="str">
        <f t="shared" si="389"/>
        <v/>
      </c>
      <c r="C1294" s="412"/>
      <c r="D1294" s="373" t="str">
        <f t="shared" si="390"/>
        <v/>
      </c>
      <c r="E1294" s="413"/>
      <c r="F1294" s="379">
        <f t="shared" si="391"/>
        <v>0</v>
      </c>
      <c r="G1294" s="380">
        <f t="shared" si="392"/>
        <v>0</v>
      </c>
    </row>
    <row r="1295" spans="1:7" ht="20.100000000000001" customHeight="1">
      <c r="A1295" s="411" t="str">
        <f t="shared" si="388"/>
        <v/>
      </c>
      <c r="B1295" s="376" t="str">
        <f t="shared" si="389"/>
        <v/>
      </c>
      <c r="C1295" s="412"/>
      <c r="D1295" s="373" t="str">
        <f t="shared" si="390"/>
        <v/>
      </c>
      <c r="E1295" s="413"/>
      <c r="F1295" s="379">
        <f t="shared" si="391"/>
        <v>0</v>
      </c>
      <c r="G1295" s="380">
        <f t="shared" si="392"/>
        <v>0</v>
      </c>
    </row>
    <row r="1296" spans="1:7" ht="20.100000000000001" customHeight="1">
      <c r="A1296" s="411" t="str">
        <f t="shared" si="388"/>
        <v/>
      </c>
      <c r="B1296" s="376" t="str">
        <f t="shared" si="389"/>
        <v/>
      </c>
      <c r="C1296" s="412"/>
      <c r="D1296" s="373" t="str">
        <f t="shared" si="390"/>
        <v/>
      </c>
      <c r="E1296" s="413"/>
      <c r="F1296" s="379">
        <f t="shared" si="391"/>
        <v>0</v>
      </c>
      <c r="G1296" s="380">
        <f t="shared" si="392"/>
        <v>0</v>
      </c>
    </row>
    <row r="1297" spans="1:7" ht="20.100000000000001" customHeight="1">
      <c r="A1297" s="419"/>
      <c r="B1297" s="378"/>
      <c r="C1297" s="400"/>
      <c r="D1297" s="378"/>
      <c r="E1297" s="396"/>
      <c r="F1297" s="554" t="s">
        <v>31</v>
      </c>
      <c r="G1297" s="381">
        <f>SUBTOTAL(9,G1288:G1296)</f>
        <v>0</v>
      </c>
    </row>
    <row r="1298" spans="1:7" ht="20.100000000000001" customHeight="1" thickBot="1">
      <c r="A1298" s="420"/>
      <c r="B1298" s="421"/>
      <c r="C1298" s="422"/>
      <c r="D1298" s="421"/>
      <c r="E1298" s="423"/>
      <c r="F1298" s="424"/>
      <c r="G1298" s="425"/>
    </row>
    <row r="1299" spans="1:7" ht="20.100000000000001" customHeight="1" thickBot="1">
      <c r="A1299" s="435">
        <f>B1257</f>
        <v>25</v>
      </c>
      <c r="B1299" s="426" t="str">
        <f>C1257</f>
        <v>Salpicado Plástico Incluido Jaharro</v>
      </c>
      <c r="C1299" s="427"/>
      <c r="D1299" s="427" t="s">
        <v>32</v>
      </c>
      <c r="E1299" s="428"/>
      <c r="F1299" s="429" t="s">
        <v>33</v>
      </c>
      <c r="G1299" s="430">
        <f>SUBTOTAL(9,G1262:G1298)</f>
        <v>0</v>
      </c>
    </row>
    <row r="1300" spans="1:7" ht="20.100000000000001" customHeight="1" thickTop="1" thickBot="1"/>
    <row r="1301" spans="1:7" ht="20.100000000000001" customHeight="1" thickTop="1">
      <c r="A1301" s="431" t="s">
        <v>1259</v>
      </c>
      <c r="B1301" s="432"/>
      <c r="C1301" s="432"/>
      <c r="D1301" s="432"/>
      <c r="E1301" s="432"/>
      <c r="F1301" s="432"/>
      <c r="G1301" s="433"/>
    </row>
    <row r="1302" spans="1:7" ht="20.100000000000001" customHeight="1">
      <c r="A1302" s="384" t="s">
        <v>721</v>
      </c>
      <c r="B1302" s="385" t="str">
        <f>Comitente</f>
        <v>INSTITUTO PROVINCIAL DE LA VIVIENDA</v>
      </c>
      <c r="C1302" s="386"/>
      <c r="D1302" s="387"/>
      <c r="E1302" s="387"/>
      <c r="F1302" s="388"/>
      <c r="G1302" s="389"/>
    </row>
    <row r="1303" spans="1:7" ht="20.100000000000001" customHeight="1">
      <c r="A1303" s="384" t="s">
        <v>722</v>
      </c>
      <c r="B1303" s="385" t="str">
        <f>Contratista</f>
        <v>xxxxxx</v>
      </c>
      <c r="C1303" s="390"/>
      <c r="D1303" s="390"/>
      <c r="E1303" s="390"/>
      <c r="F1303" s="391"/>
      <c r="G1303" s="392"/>
    </row>
    <row r="1304" spans="1:7" ht="20.100000000000001" customHeight="1">
      <c r="A1304" s="384" t="s">
        <v>22</v>
      </c>
      <c r="B1304" s="385" t="str">
        <f>Obra</f>
        <v>CUESTA DEL VIENTO - IGLESIA</v>
      </c>
      <c r="C1304" s="390"/>
      <c r="D1304" s="390"/>
      <c r="E1304" s="390"/>
      <c r="F1304" s="391" t="s">
        <v>35</v>
      </c>
      <c r="G1304" s="393">
        <f>+Datos!$C$10</f>
        <v>43374</v>
      </c>
    </row>
    <row r="1305" spans="1:7" ht="20.100000000000001" customHeight="1">
      <c r="A1305" s="394" t="s">
        <v>720</v>
      </c>
      <c r="B1305" s="395" t="str">
        <f>Ubicación</f>
        <v>DEPTO. IGLESIA</v>
      </c>
      <c r="C1305" s="395"/>
      <c r="D1305" s="378"/>
      <c r="E1305" s="396"/>
      <c r="F1305" s="397"/>
      <c r="G1305" s="398"/>
    </row>
    <row r="1306" spans="1:7" ht="20.100000000000001" customHeight="1">
      <c r="A1306" s="394" t="s">
        <v>36</v>
      </c>
      <c r="B1306" s="399" t="s">
        <v>1127</v>
      </c>
      <c r="C1306" s="400" t="str">
        <f>IFERROR(VLOOKUP(B1306,Tabla_CyP,2,FALSE),"")</f>
        <v>VIVIENDA</v>
      </c>
      <c r="D1306" s="401"/>
      <c r="E1306" s="396"/>
      <c r="F1306" s="397"/>
      <c r="G1306" s="398"/>
    </row>
    <row r="1307" spans="1:7" ht="20.100000000000001" customHeight="1">
      <c r="A1307" s="394" t="s">
        <v>23</v>
      </c>
      <c r="B1307" s="434">
        <f>IFERROR(VLOOKUP(COUNTIF($A$1:A1307,"ITEM:"),Tabla_NumeroItem,2,FALSE),"")</f>
        <v>26</v>
      </c>
      <c r="C1307" s="400" t="str">
        <f>IFERROR(VLOOKUP(B1307,Tabla_CyP,2,FALSE),"")</f>
        <v>Cielorraso aplicado a la cal</v>
      </c>
      <c r="D1307" s="378"/>
      <c r="E1307" s="396"/>
      <c r="F1307" s="391" t="s">
        <v>24</v>
      </c>
      <c r="G1307" s="402" t="str">
        <f>IFERROR(VLOOKUP(B1307,Tabla_CyP,4,FALSE),"")</f>
        <v>m2</v>
      </c>
    </row>
    <row r="1308" spans="1:7" ht="20.100000000000001" customHeight="1">
      <c r="A1308" s="394"/>
      <c r="B1308" s="395"/>
      <c r="C1308" s="400"/>
      <c r="D1308" s="378"/>
      <c r="E1308" s="396"/>
      <c r="F1308" s="397"/>
      <c r="G1308" s="398"/>
    </row>
    <row r="1309" spans="1:7" ht="20.100000000000001" customHeight="1">
      <c r="A1309" s="629" t="s">
        <v>583</v>
      </c>
      <c r="B1309" s="630"/>
      <c r="C1309" s="631" t="s">
        <v>0</v>
      </c>
      <c r="D1309" s="631" t="s">
        <v>25</v>
      </c>
      <c r="E1309" s="633" t="s">
        <v>26</v>
      </c>
      <c r="F1309" s="635" t="s">
        <v>27</v>
      </c>
      <c r="G1309" s="637" t="s">
        <v>28</v>
      </c>
    </row>
    <row r="1310" spans="1:7" ht="20.100000000000001" customHeight="1">
      <c r="A1310" s="403" t="s">
        <v>584</v>
      </c>
      <c r="B1310" s="404" t="s">
        <v>585</v>
      </c>
      <c r="C1310" s="632"/>
      <c r="D1310" s="632"/>
      <c r="E1310" s="634"/>
      <c r="F1310" s="636"/>
      <c r="G1310" s="638"/>
    </row>
    <row r="1311" spans="1:7" ht="20.100000000000001" customHeight="1">
      <c r="A1311" s="553"/>
      <c r="B1311" s="405"/>
      <c r="C1311" s="406" t="s">
        <v>723</v>
      </c>
      <c r="D1311" s="407"/>
      <c r="E1311" s="408"/>
      <c r="F1311" s="409"/>
      <c r="G1311" s="410"/>
    </row>
    <row r="1312" spans="1:7" ht="20.100000000000001" customHeight="1">
      <c r="A1312" s="411" t="str">
        <f t="shared" ref="A1312:A1325" si="393">IFERROR(VLOOKUP(C1312,Tabla_Insumos,4,FALSE),"")</f>
        <v/>
      </c>
      <c r="B1312" s="376" t="str">
        <f t="shared" ref="B1312:B1325" si="394">IFERROR(VLOOKUP(C1312,Tabla_Insumos,5,FALSE),"")</f>
        <v/>
      </c>
      <c r="C1312" s="453"/>
      <c r="D1312" s="373" t="str">
        <f t="shared" ref="D1312:D1325" si="395">IFERROR(VLOOKUP(C1312,Tabla_Insumos,2,FALSE),"")</f>
        <v/>
      </c>
      <c r="E1312" s="437"/>
      <c r="F1312" s="379">
        <f t="shared" ref="F1312:F1325" si="396">IFERROR(VLOOKUP(C1312,Tabla_Insumos,3,FALSE),0)</f>
        <v>0</v>
      </c>
      <c r="G1312" s="380">
        <f>ROUND(E1312*F1312,2)</f>
        <v>0</v>
      </c>
    </row>
    <row r="1313" spans="1:7" ht="20.100000000000001" customHeight="1">
      <c r="A1313" s="411" t="str">
        <f t="shared" si="393"/>
        <v/>
      </c>
      <c r="B1313" s="376" t="str">
        <f t="shared" si="394"/>
        <v/>
      </c>
      <c r="C1313" s="459"/>
      <c r="D1313" s="373" t="str">
        <f t="shared" si="395"/>
        <v/>
      </c>
      <c r="E1313" s="437"/>
      <c r="F1313" s="379">
        <f t="shared" si="396"/>
        <v>0</v>
      </c>
      <c r="G1313" s="380">
        <f t="shared" ref="G1313:G1325" si="397">ROUND(E1313*F1313,2)</f>
        <v>0</v>
      </c>
    </row>
    <row r="1314" spans="1:7" ht="20.100000000000001" customHeight="1">
      <c r="A1314" s="411" t="str">
        <f t="shared" si="393"/>
        <v/>
      </c>
      <c r="B1314" s="376" t="str">
        <f t="shared" si="394"/>
        <v/>
      </c>
      <c r="C1314" s="383"/>
      <c r="D1314" s="373" t="str">
        <f t="shared" si="395"/>
        <v/>
      </c>
      <c r="E1314" s="437"/>
      <c r="F1314" s="379">
        <f t="shared" si="396"/>
        <v>0</v>
      </c>
      <c r="G1314" s="380">
        <f t="shared" si="397"/>
        <v>0</v>
      </c>
    </row>
    <row r="1315" spans="1:7" ht="20.100000000000001" customHeight="1">
      <c r="A1315" s="411" t="str">
        <f t="shared" si="393"/>
        <v/>
      </c>
      <c r="B1315" s="376" t="str">
        <f t="shared" si="394"/>
        <v/>
      </c>
      <c r="C1315" s="376"/>
      <c r="D1315" s="373" t="str">
        <f t="shared" si="395"/>
        <v/>
      </c>
      <c r="E1315" s="443"/>
      <c r="F1315" s="379">
        <f t="shared" si="396"/>
        <v>0</v>
      </c>
      <c r="G1315" s="380">
        <f t="shared" si="397"/>
        <v>0</v>
      </c>
    </row>
    <row r="1316" spans="1:7" ht="20.100000000000001" customHeight="1">
      <c r="A1316" s="411" t="str">
        <f t="shared" si="393"/>
        <v/>
      </c>
      <c r="B1316" s="376" t="str">
        <f t="shared" si="394"/>
        <v/>
      </c>
      <c r="C1316" s="376"/>
      <c r="D1316" s="373" t="str">
        <f t="shared" si="395"/>
        <v/>
      </c>
      <c r="E1316" s="377"/>
      <c r="F1316" s="379">
        <f t="shared" si="396"/>
        <v>0</v>
      </c>
      <c r="G1316" s="380">
        <f t="shared" si="397"/>
        <v>0</v>
      </c>
    </row>
    <row r="1317" spans="1:7" ht="20.100000000000001" customHeight="1">
      <c r="A1317" s="411" t="str">
        <f t="shared" si="393"/>
        <v/>
      </c>
      <c r="B1317" s="376" t="str">
        <f t="shared" si="394"/>
        <v/>
      </c>
      <c r="C1317" s="412"/>
      <c r="D1317" s="373" t="str">
        <f t="shared" si="395"/>
        <v/>
      </c>
      <c r="E1317" s="413"/>
      <c r="F1317" s="379">
        <f t="shared" si="396"/>
        <v>0</v>
      </c>
      <c r="G1317" s="380">
        <f t="shared" si="397"/>
        <v>0</v>
      </c>
    </row>
    <row r="1318" spans="1:7" ht="20.100000000000001" customHeight="1">
      <c r="A1318" s="411" t="str">
        <f t="shared" si="393"/>
        <v/>
      </c>
      <c r="B1318" s="376" t="str">
        <f t="shared" si="394"/>
        <v/>
      </c>
      <c r="C1318" s="412"/>
      <c r="D1318" s="373" t="str">
        <f t="shared" si="395"/>
        <v/>
      </c>
      <c r="E1318" s="413"/>
      <c r="F1318" s="379">
        <f t="shared" si="396"/>
        <v>0</v>
      </c>
      <c r="G1318" s="380">
        <f t="shared" si="397"/>
        <v>0</v>
      </c>
    </row>
    <row r="1319" spans="1:7" ht="20.100000000000001" customHeight="1">
      <c r="A1319" s="411" t="str">
        <f t="shared" si="393"/>
        <v/>
      </c>
      <c r="B1319" s="376" t="str">
        <f t="shared" si="394"/>
        <v/>
      </c>
      <c r="C1319" s="412"/>
      <c r="D1319" s="373" t="str">
        <f t="shared" si="395"/>
        <v/>
      </c>
      <c r="E1319" s="413"/>
      <c r="F1319" s="379">
        <f t="shared" si="396"/>
        <v>0</v>
      </c>
      <c r="G1319" s="380">
        <f t="shared" si="397"/>
        <v>0</v>
      </c>
    </row>
    <row r="1320" spans="1:7" ht="20.100000000000001" customHeight="1">
      <c r="A1320" s="411" t="str">
        <f t="shared" si="393"/>
        <v/>
      </c>
      <c r="B1320" s="376" t="str">
        <f t="shared" si="394"/>
        <v/>
      </c>
      <c r="C1320" s="412"/>
      <c r="D1320" s="373" t="str">
        <f t="shared" si="395"/>
        <v/>
      </c>
      <c r="E1320" s="413"/>
      <c r="F1320" s="379">
        <f t="shared" si="396"/>
        <v>0</v>
      </c>
      <c r="G1320" s="380">
        <f t="shared" si="397"/>
        <v>0</v>
      </c>
    </row>
    <row r="1321" spans="1:7" ht="20.100000000000001" customHeight="1">
      <c r="A1321" s="411" t="str">
        <f t="shared" si="393"/>
        <v/>
      </c>
      <c r="B1321" s="376" t="str">
        <f t="shared" si="394"/>
        <v/>
      </c>
      <c r="C1321" s="412"/>
      <c r="D1321" s="373" t="str">
        <f t="shared" si="395"/>
        <v/>
      </c>
      <c r="E1321" s="413"/>
      <c r="F1321" s="379">
        <f t="shared" si="396"/>
        <v>0</v>
      </c>
      <c r="G1321" s="380">
        <f t="shared" si="397"/>
        <v>0</v>
      </c>
    </row>
    <row r="1322" spans="1:7" ht="20.100000000000001" customHeight="1">
      <c r="A1322" s="411" t="str">
        <f t="shared" si="393"/>
        <v/>
      </c>
      <c r="B1322" s="376" t="str">
        <f t="shared" si="394"/>
        <v/>
      </c>
      <c r="C1322" s="412"/>
      <c r="D1322" s="373" t="str">
        <f t="shared" si="395"/>
        <v/>
      </c>
      <c r="E1322" s="413"/>
      <c r="F1322" s="379">
        <f t="shared" si="396"/>
        <v>0</v>
      </c>
      <c r="G1322" s="380">
        <f t="shared" si="397"/>
        <v>0</v>
      </c>
    </row>
    <row r="1323" spans="1:7" ht="20.100000000000001" customHeight="1">
      <c r="A1323" s="411" t="str">
        <f t="shared" si="393"/>
        <v/>
      </c>
      <c r="B1323" s="376" t="str">
        <f t="shared" si="394"/>
        <v/>
      </c>
      <c r="C1323" s="412"/>
      <c r="D1323" s="373" t="str">
        <f t="shared" si="395"/>
        <v/>
      </c>
      <c r="E1323" s="413"/>
      <c r="F1323" s="379">
        <f t="shared" si="396"/>
        <v>0</v>
      </c>
      <c r="G1323" s="380">
        <f t="shared" si="397"/>
        <v>0</v>
      </c>
    </row>
    <row r="1324" spans="1:7" ht="20.100000000000001" customHeight="1">
      <c r="A1324" s="411" t="str">
        <f t="shared" si="393"/>
        <v/>
      </c>
      <c r="B1324" s="376" t="str">
        <f t="shared" si="394"/>
        <v/>
      </c>
      <c r="C1324" s="412"/>
      <c r="D1324" s="373" t="str">
        <f t="shared" si="395"/>
        <v/>
      </c>
      <c r="E1324" s="413"/>
      <c r="F1324" s="379">
        <f t="shared" si="396"/>
        <v>0</v>
      </c>
      <c r="G1324" s="380">
        <f t="shared" si="397"/>
        <v>0</v>
      </c>
    </row>
    <row r="1325" spans="1:7" ht="20.100000000000001" customHeight="1">
      <c r="A1325" s="411" t="str">
        <f t="shared" si="393"/>
        <v/>
      </c>
      <c r="B1325" s="376" t="str">
        <f t="shared" si="394"/>
        <v/>
      </c>
      <c r="C1325" s="412"/>
      <c r="D1325" s="373" t="str">
        <f t="shared" si="395"/>
        <v/>
      </c>
      <c r="E1325" s="413"/>
      <c r="F1325" s="379">
        <f t="shared" si="396"/>
        <v>0</v>
      </c>
      <c r="G1325" s="380">
        <f t="shared" si="397"/>
        <v>0</v>
      </c>
    </row>
    <row r="1326" spans="1:7" ht="20.100000000000001" customHeight="1">
      <c r="A1326" s="414"/>
      <c r="B1326" s="400"/>
      <c r="C1326" s="400"/>
      <c r="D1326" s="378"/>
      <c r="E1326" s="396"/>
      <c r="F1326" s="554" t="s">
        <v>29</v>
      </c>
      <c r="G1326" s="381">
        <f>SUBTOTAL(9,G1312:G1325)</f>
        <v>0</v>
      </c>
    </row>
    <row r="1327" spans="1:7" ht="20.100000000000001" customHeight="1">
      <c r="A1327" s="414"/>
      <c r="B1327" s="400"/>
      <c r="C1327" s="387" t="s">
        <v>724</v>
      </c>
      <c r="D1327" s="378"/>
      <c r="E1327" s="396"/>
      <c r="F1327" s="397"/>
      <c r="G1327" s="415"/>
    </row>
    <row r="1328" spans="1:7" ht="20.100000000000001" customHeight="1">
      <c r="A1328" s="411" t="str">
        <f t="shared" ref="A1328:A1335" si="398">IFERROR(VLOOKUP(C1328,Tabla_Insumos,4,FALSE),"")</f>
        <v/>
      </c>
      <c r="B1328" s="376" t="str">
        <f t="shared" ref="B1328:B1335" si="399">IFERROR(VLOOKUP(C1328,Tabla_Insumos,5,FALSE),"")</f>
        <v/>
      </c>
      <c r="C1328" s="382"/>
      <c r="D1328" s="373" t="str">
        <f t="shared" ref="D1328:D1335" si="400">IFERROR(VLOOKUP(C1328,Tabla_Insumos,2,FALSE),"")</f>
        <v/>
      </c>
      <c r="E1328" s="443"/>
      <c r="F1328" s="416">
        <f t="shared" ref="F1328:F1335" si="401">IFERROR(VLOOKUP(C1328,Tabla_Insumos,3,FALSE),0)</f>
        <v>0</v>
      </c>
      <c r="G1328" s="380">
        <f>ROUND(E1328*F1328,2)</f>
        <v>0</v>
      </c>
    </row>
    <row r="1329" spans="1:7" ht="20.100000000000001" customHeight="1">
      <c r="A1329" s="411" t="str">
        <f t="shared" si="398"/>
        <v/>
      </c>
      <c r="B1329" s="376" t="str">
        <f t="shared" si="399"/>
        <v/>
      </c>
      <c r="C1329" s="382"/>
      <c r="D1329" s="373" t="str">
        <f t="shared" si="400"/>
        <v/>
      </c>
      <c r="E1329" s="443"/>
      <c r="F1329" s="416">
        <f t="shared" si="401"/>
        <v>0</v>
      </c>
      <c r="G1329" s="380">
        <f t="shared" ref="G1329:G1335" si="402">ROUND(E1329*F1329,2)</f>
        <v>0</v>
      </c>
    </row>
    <row r="1330" spans="1:7" ht="20.100000000000001" customHeight="1">
      <c r="A1330" s="411" t="str">
        <f t="shared" si="398"/>
        <v/>
      </c>
      <c r="B1330" s="376" t="str">
        <f t="shared" si="399"/>
        <v/>
      </c>
      <c r="C1330" s="383"/>
      <c r="D1330" s="373" t="str">
        <f t="shared" si="400"/>
        <v/>
      </c>
      <c r="E1330" s="377"/>
      <c r="F1330" s="416">
        <f t="shared" si="401"/>
        <v>0</v>
      </c>
      <c r="G1330" s="380">
        <f t="shared" si="402"/>
        <v>0</v>
      </c>
    </row>
    <row r="1331" spans="1:7" ht="20.100000000000001" customHeight="1">
      <c r="A1331" s="411" t="str">
        <f t="shared" si="398"/>
        <v/>
      </c>
      <c r="B1331" s="376" t="str">
        <f t="shared" si="399"/>
        <v/>
      </c>
      <c r="C1331" s="383"/>
      <c r="D1331" s="373" t="str">
        <f t="shared" si="400"/>
        <v/>
      </c>
      <c r="E1331" s="377"/>
      <c r="F1331" s="416">
        <f t="shared" si="401"/>
        <v>0</v>
      </c>
      <c r="G1331" s="380">
        <f t="shared" si="402"/>
        <v>0</v>
      </c>
    </row>
    <row r="1332" spans="1:7" ht="20.100000000000001" customHeight="1">
      <c r="A1332" s="411" t="str">
        <f t="shared" si="398"/>
        <v/>
      </c>
      <c r="B1332" s="376" t="str">
        <f t="shared" si="399"/>
        <v/>
      </c>
      <c r="C1332" s="376"/>
      <c r="D1332" s="373" t="str">
        <f t="shared" si="400"/>
        <v/>
      </c>
      <c r="E1332" s="377"/>
      <c r="F1332" s="416">
        <f t="shared" si="401"/>
        <v>0</v>
      </c>
      <c r="G1332" s="380">
        <f t="shared" si="402"/>
        <v>0</v>
      </c>
    </row>
    <row r="1333" spans="1:7" ht="20.100000000000001" customHeight="1">
      <c r="A1333" s="411" t="str">
        <f t="shared" si="398"/>
        <v/>
      </c>
      <c r="B1333" s="376" t="str">
        <f t="shared" si="399"/>
        <v/>
      </c>
      <c r="C1333" s="376"/>
      <c r="D1333" s="373" t="str">
        <f t="shared" si="400"/>
        <v/>
      </c>
      <c r="E1333" s="377"/>
      <c r="F1333" s="416">
        <f t="shared" si="401"/>
        <v>0</v>
      </c>
      <c r="G1333" s="380">
        <f t="shared" si="402"/>
        <v>0</v>
      </c>
    </row>
    <row r="1334" spans="1:7" ht="20.100000000000001" customHeight="1">
      <c r="A1334" s="411" t="str">
        <f t="shared" si="398"/>
        <v/>
      </c>
      <c r="B1334" s="376" t="str">
        <f t="shared" si="399"/>
        <v/>
      </c>
      <c r="C1334" s="412"/>
      <c r="D1334" s="373" t="str">
        <f t="shared" si="400"/>
        <v/>
      </c>
      <c r="E1334" s="413"/>
      <c r="F1334" s="416">
        <f t="shared" si="401"/>
        <v>0</v>
      </c>
      <c r="G1334" s="380">
        <f t="shared" si="402"/>
        <v>0</v>
      </c>
    </row>
    <row r="1335" spans="1:7" ht="20.100000000000001" customHeight="1">
      <c r="A1335" s="411" t="str">
        <f t="shared" si="398"/>
        <v/>
      </c>
      <c r="B1335" s="376" t="str">
        <f t="shared" si="399"/>
        <v/>
      </c>
      <c r="C1335" s="412"/>
      <c r="D1335" s="373" t="str">
        <f t="shared" si="400"/>
        <v/>
      </c>
      <c r="E1335" s="413"/>
      <c r="F1335" s="416">
        <f t="shared" si="401"/>
        <v>0</v>
      </c>
      <c r="G1335" s="380">
        <f t="shared" si="402"/>
        <v>0</v>
      </c>
    </row>
    <row r="1336" spans="1:7" ht="20.100000000000001" customHeight="1">
      <c r="A1336" s="414"/>
      <c r="B1336" s="400"/>
      <c r="C1336" s="400"/>
      <c r="D1336" s="378"/>
      <c r="E1336" s="396"/>
      <c r="F1336" s="554" t="s">
        <v>30</v>
      </c>
      <c r="G1336" s="381">
        <f>SUBTOTAL(9,G1328:G1335)</f>
        <v>0</v>
      </c>
    </row>
    <row r="1337" spans="1:7" ht="20.100000000000001" customHeight="1">
      <c r="A1337" s="414"/>
      <c r="B1337" s="400"/>
      <c r="C1337" s="387" t="s">
        <v>725</v>
      </c>
      <c r="D1337" s="378"/>
      <c r="E1337" s="396"/>
      <c r="F1337" s="397"/>
      <c r="G1337" s="415"/>
    </row>
    <row r="1338" spans="1:7" ht="20.100000000000001" customHeight="1">
      <c r="A1338" s="411" t="str">
        <f t="shared" ref="A1338:A1346" si="403">IFERROR(VLOOKUP(C1338,Tabla_Insumos,4,FALSE),"")</f>
        <v/>
      </c>
      <c r="B1338" s="376" t="str">
        <f t="shared" ref="B1338:B1346" si="404">IFERROR(VLOOKUP(C1338,Tabla_Insumos,5,FALSE),"")</f>
        <v/>
      </c>
      <c r="C1338" s="383"/>
      <c r="D1338" s="373" t="str">
        <f t="shared" ref="D1338:D1346" si="405">IFERROR(VLOOKUP(C1338,Tabla_Insumos,2,FALSE),"")</f>
        <v/>
      </c>
      <c r="E1338" s="442"/>
      <c r="F1338" s="379">
        <f t="shared" ref="F1338:F1346" si="406">IFERROR(VLOOKUP(C1338,Tabla_Insumos,3,FALSE),0)</f>
        <v>0</v>
      </c>
      <c r="G1338" s="380">
        <f>ROUND(E1338*F1338,2)</f>
        <v>0</v>
      </c>
    </row>
    <row r="1339" spans="1:7" ht="20.100000000000001" customHeight="1">
      <c r="A1339" s="411" t="str">
        <f t="shared" si="403"/>
        <v/>
      </c>
      <c r="B1339" s="376" t="str">
        <f t="shared" si="404"/>
        <v/>
      </c>
      <c r="C1339" s="412"/>
      <c r="D1339" s="373" t="str">
        <f t="shared" si="405"/>
        <v/>
      </c>
      <c r="E1339" s="413"/>
      <c r="F1339" s="379">
        <f t="shared" si="406"/>
        <v>0</v>
      </c>
      <c r="G1339" s="380">
        <f t="shared" ref="G1339:G1346" si="407">ROUND(E1339*F1339,2)</f>
        <v>0</v>
      </c>
    </row>
    <row r="1340" spans="1:7" ht="20.100000000000001" customHeight="1">
      <c r="A1340" s="411" t="str">
        <f t="shared" si="403"/>
        <v/>
      </c>
      <c r="B1340" s="376" t="str">
        <f t="shared" si="404"/>
        <v/>
      </c>
      <c r="C1340" s="412"/>
      <c r="D1340" s="373" t="str">
        <f t="shared" si="405"/>
        <v/>
      </c>
      <c r="E1340" s="413"/>
      <c r="F1340" s="379">
        <f t="shared" si="406"/>
        <v>0</v>
      </c>
      <c r="G1340" s="380">
        <f t="shared" si="407"/>
        <v>0</v>
      </c>
    </row>
    <row r="1341" spans="1:7" ht="20.100000000000001" customHeight="1">
      <c r="A1341" s="411" t="str">
        <f t="shared" si="403"/>
        <v/>
      </c>
      <c r="B1341" s="376" t="str">
        <f t="shared" si="404"/>
        <v/>
      </c>
      <c r="C1341" s="417"/>
      <c r="D1341" s="373" t="str">
        <f t="shared" si="405"/>
        <v/>
      </c>
      <c r="E1341" s="377"/>
      <c r="F1341" s="379">
        <f t="shared" si="406"/>
        <v>0</v>
      </c>
      <c r="G1341" s="380">
        <f t="shared" si="407"/>
        <v>0</v>
      </c>
    </row>
    <row r="1342" spans="1:7" ht="20.100000000000001" customHeight="1">
      <c r="A1342" s="411" t="str">
        <f t="shared" si="403"/>
        <v/>
      </c>
      <c r="B1342" s="376" t="str">
        <f t="shared" si="404"/>
        <v/>
      </c>
      <c r="C1342" s="418"/>
      <c r="D1342" s="373" t="str">
        <f t="shared" si="405"/>
        <v/>
      </c>
      <c r="E1342" s="377"/>
      <c r="F1342" s="379">
        <f t="shared" si="406"/>
        <v>0</v>
      </c>
      <c r="G1342" s="380">
        <f t="shared" si="407"/>
        <v>0</v>
      </c>
    </row>
    <row r="1343" spans="1:7" ht="20.100000000000001" customHeight="1">
      <c r="A1343" s="411" t="str">
        <f t="shared" si="403"/>
        <v/>
      </c>
      <c r="B1343" s="376" t="str">
        <f t="shared" si="404"/>
        <v/>
      </c>
      <c r="C1343" s="412"/>
      <c r="D1343" s="373" t="str">
        <f t="shared" si="405"/>
        <v/>
      </c>
      <c r="E1343" s="413"/>
      <c r="F1343" s="379">
        <f t="shared" si="406"/>
        <v>0</v>
      </c>
      <c r="G1343" s="380">
        <f t="shared" si="407"/>
        <v>0</v>
      </c>
    </row>
    <row r="1344" spans="1:7" ht="20.100000000000001" customHeight="1">
      <c r="A1344" s="411" t="str">
        <f t="shared" si="403"/>
        <v/>
      </c>
      <c r="B1344" s="376" t="str">
        <f t="shared" si="404"/>
        <v/>
      </c>
      <c r="C1344" s="412"/>
      <c r="D1344" s="373" t="str">
        <f t="shared" si="405"/>
        <v/>
      </c>
      <c r="E1344" s="413"/>
      <c r="F1344" s="379">
        <f t="shared" si="406"/>
        <v>0</v>
      </c>
      <c r="G1344" s="380">
        <f t="shared" si="407"/>
        <v>0</v>
      </c>
    </row>
    <row r="1345" spans="1:7" ht="20.100000000000001" customHeight="1">
      <c r="A1345" s="411" t="str">
        <f t="shared" si="403"/>
        <v/>
      </c>
      <c r="B1345" s="376" t="str">
        <f t="shared" si="404"/>
        <v/>
      </c>
      <c r="C1345" s="412"/>
      <c r="D1345" s="373" t="str">
        <f t="shared" si="405"/>
        <v/>
      </c>
      <c r="E1345" s="413"/>
      <c r="F1345" s="379">
        <f t="shared" si="406"/>
        <v>0</v>
      </c>
      <c r="G1345" s="380">
        <f t="shared" si="407"/>
        <v>0</v>
      </c>
    </row>
    <row r="1346" spans="1:7" ht="20.100000000000001" customHeight="1">
      <c r="A1346" s="411" t="str">
        <f t="shared" si="403"/>
        <v/>
      </c>
      <c r="B1346" s="376" t="str">
        <f t="shared" si="404"/>
        <v/>
      </c>
      <c r="C1346" s="412"/>
      <c r="D1346" s="373" t="str">
        <f t="shared" si="405"/>
        <v/>
      </c>
      <c r="E1346" s="413"/>
      <c r="F1346" s="379">
        <f t="shared" si="406"/>
        <v>0</v>
      </c>
      <c r="G1346" s="380">
        <f t="shared" si="407"/>
        <v>0</v>
      </c>
    </row>
    <row r="1347" spans="1:7" ht="20.100000000000001" customHeight="1">
      <c r="A1347" s="419"/>
      <c r="B1347" s="378"/>
      <c r="C1347" s="400"/>
      <c r="D1347" s="378"/>
      <c r="E1347" s="396"/>
      <c r="F1347" s="554" t="s">
        <v>31</v>
      </c>
      <c r="G1347" s="381">
        <f>SUBTOTAL(9,G1338:G1346)</f>
        <v>0</v>
      </c>
    </row>
    <row r="1348" spans="1:7" ht="20.100000000000001" customHeight="1" thickBot="1">
      <c r="A1348" s="420"/>
      <c r="B1348" s="421"/>
      <c r="C1348" s="422"/>
      <c r="D1348" s="421"/>
      <c r="E1348" s="423"/>
      <c r="F1348" s="424"/>
      <c r="G1348" s="425"/>
    </row>
    <row r="1349" spans="1:7" ht="20.100000000000001" customHeight="1" thickBot="1">
      <c r="A1349" s="435">
        <f>B1307</f>
        <v>26</v>
      </c>
      <c r="B1349" s="426" t="str">
        <f>C1307</f>
        <v>Cielorraso aplicado a la cal</v>
      </c>
      <c r="C1349" s="427"/>
      <c r="D1349" s="427" t="s">
        <v>32</v>
      </c>
      <c r="E1349" s="428"/>
      <c r="F1349" s="429" t="s">
        <v>33</v>
      </c>
      <c r="G1349" s="430">
        <f>SUBTOTAL(9,G1312:G1348)</f>
        <v>0</v>
      </c>
    </row>
    <row r="1350" spans="1:7" ht="20.100000000000001" customHeight="1" thickTop="1" thickBot="1"/>
    <row r="1351" spans="1:7" ht="20.100000000000001" customHeight="1" thickTop="1">
      <c r="A1351" s="431" t="s">
        <v>1259</v>
      </c>
      <c r="B1351" s="432"/>
      <c r="C1351" s="432"/>
      <c r="D1351" s="432"/>
      <c r="E1351" s="432"/>
      <c r="F1351" s="432"/>
      <c r="G1351" s="433"/>
    </row>
    <row r="1352" spans="1:7" ht="20.100000000000001" customHeight="1">
      <c r="A1352" s="384" t="s">
        <v>721</v>
      </c>
      <c r="B1352" s="385" t="str">
        <f>Comitente</f>
        <v>INSTITUTO PROVINCIAL DE LA VIVIENDA</v>
      </c>
      <c r="C1352" s="386"/>
      <c r="D1352" s="387"/>
      <c r="E1352" s="387"/>
      <c r="F1352" s="388"/>
      <c r="G1352" s="389"/>
    </row>
    <row r="1353" spans="1:7" ht="20.100000000000001" customHeight="1">
      <c r="A1353" s="384" t="s">
        <v>722</v>
      </c>
      <c r="B1353" s="385" t="str">
        <f>Contratista</f>
        <v>xxxxxx</v>
      </c>
      <c r="C1353" s="390"/>
      <c r="D1353" s="390"/>
      <c r="E1353" s="390"/>
      <c r="F1353" s="391"/>
      <c r="G1353" s="392"/>
    </row>
    <row r="1354" spans="1:7" ht="20.100000000000001" customHeight="1">
      <c r="A1354" s="384" t="s">
        <v>22</v>
      </c>
      <c r="B1354" s="385" t="str">
        <f>Obra</f>
        <v>CUESTA DEL VIENTO - IGLESIA</v>
      </c>
      <c r="C1354" s="390"/>
      <c r="D1354" s="390"/>
      <c r="E1354" s="390"/>
      <c r="F1354" s="391" t="s">
        <v>35</v>
      </c>
      <c r="G1354" s="393">
        <f>+Datos!$C$10</f>
        <v>43374</v>
      </c>
    </row>
    <row r="1355" spans="1:7" ht="20.100000000000001" customHeight="1">
      <c r="A1355" s="394" t="s">
        <v>720</v>
      </c>
      <c r="B1355" s="395" t="str">
        <f>Ubicación</f>
        <v>DEPTO. IGLESIA</v>
      </c>
      <c r="C1355" s="395"/>
      <c r="D1355" s="378"/>
      <c r="E1355" s="396"/>
      <c r="F1355" s="397"/>
      <c r="G1355" s="398"/>
    </row>
    <row r="1356" spans="1:7" ht="20.100000000000001" customHeight="1">
      <c r="A1356" s="394" t="s">
        <v>36</v>
      </c>
      <c r="B1356" s="399" t="s">
        <v>1127</v>
      </c>
      <c r="C1356" s="400" t="str">
        <f>IFERROR(VLOOKUP(B1356,Tabla_CyP,2,FALSE),"")</f>
        <v>VIVIENDA</v>
      </c>
      <c r="D1356" s="401"/>
      <c r="E1356" s="396"/>
      <c r="F1356" s="397"/>
      <c r="G1356" s="398"/>
    </row>
    <row r="1357" spans="1:7" ht="20.100000000000001" customHeight="1">
      <c r="A1357" s="394" t="s">
        <v>23</v>
      </c>
      <c r="B1357" s="434">
        <f>IFERROR(VLOOKUP(COUNTIF($A$1:A1357,"ITEM:"),Tabla_NumeroItem,2,FALSE),"")</f>
        <v>27</v>
      </c>
      <c r="C1357" s="400" t="str">
        <f>IFERROR(VLOOKUP(B1357,Tabla_CyP,2,FALSE),"")</f>
        <v>Mesadas, campana y ventilaciones (incluida mesada exterior)</v>
      </c>
      <c r="D1357" s="378"/>
      <c r="E1357" s="396"/>
      <c r="F1357" s="391" t="s">
        <v>24</v>
      </c>
      <c r="G1357" s="402" t="str">
        <f>IFERROR(VLOOKUP(B1357,Tabla_CyP,4,FALSE),"")</f>
        <v>gl</v>
      </c>
    </row>
    <row r="1358" spans="1:7" ht="20.100000000000001" customHeight="1">
      <c r="A1358" s="394"/>
      <c r="B1358" s="395"/>
      <c r="C1358" s="400"/>
      <c r="D1358" s="378"/>
      <c r="E1358" s="396"/>
      <c r="F1358" s="397"/>
      <c r="G1358" s="398"/>
    </row>
    <row r="1359" spans="1:7" ht="20.100000000000001" customHeight="1">
      <c r="A1359" s="629" t="s">
        <v>583</v>
      </c>
      <c r="B1359" s="630"/>
      <c r="C1359" s="631" t="s">
        <v>0</v>
      </c>
      <c r="D1359" s="631" t="s">
        <v>25</v>
      </c>
      <c r="E1359" s="633" t="s">
        <v>26</v>
      </c>
      <c r="F1359" s="635" t="s">
        <v>27</v>
      </c>
      <c r="G1359" s="637" t="s">
        <v>28</v>
      </c>
    </row>
    <row r="1360" spans="1:7" ht="20.100000000000001" customHeight="1">
      <c r="A1360" s="403" t="s">
        <v>584</v>
      </c>
      <c r="B1360" s="404" t="s">
        <v>585</v>
      </c>
      <c r="C1360" s="632"/>
      <c r="D1360" s="632"/>
      <c r="E1360" s="634"/>
      <c r="F1360" s="636"/>
      <c r="G1360" s="638"/>
    </row>
    <row r="1361" spans="1:7" ht="20.100000000000001" customHeight="1">
      <c r="A1361" s="553"/>
      <c r="B1361" s="405"/>
      <c r="C1361" s="406" t="s">
        <v>723</v>
      </c>
      <c r="D1361" s="407"/>
      <c r="E1361" s="408"/>
      <c r="F1361" s="409"/>
      <c r="G1361" s="410"/>
    </row>
    <row r="1362" spans="1:7" ht="20.100000000000001" customHeight="1">
      <c r="A1362" s="411" t="str">
        <f t="shared" ref="A1362:A1375" si="408">IFERROR(VLOOKUP(C1362,Tabla_Insumos,4,FALSE),"")</f>
        <v/>
      </c>
      <c r="B1362" s="376" t="str">
        <f t="shared" ref="B1362:B1375" si="409">IFERROR(VLOOKUP(C1362,Tabla_Insumos,5,FALSE),"")</f>
        <v/>
      </c>
      <c r="C1362" s="412"/>
      <c r="D1362" s="373" t="str">
        <f t="shared" ref="D1362:D1375" si="410">IFERROR(VLOOKUP(C1362,Tabla_Insumos,2,FALSE),"")</f>
        <v/>
      </c>
      <c r="E1362" s="413"/>
      <c r="F1362" s="379">
        <f t="shared" ref="F1362:F1375" si="411">IFERROR(VLOOKUP(C1362,Tabla_Insumos,3,FALSE),0)</f>
        <v>0</v>
      </c>
      <c r="G1362" s="380">
        <f>ROUND(E1362*F1362,2)</f>
        <v>0</v>
      </c>
    </row>
    <row r="1363" spans="1:7" ht="20.100000000000001" customHeight="1">
      <c r="A1363" s="411" t="str">
        <f t="shared" si="408"/>
        <v/>
      </c>
      <c r="B1363" s="376" t="str">
        <f t="shared" si="409"/>
        <v/>
      </c>
      <c r="C1363" s="412"/>
      <c r="D1363" s="373" t="str">
        <f t="shared" si="410"/>
        <v/>
      </c>
      <c r="E1363" s="413"/>
      <c r="F1363" s="379">
        <f t="shared" si="411"/>
        <v>0</v>
      </c>
      <c r="G1363" s="380">
        <f t="shared" ref="G1363:G1375" si="412">ROUND(E1363*F1363,2)</f>
        <v>0</v>
      </c>
    </row>
    <row r="1364" spans="1:7" ht="20.100000000000001" customHeight="1">
      <c r="A1364" s="411" t="str">
        <f t="shared" si="408"/>
        <v/>
      </c>
      <c r="B1364" s="376" t="str">
        <f t="shared" si="409"/>
        <v/>
      </c>
      <c r="C1364" s="412"/>
      <c r="D1364" s="373" t="str">
        <f t="shared" si="410"/>
        <v/>
      </c>
      <c r="E1364" s="413"/>
      <c r="F1364" s="379">
        <f t="shared" si="411"/>
        <v>0</v>
      </c>
      <c r="G1364" s="380">
        <f t="shared" si="412"/>
        <v>0</v>
      </c>
    </row>
    <row r="1365" spans="1:7" ht="20.100000000000001" customHeight="1">
      <c r="A1365" s="411" t="str">
        <f t="shared" si="408"/>
        <v/>
      </c>
      <c r="B1365" s="376" t="str">
        <f t="shared" si="409"/>
        <v/>
      </c>
      <c r="C1365" s="376"/>
      <c r="D1365" s="373" t="str">
        <f t="shared" si="410"/>
        <v/>
      </c>
      <c r="E1365" s="413"/>
      <c r="F1365" s="379">
        <f t="shared" si="411"/>
        <v>0</v>
      </c>
      <c r="G1365" s="380">
        <f t="shared" si="412"/>
        <v>0</v>
      </c>
    </row>
    <row r="1366" spans="1:7" ht="20.100000000000001" customHeight="1">
      <c r="A1366" s="411" t="str">
        <f t="shared" si="408"/>
        <v/>
      </c>
      <c r="B1366" s="376" t="str">
        <f t="shared" si="409"/>
        <v/>
      </c>
      <c r="C1366" s="376"/>
      <c r="D1366" s="373" t="str">
        <f t="shared" si="410"/>
        <v/>
      </c>
      <c r="E1366" s="413"/>
      <c r="F1366" s="379">
        <f t="shared" si="411"/>
        <v>0</v>
      </c>
      <c r="G1366" s="380">
        <f t="shared" si="412"/>
        <v>0</v>
      </c>
    </row>
    <row r="1367" spans="1:7" ht="20.100000000000001" customHeight="1">
      <c r="A1367" s="411" t="str">
        <f t="shared" si="408"/>
        <v/>
      </c>
      <c r="B1367" s="376" t="str">
        <f t="shared" si="409"/>
        <v/>
      </c>
      <c r="C1367" s="376"/>
      <c r="D1367" s="373" t="str">
        <f t="shared" si="410"/>
        <v/>
      </c>
      <c r="E1367" s="413"/>
      <c r="F1367" s="379">
        <f t="shared" si="411"/>
        <v>0</v>
      </c>
      <c r="G1367" s="380">
        <f t="shared" si="412"/>
        <v>0</v>
      </c>
    </row>
    <row r="1368" spans="1:7" ht="20.100000000000001" customHeight="1">
      <c r="A1368" s="411" t="str">
        <f t="shared" si="408"/>
        <v/>
      </c>
      <c r="B1368" s="376" t="str">
        <f t="shared" si="409"/>
        <v/>
      </c>
      <c r="C1368" s="412"/>
      <c r="D1368" s="373" t="str">
        <f t="shared" si="410"/>
        <v/>
      </c>
      <c r="E1368" s="413"/>
      <c r="F1368" s="379">
        <f t="shared" si="411"/>
        <v>0</v>
      </c>
      <c r="G1368" s="380">
        <f t="shared" si="412"/>
        <v>0</v>
      </c>
    </row>
    <row r="1369" spans="1:7" ht="20.100000000000001" customHeight="1">
      <c r="A1369" s="411" t="str">
        <f t="shared" si="408"/>
        <v/>
      </c>
      <c r="B1369" s="376" t="str">
        <f t="shared" si="409"/>
        <v/>
      </c>
      <c r="C1369" s="412"/>
      <c r="D1369" s="373" t="str">
        <f t="shared" si="410"/>
        <v/>
      </c>
      <c r="E1369" s="413"/>
      <c r="F1369" s="379">
        <f t="shared" si="411"/>
        <v>0</v>
      </c>
      <c r="G1369" s="380">
        <f t="shared" si="412"/>
        <v>0</v>
      </c>
    </row>
    <row r="1370" spans="1:7" ht="20.100000000000001" customHeight="1">
      <c r="A1370" s="411" t="str">
        <f t="shared" si="408"/>
        <v/>
      </c>
      <c r="B1370" s="376" t="str">
        <f t="shared" si="409"/>
        <v/>
      </c>
      <c r="C1370" s="412"/>
      <c r="D1370" s="373" t="str">
        <f t="shared" si="410"/>
        <v/>
      </c>
      <c r="E1370" s="413"/>
      <c r="F1370" s="379">
        <f t="shared" si="411"/>
        <v>0</v>
      </c>
      <c r="G1370" s="380">
        <f t="shared" si="412"/>
        <v>0</v>
      </c>
    </row>
    <row r="1371" spans="1:7" ht="20.100000000000001" customHeight="1">
      <c r="A1371" s="411" t="str">
        <f t="shared" si="408"/>
        <v/>
      </c>
      <c r="B1371" s="376" t="str">
        <f t="shared" si="409"/>
        <v/>
      </c>
      <c r="C1371" s="412"/>
      <c r="D1371" s="373" t="str">
        <f t="shared" si="410"/>
        <v/>
      </c>
      <c r="E1371" s="413"/>
      <c r="F1371" s="379">
        <f t="shared" si="411"/>
        <v>0</v>
      </c>
      <c r="G1371" s="380">
        <f t="shared" si="412"/>
        <v>0</v>
      </c>
    </row>
    <row r="1372" spans="1:7" ht="20.100000000000001" customHeight="1">
      <c r="A1372" s="411" t="str">
        <f t="shared" si="408"/>
        <v/>
      </c>
      <c r="B1372" s="376" t="str">
        <f t="shared" si="409"/>
        <v/>
      </c>
      <c r="C1372" s="412"/>
      <c r="D1372" s="373" t="str">
        <f t="shared" si="410"/>
        <v/>
      </c>
      <c r="E1372" s="413"/>
      <c r="F1372" s="379">
        <f t="shared" si="411"/>
        <v>0</v>
      </c>
      <c r="G1372" s="380">
        <f t="shared" si="412"/>
        <v>0</v>
      </c>
    </row>
    <row r="1373" spans="1:7" ht="20.100000000000001" customHeight="1">
      <c r="A1373" s="411" t="str">
        <f t="shared" si="408"/>
        <v/>
      </c>
      <c r="B1373" s="376" t="str">
        <f t="shared" si="409"/>
        <v/>
      </c>
      <c r="C1373" s="412"/>
      <c r="D1373" s="373" t="str">
        <f t="shared" si="410"/>
        <v/>
      </c>
      <c r="E1373" s="413"/>
      <c r="F1373" s="379">
        <f t="shared" si="411"/>
        <v>0</v>
      </c>
      <c r="G1373" s="380">
        <f t="shared" si="412"/>
        <v>0</v>
      </c>
    </row>
    <row r="1374" spans="1:7" ht="20.100000000000001" customHeight="1">
      <c r="A1374" s="411" t="str">
        <f t="shared" si="408"/>
        <v/>
      </c>
      <c r="B1374" s="376" t="str">
        <f t="shared" si="409"/>
        <v/>
      </c>
      <c r="C1374" s="412"/>
      <c r="D1374" s="373" t="str">
        <f t="shared" si="410"/>
        <v/>
      </c>
      <c r="E1374" s="413"/>
      <c r="F1374" s="379">
        <f t="shared" si="411"/>
        <v>0</v>
      </c>
      <c r="G1374" s="380">
        <f t="shared" si="412"/>
        <v>0</v>
      </c>
    </row>
    <row r="1375" spans="1:7" ht="20.100000000000001" customHeight="1">
      <c r="A1375" s="411" t="str">
        <f t="shared" si="408"/>
        <v/>
      </c>
      <c r="B1375" s="376" t="str">
        <f t="shared" si="409"/>
        <v/>
      </c>
      <c r="C1375" s="412"/>
      <c r="D1375" s="373" t="str">
        <f t="shared" si="410"/>
        <v/>
      </c>
      <c r="E1375" s="413"/>
      <c r="F1375" s="379">
        <f t="shared" si="411"/>
        <v>0</v>
      </c>
      <c r="G1375" s="380">
        <f t="shared" si="412"/>
        <v>0</v>
      </c>
    </row>
    <row r="1376" spans="1:7" ht="20.100000000000001" customHeight="1">
      <c r="A1376" s="414"/>
      <c r="B1376" s="400"/>
      <c r="C1376" s="400"/>
      <c r="D1376" s="378"/>
      <c r="E1376" s="396"/>
      <c r="F1376" s="554" t="s">
        <v>29</v>
      </c>
      <c r="G1376" s="381">
        <f>SUBTOTAL(9,G1362:G1375)</f>
        <v>0</v>
      </c>
    </row>
    <row r="1377" spans="1:7" ht="20.100000000000001" customHeight="1">
      <c r="A1377" s="414"/>
      <c r="B1377" s="400"/>
      <c r="C1377" s="387" t="s">
        <v>724</v>
      </c>
      <c r="D1377" s="378"/>
      <c r="E1377" s="396"/>
      <c r="F1377" s="397"/>
      <c r="G1377" s="415"/>
    </row>
    <row r="1378" spans="1:7" ht="20.100000000000001" customHeight="1">
      <c r="A1378" s="411" t="str">
        <f t="shared" ref="A1378:A1385" si="413">IFERROR(VLOOKUP(C1378,Tabla_Insumos,4,FALSE),"")</f>
        <v/>
      </c>
      <c r="B1378" s="376" t="str">
        <f t="shared" ref="B1378:B1385" si="414">IFERROR(VLOOKUP(C1378,Tabla_Insumos,5,FALSE),"")</f>
        <v/>
      </c>
      <c r="C1378" s="382"/>
      <c r="D1378" s="373" t="str">
        <f t="shared" ref="D1378:D1385" si="415">IFERROR(VLOOKUP(C1378,Tabla_Insumos,2,FALSE),"")</f>
        <v/>
      </c>
      <c r="E1378" s="443"/>
      <c r="F1378" s="416">
        <f t="shared" ref="F1378:F1385" si="416">IFERROR(VLOOKUP(C1378,Tabla_Insumos,3,FALSE),0)</f>
        <v>0</v>
      </c>
      <c r="G1378" s="380">
        <f>ROUND(E1378*F1378,2)</f>
        <v>0</v>
      </c>
    </row>
    <row r="1379" spans="1:7" ht="20.100000000000001" customHeight="1">
      <c r="A1379" s="411" t="str">
        <f t="shared" si="413"/>
        <v/>
      </c>
      <c r="B1379" s="376" t="str">
        <f t="shared" si="414"/>
        <v/>
      </c>
      <c r="C1379" s="382"/>
      <c r="D1379" s="373" t="str">
        <f t="shared" si="415"/>
        <v/>
      </c>
      <c r="E1379" s="443"/>
      <c r="F1379" s="416">
        <f t="shared" si="416"/>
        <v>0</v>
      </c>
      <c r="G1379" s="380">
        <f t="shared" ref="G1379:G1385" si="417">ROUND(E1379*F1379,2)</f>
        <v>0</v>
      </c>
    </row>
    <row r="1380" spans="1:7" ht="20.100000000000001" customHeight="1">
      <c r="A1380" s="411" t="str">
        <f t="shared" si="413"/>
        <v/>
      </c>
      <c r="B1380" s="376" t="str">
        <f t="shared" si="414"/>
        <v/>
      </c>
      <c r="C1380" s="383"/>
      <c r="D1380" s="373" t="str">
        <f t="shared" si="415"/>
        <v/>
      </c>
      <c r="E1380" s="377"/>
      <c r="F1380" s="416">
        <f t="shared" si="416"/>
        <v>0</v>
      </c>
      <c r="G1380" s="380">
        <f t="shared" si="417"/>
        <v>0</v>
      </c>
    </row>
    <row r="1381" spans="1:7" ht="20.100000000000001" customHeight="1">
      <c r="A1381" s="411" t="str">
        <f t="shared" si="413"/>
        <v/>
      </c>
      <c r="B1381" s="376" t="str">
        <f t="shared" si="414"/>
        <v/>
      </c>
      <c r="C1381" s="383"/>
      <c r="D1381" s="373" t="str">
        <f t="shared" si="415"/>
        <v/>
      </c>
      <c r="E1381" s="377"/>
      <c r="F1381" s="416">
        <f t="shared" si="416"/>
        <v>0</v>
      </c>
      <c r="G1381" s="380">
        <f t="shared" si="417"/>
        <v>0</v>
      </c>
    </row>
    <row r="1382" spans="1:7" ht="20.100000000000001" customHeight="1">
      <c r="A1382" s="411" t="str">
        <f t="shared" si="413"/>
        <v/>
      </c>
      <c r="B1382" s="376" t="str">
        <f t="shared" si="414"/>
        <v/>
      </c>
      <c r="C1382" s="376"/>
      <c r="D1382" s="373" t="str">
        <f t="shared" si="415"/>
        <v/>
      </c>
      <c r="E1382" s="377"/>
      <c r="F1382" s="416">
        <f t="shared" si="416"/>
        <v>0</v>
      </c>
      <c r="G1382" s="380">
        <f t="shared" si="417"/>
        <v>0</v>
      </c>
    </row>
    <row r="1383" spans="1:7" ht="20.100000000000001" customHeight="1">
      <c r="A1383" s="411" t="str">
        <f t="shared" si="413"/>
        <v/>
      </c>
      <c r="B1383" s="376" t="str">
        <f t="shared" si="414"/>
        <v/>
      </c>
      <c r="C1383" s="376"/>
      <c r="D1383" s="373" t="str">
        <f t="shared" si="415"/>
        <v/>
      </c>
      <c r="E1383" s="377"/>
      <c r="F1383" s="416">
        <f t="shared" si="416"/>
        <v>0</v>
      </c>
      <c r="G1383" s="380">
        <f t="shared" si="417"/>
        <v>0</v>
      </c>
    </row>
    <row r="1384" spans="1:7" ht="20.100000000000001" customHeight="1">
      <c r="A1384" s="411" t="str">
        <f t="shared" si="413"/>
        <v/>
      </c>
      <c r="B1384" s="376" t="str">
        <f t="shared" si="414"/>
        <v/>
      </c>
      <c r="C1384" s="412"/>
      <c r="D1384" s="373" t="str">
        <f t="shared" si="415"/>
        <v/>
      </c>
      <c r="E1384" s="413"/>
      <c r="F1384" s="416">
        <f t="shared" si="416"/>
        <v>0</v>
      </c>
      <c r="G1384" s="380">
        <f t="shared" si="417"/>
        <v>0</v>
      </c>
    </row>
    <row r="1385" spans="1:7" ht="20.100000000000001" customHeight="1">
      <c r="A1385" s="411" t="str">
        <f t="shared" si="413"/>
        <v/>
      </c>
      <c r="B1385" s="376" t="str">
        <f t="shared" si="414"/>
        <v/>
      </c>
      <c r="C1385" s="412"/>
      <c r="D1385" s="373" t="str">
        <f t="shared" si="415"/>
        <v/>
      </c>
      <c r="E1385" s="413"/>
      <c r="F1385" s="416">
        <f t="shared" si="416"/>
        <v>0</v>
      </c>
      <c r="G1385" s="380">
        <f t="shared" si="417"/>
        <v>0</v>
      </c>
    </row>
    <row r="1386" spans="1:7" ht="20.100000000000001" customHeight="1">
      <c r="A1386" s="414"/>
      <c r="B1386" s="400"/>
      <c r="C1386" s="400"/>
      <c r="D1386" s="378"/>
      <c r="E1386" s="396"/>
      <c r="F1386" s="554" t="s">
        <v>30</v>
      </c>
      <c r="G1386" s="381">
        <f>SUBTOTAL(9,G1378:G1385)</f>
        <v>0</v>
      </c>
    </row>
    <row r="1387" spans="1:7" ht="20.100000000000001" customHeight="1">
      <c r="A1387" s="414"/>
      <c r="B1387" s="400"/>
      <c r="C1387" s="387" t="s">
        <v>725</v>
      </c>
      <c r="D1387" s="378"/>
      <c r="E1387" s="396"/>
      <c r="F1387" s="397"/>
      <c r="G1387" s="415"/>
    </row>
    <row r="1388" spans="1:7" ht="20.100000000000001" customHeight="1">
      <c r="A1388" s="411" t="str">
        <f t="shared" ref="A1388:A1396" si="418">IFERROR(VLOOKUP(C1388,Tabla_Insumos,4,FALSE),"")</f>
        <v/>
      </c>
      <c r="B1388" s="376" t="str">
        <f t="shared" ref="B1388:B1396" si="419">IFERROR(VLOOKUP(C1388,Tabla_Insumos,5,FALSE),"")</f>
        <v/>
      </c>
      <c r="C1388" s="383"/>
      <c r="D1388" s="373" t="str">
        <f t="shared" ref="D1388:D1396" si="420">IFERROR(VLOOKUP(C1388,Tabla_Insumos,2,FALSE),"")</f>
        <v/>
      </c>
      <c r="E1388" s="442"/>
      <c r="F1388" s="379">
        <f t="shared" ref="F1388:F1396" si="421">IFERROR(VLOOKUP(C1388,Tabla_Insumos,3,FALSE),0)</f>
        <v>0</v>
      </c>
      <c r="G1388" s="380">
        <f>ROUND(E1388*F1388,2)</f>
        <v>0</v>
      </c>
    </row>
    <row r="1389" spans="1:7" ht="20.100000000000001" customHeight="1">
      <c r="A1389" s="411" t="str">
        <f t="shared" si="418"/>
        <v/>
      </c>
      <c r="B1389" s="376" t="str">
        <f t="shared" si="419"/>
        <v/>
      </c>
      <c r="C1389" s="383"/>
      <c r="D1389" s="373" t="str">
        <f t="shared" si="420"/>
        <v/>
      </c>
      <c r="E1389" s="377"/>
      <c r="F1389" s="379">
        <f t="shared" si="421"/>
        <v>0</v>
      </c>
      <c r="G1389" s="380">
        <f t="shared" ref="G1389:G1396" si="422">ROUND(E1389*F1389,2)</f>
        <v>0</v>
      </c>
    </row>
    <row r="1390" spans="1:7" ht="20.100000000000001" customHeight="1">
      <c r="A1390" s="411" t="str">
        <f t="shared" si="418"/>
        <v/>
      </c>
      <c r="B1390" s="376" t="str">
        <f t="shared" si="419"/>
        <v/>
      </c>
      <c r="C1390" s="382"/>
      <c r="D1390" s="373" t="str">
        <f t="shared" si="420"/>
        <v/>
      </c>
      <c r="E1390" s="377"/>
      <c r="F1390" s="379">
        <f t="shared" si="421"/>
        <v>0</v>
      </c>
      <c r="G1390" s="380">
        <f t="shared" si="422"/>
        <v>0</v>
      </c>
    </row>
    <row r="1391" spans="1:7" ht="20.100000000000001" customHeight="1">
      <c r="A1391" s="411" t="str">
        <f t="shared" si="418"/>
        <v/>
      </c>
      <c r="B1391" s="376" t="str">
        <f t="shared" si="419"/>
        <v/>
      </c>
      <c r="C1391" s="417"/>
      <c r="D1391" s="373" t="str">
        <f t="shared" si="420"/>
        <v/>
      </c>
      <c r="E1391" s="377"/>
      <c r="F1391" s="379">
        <f t="shared" si="421"/>
        <v>0</v>
      </c>
      <c r="G1391" s="380">
        <f t="shared" si="422"/>
        <v>0</v>
      </c>
    </row>
    <row r="1392" spans="1:7" ht="20.100000000000001" customHeight="1">
      <c r="A1392" s="411" t="str">
        <f t="shared" si="418"/>
        <v/>
      </c>
      <c r="B1392" s="376" t="str">
        <f t="shared" si="419"/>
        <v/>
      </c>
      <c r="C1392" s="418"/>
      <c r="D1392" s="373" t="str">
        <f t="shared" si="420"/>
        <v/>
      </c>
      <c r="E1392" s="377"/>
      <c r="F1392" s="379">
        <f t="shared" si="421"/>
        <v>0</v>
      </c>
      <c r="G1392" s="380">
        <f t="shared" si="422"/>
        <v>0</v>
      </c>
    </row>
    <row r="1393" spans="1:7" ht="20.100000000000001" customHeight="1">
      <c r="A1393" s="411" t="str">
        <f t="shared" si="418"/>
        <v/>
      </c>
      <c r="B1393" s="376" t="str">
        <f t="shared" si="419"/>
        <v/>
      </c>
      <c r="C1393" s="412"/>
      <c r="D1393" s="373" t="str">
        <f t="shared" si="420"/>
        <v/>
      </c>
      <c r="E1393" s="413"/>
      <c r="F1393" s="379">
        <f t="shared" si="421"/>
        <v>0</v>
      </c>
      <c r="G1393" s="380">
        <f t="shared" si="422"/>
        <v>0</v>
      </c>
    </row>
    <row r="1394" spans="1:7" ht="20.100000000000001" customHeight="1">
      <c r="A1394" s="411" t="str">
        <f t="shared" si="418"/>
        <v/>
      </c>
      <c r="B1394" s="376" t="str">
        <f t="shared" si="419"/>
        <v/>
      </c>
      <c r="C1394" s="412"/>
      <c r="D1394" s="373" t="str">
        <f t="shared" si="420"/>
        <v/>
      </c>
      <c r="E1394" s="413"/>
      <c r="F1394" s="379">
        <f t="shared" si="421"/>
        <v>0</v>
      </c>
      <c r="G1394" s="380">
        <f t="shared" si="422"/>
        <v>0</v>
      </c>
    </row>
    <row r="1395" spans="1:7" ht="20.100000000000001" customHeight="1">
      <c r="A1395" s="411" t="str">
        <f t="shared" si="418"/>
        <v/>
      </c>
      <c r="B1395" s="376" t="str">
        <f t="shared" si="419"/>
        <v/>
      </c>
      <c r="C1395" s="412"/>
      <c r="D1395" s="373" t="str">
        <f t="shared" si="420"/>
        <v/>
      </c>
      <c r="E1395" s="413"/>
      <c r="F1395" s="379">
        <f t="shared" si="421"/>
        <v>0</v>
      </c>
      <c r="G1395" s="380">
        <f t="shared" si="422"/>
        <v>0</v>
      </c>
    </row>
    <row r="1396" spans="1:7" ht="20.100000000000001" customHeight="1">
      <c r="A1396" s="411" t="str">
        <f t="shared" si="418"/>
        <v/>
      </c>
      <c r="B1396" s="376" t="str">
        <f t="shared" si="419"/>
        <v/>
      </c>
      <c r="C1396" s="412"/>
      <c r="D1396" s="373" t="str">
        <f t="shared" si="420"/>
        <v/>
      </c>
      <c r="E1396" s="413"/>
      <c r="F1396" s="379">
        <f t="shared" si="421"/>
        <v>0</v>
      </c>
      <c r="G1396" s="380">
        <f t="shared" si="422"/>
        <v>0</v>
      </c>
    </row>
    <row r="1397" spans="1:7" ht="20.100000000000001" customHeight="1">
      <c r="A1397" s="419"/>
      <c r="B1397" s="378"/>
      <c r="C1397" s="400"/>
      <c r="D1397" s="378"/>
      <c r="E1397" s="396"/>
      <c r="F1397" s="554" t="s">
        <v>31</v>
      </c>
      <c r="G1397" s="381">
        <f>SUBTOTAL(9,G1388:G1396)</f>
        <v>0</v>
      </c>
    </row>
    <row r="1398" spans="1:7" ht="20.100000000000001" customHeight="1" thickBot="1">
      <c r="A1398" s="420"/>
      <c r="B1398" s="421"/>
      <c r="C1398" s="422"/>
      <c r="D1398" s="421"/>
      <c r="E1398" s="423"/>
      <c r="F1398" s="424"/>
      <c r="G1398" s="425"/>
    </row>
    <row r="1399" spans="1:7" ht="20.100000000000001" customHeight="1" thickBot="1">
      <c r="A1399" s="435">
        <f>B1357</f>
        <v>27</v>
      </c>
      <c r="B1399" s="426" t="str">
        <f>C1357</f>
        <v>Mesadas, campana y ventilaciones (incluida mesada exterior)</v>
      </c>
      <c r="C1399" s="427"/>
      <c r="D1399" s="427" t="s">
        <v>32</v>
      </c>
      <c r="E1399" s="428"/>
      <c r="F1399" s="429" t="s">
        <v>33</v>
      </c>
      <c r="G1399" s="430">
        <f>SUBTOTAL(9,G1362:G1398)</f>
        <v>0</v>
      </c>
    </row>
    <row r="1400" spans="1:7" ht="20.100000000000001" customHeight="1" thickTop="1" thickBot="1"/>
    <row r="1401" spans="1:7" ht="20.100000000000001" customHeight="1" thickTop="1">
      <c r="A1401" s="431" t="s">
        <v>1259</v>
      </c>
      <c r="B1401" s="432"/>
      <c r="C1401" s="432"/>
      <c r="D1401" s="432"/>
      <c r="E1401" s="432"/>
      <c r="F1401" s="432"/>
      <c r="G1401" s="433"/>
    </row>
    <row r="1402" spans="1:7" ht="20.100000000000001" customHeight="1">
      <c r="A1402" s="384" t="s">
        <v>721</v>
      </c>
      <c r="B1402" s="385" t="str">
        <f>Comitente</f>
        <v>INSTITUTO PROVINCIAL DE LA VIVIENDA</v>
      </c>
      <c r="C1402" s="386"/>
      <c r="D1402" s="387"/>
      <c r="E1402" s="387"/>
      <c r="F1402" s="388"/>
      <c r="G1402" s="389"/>
    </row>
    <row r="1403" spans="1:7" ht="20.100000000000001" customHeight="1">
      <c r="A1403" s="384" t="s">
        <v>722</v>
      </c>
      <c r="B1403" s="385" t="str">
        <f>Contratista</f>
        <v>xxxxxx</v>
      </c>
      <c r="C1403" s="390"/>
      <c r="D1403" s="390"/>
      <c r="E1403" s="390"/>
      <c r="F1403" s="391"/>
      <c r="G1403" s="392"/>
    </row>
    <row r="1404" spans="1:7" ht="20.100000000000001" customHeight="1">
      <c r="A1404" s="384" t="s">
        <v>22</v>
      </c>
      <c r="B1404" s="385" t="str">
        <f>Obra</f>
        <v>CUESTA DEL VIENTO - IGLESIA</v>
      </c>
      <c r="C1404" s="390"/>
      <c r="D1404" s="390"/>
      <c r="E1404" s="390"/>
      <c r="F1404" s="391" t="s">
        <v>35</v>
      </c>
      <c r="G1404" s="393">
        <f>+Datos!$C$10</f>
        <v>43374</v>
      </c>
    </row>
    <row r="1405" spans="1:7" ht="20.100000000000001" customHeight="1">
      <c r="A1405" s="394" t="s">
        <v>720</v>
      </c>
      <c r="B1405" s="395" t="str">
        <f>Ubicación</f>
        <v>DEPTO. IGLESIA</v>
      </c>
      <c r="C1405" s="395"/>
      <c r="D1405" s="378"/>
      <c r="E1405" s="396"/>
      <c r="F1405" s="397"/>
      <c r="G1405" s="398"/>
    </row>
    <row r="1406" spans="1:7" ht="20.100000000000001" customHeight="1">
      <c r="A1406" s="394" t="s">
        <v>36</v>
      </c>
      <c r="B1406" s="399" t="s">
        <v>1127</v>
      </c>
      <c r="C1406" s="400" t="str">
        <f>IFERROR(VLOOKUP(B1406,Tabla_CyP,2,FALSE),"")</f>
        <v>VIVIENDA</v>
      </c>
      <c r="D1406" s="401"/>
      <c r="E1406" s="396"/>
      <c r="F1406" s="397"/>
      <c r="G1406" s="398"/>
    </row>
    <row r="1407" spans="1:7" ht="20.100000000000001" customHeight="1">
      <c r="A1407" s="394" t="s">
        <v>23</v>
      </c>
      <c r="B1407" s="434" t="str">
        <f>IFERROR(VLOOKUP(COUNTIF($A$1:A1407,"ITEM:"),Tabla_NumeroItem,2,FALSE),"")</f>
        <v>27.1</v>
      </c>
      <c r="C1407" s="400" t="str">
        <f>IFERROR(VLOOKUP(B1407,Tabla_CyP,2,FALSE),"")</f>
        <v>Mesadas, campana y ventilaciones p/ disc.(incluida mesada exterior)</v>
      </c>
      <c r="D1407" s="378"/>
      <c r="E1407" s="396"/>
      <c r="F1407" s="391" t="s">
        <v>24</v>
      </c>
      <c r="G1407" s="402" t="str">
        <f>IFERROR(VLOOKUP(B1407,Tabla_CyP,4,FALSE),"")</f>
        <v>gl</v>
      </c>
    </row>
    <row r="1408" spans="1:7" ht="20.100000000000001" customHeight="1">
      <c r="A1408" s="394"/>
      <c r="B1408" s="395"/>
      <c r="C1408" s="400"/>
      <c r="D1408" s="378"/>
      <c r="E1408" s="396"/>
      <c r="F1408" s="397"/>
      <c r="G1408" s="398"/>
    </row>
    <row r="1409" spans="1:7" ht="20.100000000000001" customHeight="1">
      <c r="A1409" s="629" t="s">
        <v>583</v>
      </c>
      <c r="B1409" s="630"/>
      <c r="C1409" s="631" t="s">
        <v>0</v>
      </c>
      <c r="D1409" s="631" t="s">
        <v>25</v>
      </c>
      <c r="E1409" s="633" t="s">
        <v>26</v>
      </c>
      <c r="F1409" s="635" t="s">
        <v>27</v>
      </c>
      <c r="G1409" s="637" t="s">
        <v>28</v>
      </c>
    </row>
    <row r="1410" spans="1:7" ht="20.100000000000001" customHeight="1">
      <c r="A1410" s="403" t="s">
        <v>584</v>
      </c>
      <c r="B1410" s="404" t="s">
        <v>585</v>
      </c>
      <c r="C1410" s="632"/>
      <c r="D1410" s="632"/>
      <c r="E1410" s="634"/>
      <c r="F1410" s="636"/>
      <c r="G1410" s="638"/>
    </row>
    <row r="1411" spans="1:7" ht="20.100000000000001" customHeight="1">
      <c r="A1411" s="553"/>
      <c r="B1411" s="405"/>
      <c r="C1411" s="406" t="s">
        <v>723</v>
      </c>
      <c r="D1411" s="407"/>
      <c r="E1411" s="408"/>
      <c r="F1411" s="409"/>
      <c r="G1411" s="410"/>
    </row>
    <row r="1412" spans="1:7" ht="20.100000000000001" customHeight="1">
      <c r="A1412" s="411" t="str">
        <f t="shared" ref="A1412:A1425" si="423">IFERROR(VLOOKUP(C1412,Tabla_Insumos,4,FALSE),"")</f>
        <v/>
      </c>
      <c r="B1412" s="376" t="str">
        <f t="shared" ref="B1412:B1425" si="424">IFERROR(VLOOKUP(C1412,Tabla_Insumos,5,FALSE),"")</f>
        <v/>
      </c>
      <c r="C1412" s="447"/>
      <c r="D1412" s="373" t="str">
        <f t="shared" ref="D1412:D1425" si="425">IFERROR(VLOOKUP(C1412,Tabla_Insumos,2,FALSE),"")</f>
        <v/>
      </c>
      <c r="E1412" s="437"/>
      <c r="F1412" s="379">
        <f t="shared" ref="F1412:F1425" si="426">IFERROR(VLOOKUP(C1412,Tabla_Insumos,3,FALSE),0)</f>
        <v>0</v>
      </c>
      <c r="G1412" s="380">
        <f>ROUND(E1412*F1412,2)</f>
        <v>0</v>
      </c>
    </row>
    <row r="1413" spans="1:7" ht="20.100000000000001" customHeight="1">
      <c r="A1413" s="411" t="str">
        <f t="shared" si="423"/>
        <v/>
      </c>
      <c r="B1413" s="376" t="str">
        <f t="shared" si="424"/>
        <v/>
      </c>
      <c r="C1413" s="444"/>
      <c r="D1413" s="373" t="str">
        <f t="shared" si="425"/>
        <v/>
      </c>
      <c r="E1413" s="437"/>
      <c r="F1413" s="379">
        <f t="shared" si="426"/>
        <v>0</v>
      </c>
      <c r="G1413" s="380">
        <f t="shared" ref="G1413:G1425" si="427">ROUND(E1413*F1413,2)</f>
        <v>0</v>
      </c>
    </row>
    <row r="1414" spans="1:7" ht="20.100000000000001" customHeight="1">
      <c r="A1414" s="411" t="str">
        <f t="shared" si="423"/>
        <v/>
      </c>
      <c r="B1414" s="376" t="str">
        <f t="shared" si="424"/>
        <v/>
      </c>
      <c r="C1414" s="460"/>
      <c r="D1414" s="373" t="str">
        <f t="shared" si="425"/>
        <v/>
      </c>
      <c r="E1414" s="437"/>
      <c r="F1414" s="379">
        <f t="shared" si="426"/>
        <v>0</v>
      </c>
      <c r="G1414" s="380">
        <f t="shared" si="427"/>
        <v>0</v>
      </c>
    </row>
    <row r="1415" spans="1:7" ht="20.100000000000001" customHeight="1">
      <c r="A1415" s="411" t="str">
        <f t="shared" si="423"/>
        <v/>
      </c>
      <c r="B1415" s="376" t="str">
        <f t="shared" si="424"/>
        <v/>
      </c>
      <c r="C1415" s="376"/>
      <c r="D1415" s="373" t="str">
        <f t="shared" si="425"/>
        <v/>
      </c>
      <c r="E1415" s="443"/>
      <c r="F1415" s="379">
        <f t="shared" si="426"/>
        <v>0</v>
      </c>
      <c r="G1415" s="380">
        <f t="shared" si="427"/>
        <v>0</v>
      </c>
    </row>
    <row r="1416" spans="1:7" ht="20.100000000000001" customHeight="1">
      <c r="A1416" s="411" t="str">
        <f t="shared" si="423"/>
        <v/>
      </c>
      <c r="B1416" s="376" t="str">
        <f t="shared" si="424"/>
        <v/>
      </c>
      <c r="C1416" s="461"/>
      <c r="D1416" s="373" t="str">
        <f t="shared" si="425"/>
        <v/>
      </c>
      <c r="E1416" s="443"/>
      <c r="F1416" s="379">
        <f t="shared" si="426"/>
        <v>0</v>
      </c>
      <c r="G1416" s="380">
        <f t="shared" si="427"/>
        <v>0</v>
      </c>
    </row>
    <row r="1417" spans="1:7" ht="20.100000000000001" customHeight="1">
      <c r="A1417" s="411" t="str">
        <f t="shared" si="423"/>
        <v/>
      </c>
      <c r="B1417" s="376" t="str">
        <f t="shared" si="424"/>
        <v/>
      </c>
      <c r="C1417" s="444"/>
      <c r="D1417" s="373" t="str">
        <f t="shared" si="425"/>
        <v/>
      </c>
      <c r="E1417" s="443"/>
      <c r="F1417" s="379">
        <f t="shared" si="426"/>
        <v>0</v>
      </c>
      <c r="G1417" s="380">
        <f t="shared" si="427"/>
        <v>0</v>
      </c>
    </row>
    <row r="1418" spans="1:7" ht="20.100000000000001" customHeight="1">
      <c r="A1418" s="411" t="str">
        <f t="shared" si="423"/>
        <v/>
      </c>
      <c r="B1418" s="376" t="str">
        <f t="shared" si="424"/>
        <v/>
      </c>
      <c r="C1418" s="444"/>
      <c r="D1418" s="373" t="str">
        <f t="shared" si="425"/>
        <v/>
      </c>
      <c r="E1418" s="443"/>
      <c r="F1418" s="379">
        <f t="shared" si="426"/>
        <v>0</v>
      </c>
      <c r="G1418" s="380">
        <f t="shared" si="427"/>
        <v>0</v>
      </c>
    </row>
    <row r="1419" spans="1:7" ht="20.100000000000001" customHeight="1">
      <c r="A1419" s="411" t="str">
        <f t="shared" si="423"/>
        <v/>
      </c>
      <c r="B1419" s="376" t="str">
        <f t="shared" si="424"/>
        <v/>
      </c>
      <c r="C1419" s="376"/>
      <c r="D1419" s="373" t="str">
        <f t="shared" si="425"/>
        <v/>
      </c>
      <c r="E1419" s="443"/>
      <c r="F1419" s="379">
        <f t="shared" si="426"/>
        <v>0</v>
      </c>
      <c r="G1419" s="380">
        <f t="shared" si="427"/>
        <v>0</v>
      </c>
    </row>
    <row r="1420" spans="1:7" ht="20.100000000000001" customHeight="1">
      <c r="A1420" s="411" t="str">
        <f t="shared" si="423"/>
        <v/>
      </c>
      <c r="B1420" s="376" t="str">
        <f t="shared" si="424"/>
        <v/>
      </c>
      <c r="C1420" s="412"/>
      <c r="D1420" s="373" t="str">
        <f t="shared" si="425"/>
        <v/>
      </c>
      <c r="E1420" s="413"/>
      <c r="F1420" s="379">
        <f t="shared" si="426"/>
        <v>0</v>
      </c>
      <c r="G1420" s="380">
        <f t="shared" si="427"/>
        <v>0</v>
      </c>
    </row>
    <row r="1421" spans="1:7" ht="20.100000000000001" customHeight="1">
      <c r="A1421" s="411" t="str">
        <f t="shared" si="423"/>
        <v/>
      </c>
      <c r="B1421" s="376" t="str">
        <f t="shared" si="424"/>
        <v/>
      </c>
      <c r="C1421" s="412"/>
      <c r="D1421" s="373" t="str">
        <f t="shared" si="425"/>
        <v/>
      </c>
      <c r="E1421" s="413"/>
      <c r="F1421" s="379">
        <f t="shared" si="426"/>
        <v>0</v>
      </c>
      <c r="G1421" s="380">
        <f t="shared" si="427"/>
        <v>0</v>
      </c>
    </row>
    <row r="1422" spans="1:7" ht="20.100000000000001" customHeight="1">
      <c r="A1422" s="411" t="str">
        <f t="shared" si="423"/>
        <v/>
      </c>
      <c r="B1422" s="376" t="str">
        <f t="shared" si="424"/>
        <v/>
      </c>
      <c r="C1422" s="412"/>
      <c r="D1422" s="373" t="str">
        <f t="shared" si="425"/>
        <v/>
      </c>
      <c r="E1422" s="413"/>
      <c r="F1422" s="379">
        <f t="shared" si="426"/>
        <v>0</v>
      </c>
      <c r="G1422" s="380">
        <f t="shared" si="427"/>
        <v>0</v>
      </c>
    </row>
    <row r="1423" spans="1:7" ht="20.100000000000001" customHeight="1">
      <c r="A1423" s="411" t="str">
        <f t="shared" si="423"/>
        <v/>
      </c>
      <c r="B1423" s="376" t="str">
        <f t="shared" si="424"/>
        <v/>
      </c>
      <c r="C1423" s="412"/>
      <c r="D1423" s="373" t="str">
        <f t="shared" si="425"/>
        <v/>
      </c>
      <c r="E1423" s="413"/>
      <c r="F1423" s="379">
        <f t="shared" si="426"/>
        <v>0</v>
      </c>
      <c r="G1423" s="380">
        <f t="shared" si="427"/>
        <v>0</v>
      </c>
    </row>
    <row r="1424" spans="1:7" ht="20.100000000000001" customHeight="1">
      <c r="A1424" s="411" t="str">
        <f t="shared" si="423"/>
        <v/>
      </c>
      <c r="B1424" s="376" t="str">
        <f t="shared" si="424"/>
        <v/>
      </c>
      <c r="C1424" s="412"/>
      <c r="D1424" s="373" t="str">
        <f t="shared" si="425"/>
        <v/>
      </c>
      <c r="E1424" s="413"/>
      <c r="F1424" s="379">
        <f t="shared" si="426"/>
        <v>0</v>
      </c>
      <c r="G1424" s="380">
        <f t="shared" si="427"/>
        <v>0</v>
      </c>
    </row>
    <row r="1425" spans="1:7" ht="20.100000000000001" customHeight="1">
      <c r="A1425" s="411" t="str">
        <f t="shared" si="423"/>
        <v/>
      </c>
      <c r="B1425" s="376" t="str">
        <f t="shared" si="424"/>
        <v/>
      </c>
      <c r="C1425" s="412"/>
      <c r="D1425" s="373" t="str">
        <f t="shared" si="425"/>
        <v/>
      </c>
      <c r="E1425" s="413"/>
      <c r="F1425" s="379">
        <f t="shared" si="426"/>
        <v>0</v>
      </c>
      <c r="G1425" s="380">
        <f t="shared" si="427"/>
        <v>0</v>
      </c>
    </row>
    <row r="1426" spans="1:7" ht="20.100000000000001" customHeight="1">
      <c r="A1426" s="414"/>
      <c r="B1426" s="400"/>
      <c r="C1426" s="400"/>
      <c r="D1426" s="378"/>
      <c r="E1426" s="396"/>
      <c r="F1426" s="554" t="s">
        <v>29</v>
      </c>
      <c r="G1426" s="381">
        <f>SUBTOTAL(9,G1412:G1425)</f>
        <v>0</v>
      </c>
    </row>
    <row r="1427" spans="1:7" ht="20.100000000000001" customHeight="1">
      <c r="A1427" s="414"/>
      <c r="B1427" s="400"/>
      <c r="C1427" s="387" t="s">
        <v>724</v>
      </c>
      <c r="D1427" s="378"/>
      <c r="E1427" s="396"/>
      <c r="F1427" s="397"/>
      <c r="G1427" s="415"/>
    </row>
    <row r="1428" spans="1:7" ht="20.100000000000001" customHeight="1">
      <c r="A1428" s="411" t="str">
        <f t="shared" ref="A1428:A1435" si="428">IFERROR(VLOOKUP(C1428,Tabla_Insumos,4,FALSE),"")</f>
        <v/>
      </c>
      <c r="B1428" s="376" t="str">
        <f t="shared" ref="B1428:B1435" si="429">IFERROR(VLOOKUP(C1428,Tabla_Insumos,5,FALSE),"")</f>
        <v/>
      </c>
      <c r="C1428" s="382"/>
      <c r="D1428" s="373" t="str">
        <f t="shared" ref="D1428:D1435" si="430">IFERROR(VLOOKUP(C1428,Tabla_Insumos,2,FALSE),"")</f>
        <v/>
      </c>
      <c r="E1428" s="443"/>
      <c r="F1428" s="416">
        <f t="shared" ref="F1428:F1435" si="431">IFERROR(VLOOKUP(C1428,Tabla_Insumos,3,FALSE),0)</f>
        <v>0</v>
      </c>
      <c r="G1428" s="380">
        <f>ROUND(E1428*F1428,2)</f>
        <v>0</v>
      </c>
    </row>
    <row r="1429" spans="1:7" ht="20.100000000000001" customHeight="1">
      <c r="A1429" s="411" t="str">
        <f t="shared" si="428"/>
        <v/>
      </c>
      <c r="B1429" s="376" t="str">
        <f t="shared" si="429"/>
        <v/>
      </c>
      <c r="C1429" s="382"/>
      <c r="D1429" s="373" t="str">
        <f t="shared" si="430"/>
        <v/>
      </c>
      <c r="E1429" s="443"/>
      <c r="F1429" s="416">
        <f t="shared" si="431"/>
        <v>0</v>
      </c>
      <c r="G1429" s="380">
        <f t="shared" ref="G1429:G1435" si="432">ROUND(E1429*F1429,2)</f>
        <v>0</v>
      </c>
    </row>
    <row r="1430" spans="1:7" ht="20.100000000000001" customHeight="1">
      <c r="A1430" s="411" t="str">
        <f t="shared" si="428"/>
        <v/>
      </c>
      <c r="B1430" s="376" t="str">
        <f t="shared" si="429"/>
        <v/>
      </c>
      <c r="C1430" s="383"/>
      <c r="D1430" s="373" t="str">
        <f t="shared" si="430"/>
        <v/>
      </c>
      <c r="E1430" s="377"/>
      <c r="F1430" s="416">
        <f t="shared" si="431"/>
        <v>0</v>
      </c>
      <c r="G1430" s="380">
        <f t="shared" si="432"/>
        <v>0</v>
      </c>
    </row>
    <row r="1431" spans="1:7" ht="20.100000000000001" customHeight="1">
      <c r="A1431" s="411" t="str">
        <f t="shared" si="428"/>
        <v/>
      </c>
      <c r="B1431" s="376" t="str">
        <f t="shared" si="429"/>
        <v/>
      </c>
      <c r="C1431" s="383"/>
      <c r="D1431" s="373" t="str">
        <f t="shared" si="430"/>
        <v/>
      </c>
      <c r="E1431" s="377"/>
      <c r="F1431" s="416">
        <f t="shared" si="431"/>
        <v>0</v>
      </c>
      <c r="G1431" s="380">
        <f t="shared" si="432"/>
        <v>0</v>
      </c>
    </row>
    <row r="1432" spans="1:7" ht="20.100000000000001" customHeight="1">
      <c r="A1432" s="411" t="str">
        <f t="shared" si="428"/>
        <v/>
      </c>
      <c r="B1432" s="376" t="str">
        <f t="shared" si="429"/>
        <v/>
      </c>
      <c r="C1432" s="376"/>
      <c r="D1432" s="373" t="str">
        <f t="shared" si="430"/>
        <v/>
      </c>
      <c r="E1432" s="377"/>
      <c r="F1432" s="416">
        <f t="shared" si="431"/>
        <v>0</v>
      </c>
      <c r="G1432" s="380">
        <f t="shared" si="432"/>
        <v>0</v>
      </c>
    </row>
    <row r="1433" spans="1:7" ht="20.100000000000001" customHeight="1">
      <c r="A1433" s="411" t="str">
        <f t="shared" si="428"/>
        <v/>
      </c>
      <c r="B1433" s="376" t="str">
        <f t="shared" si="429"/>
        <v/>
      </c>
      <c r="C1433" s="376"/>
      <c r="D1433" s="373" t="str">
        <f t="shared" si="430"/>
        <v/>
      </c>
      <c r="E1433" s="377"/>
      <c r="F1433" s="416">
        <f t="shared" si="431"/>
        <v>0</v>
      </c>
      <c r="G1433" s="380">
        <f t="shared" si="432"/>
        <v>0</v>
      </c>
    </row>
    <row r="1434" spans="1:7" ht="20.100000000000001" customHeight="1">
      <c r="A1434" s="411" t="str">
        <f t="shared" si="428"/>
        <v/>
      </c>
      <c r="B1434" s="376" t="str">
        <f t="shared" si="429"/>
        <v/>
      </c>
      <c r="C1434" s="412"/>
      <c r="D1434" s="373" t="str">
        <f t="shared" si="430"/>
        <v/>
      </c>
      <c r="E1434" s="413"/>
      <c r="F1434" s="416">
        <f t="shared" si="431"/>
        <v>0</v>
      </c>
      <c r="G1434" s="380">
        <f t="shared" si="432"/>
        <v>0</v>
      </c>
    </row>
    <row r="1435" spans="1:7" ht="20.100000000000001" customHeight="1">
      <c r="A1435" s="411" t="str">
        <f t="shared" si="428"/>
        <v/>
      </c>
      <c r="B1435" s="376" t="str">
        <f t="shared" si="429"/>
        <v/>
      </c>
      <c r="C1435" s="412"/>
      <c r="D1435" s="373" t="str">
        <f t="shared" si="430"/>
        <v/>
      </c>
      <c r="E1435" s="413"/>
      <c r="F1435" s="416">
        <f t="shared" si="431"/>
        <v>0</v>
      </c>
      <c r="G1435" s="380">
        <f t="shared" si="432"/>
        <v>0</v>
      </c>
    </row>
    <row r="1436" spans="1:7" ht="20.100000000000001" customHeight="1">
      <c r="A1436" s="414"/>
      <c r="B1436" s="400"/>
      <c r="C1436" s="400"/>
      <c r="D1436" s="378"/>
      <c r="E1436" s="396"/>
      <c r="F1436" s="554" t="s">
        <v>30</v>
      </c>
      <c r="G1436" s="381">
        <f>SUBTOTAL(9,G1428:G1435)</f>
        <v>0</v>
      </c>
    </row>
    <row r="1437" spans="1:7" ht="20.100000000000001" customHeight="1">
      <c r="A1437" s="414"/>
      <c r="B1437" s="400"/>
      <c r="C1437" s="387" t="s">
        <v>725</v>
      </c>
      <c r="D1437" s="378"/>
      <c r="E1437" s="396"/>
      <c r="F1437" s="397"/>
      <c r="G1437" s="415"/>
    </row>
    <row r="1438" spans="1:7" ht="20.100000000000001" customHeight="1">
      <c r="A1438" s="411" t="str">
        <f t="shared" ref="A1438:A1446" si="433">IFERROR(VLOOKUP(C1438,Tabla_Insumos,4,FALSE),"")</f>
        <v/>
      </c>
      <c r="B1438" s="376" t="str">
        <f t="shared" ref="B1438:B1446" si="434">IFERROR(VLOOKUP(C1438,Tabla_Insumos,5,FALSE),"")</f>
        <v/>
      </c>
      <c r="C1438" s="417"/>
      <c r="D1438" s="373" t="str">
        <f t="shared" ref="D1438:D1446" si="435">IFERROR(VLOOKUP(C1438,Tabla_Insumos,2,FALSE),"")</f>
        <v/>
      </c>
      <c r="E1438" s="413"/>
      <c r="F1438" s="379">
        <f t="shared" ref="F1438:F1446" si="436">IFERROR(VLOOKUP(C1438,Tabla_Insumos,3,FALSE),0)</f>
        <v>0</v>
      </c>
      <c r="G1438" s="380">
        <f>ROUND(E1438*F1438,2)</f>
        <v>0</v>
      </c>
    </row>
    <row r="1439" spans="1:7" ht="20.100000000000001" customHeight="1">
      <c r="A1439" s="411" t="str">
        <f t="shared" si="433"/>
        <v/>
      </c>
      <c r="B1439" s="376" t="str">
        <f t="shared" si="434"/>
        <v/>
      </c>
      <c r="C1439" s="383"/>
      <c r="D1439" s="373" t="str">
        <f t="shared" si="435"/>
        <v/>
      </c>
      <c r="E1439" s="377"/>
      <c r="F1439" s="379">
        <f t="shared" si="436"/>
        <v>0</v>
      </c>
      <c r="G1439" s="380">
        <f t="shared" ref="G1439:G1446" si="437">ROUND(E1439*F1439,2)</f>
        <v>0</v>
      </c>
    </row>
    <row r="1440" spans="1:7" ht="20.100000000000001" customHeight="1">
      <c r="A1440" s="411" t="str">
        <f t="shared" si="433"/>
        <v/>
      </c>
      <c r="B1440" s="376" t="str">
        <f t="shared" si="434"/>
        <v/>
      </c>
      <c r="C1440" s="382"/>
      <c r="D1440" s="373" t="str">
        <f t="shared" si="435"/>
        <v/>
      </c>
      <c r="E1440" s="377"/>
      <c r="F1440" s="379">
        <f t="shared" si="436"/>
        <v>0</v>
      </c>
      <c r="G1440" s="380">
        <f t="shared" si="437"/>
        <v>0</v>
      </c>
    </row>
    <row r="1441" spans="1:7" ht="20.100000000000001" customHeight="1">
      <c r="A1441" s="411" t="str">
        <f t="shared" si="433"/>
        <v/>
      </c>
      <c r="B1441" s="376" t="str">
        <f t="shared" si="434"/>
        <v/>
      </c>
      <c r="C1441" s="417"/>
      <c r="D1441" s="373" t="str">
        <f t="shared" si="435"/>
        <v/>
      </c>
      <c r="E1441" s="377"/>
      <c r="F1441" s="379">
        <f t="shared" si="436"/>
        <v>0</v>
      </c>
      <c r="G1441" s="380">
        <f t="shared" si="437"/>
        <v>0</v>
      </c>
    </row>
    <row r="1442" spans="1:7" ht="20.100000000000001" customHeight="1">
      <c r="A1442" s="411" t="str">
        <f t="shared" si="433"/>
        <v/>
      </c>
      <c r="B1442" s="376" t="str">
        <f t="shared" si="434"/>
        <v/>
      </c>
      <c r="C1442" s="418"/>
      <c r="D1442" s="373" t="str">
        <f t="shared" si="435"/>
        <v/>
      </c>
      <c r="E1442" s="377"/>
      <c r="F1442" s="379">
        <f t="shared" si="436"/>
        <v>0</v>
      </c>
      <c r="G1442" s="380">
        <f t="shared" si="437"/>
        <v>0</v>
      </c>
    </row>
    <row r="1443" spans="1:7" ht="20.100000000000001" customHeight="1">
      <c r="A1443" s="411" t="str">
        <f t="shared" si="433"/>
        <v/>
      </c>
      <c r="B1443" s="376" t="str">
        <f t="shared" si="434"/>
        <v/>
      </c>
      <c r="C1443" s="412"/>
      <c r="D1443" s="373" t="str">
        <f t="shared" si="435"/>
        <v/>
      </c>
      <c r="E1443" s="413"/>
      <c r="F1443" s="379">
        <f t="shared" si="436"/>
        <v>0</v>
      </c>
      <c r="G1443" s="380">
        <f t="shared" si="437"/>
        <v>0</v>
      </c>
    </row>
    <row r="1444" spans="1:7" ht="20.100000000000001" customHeight="1">
      <c r="A1444" s="411" t="str">
        <f t="shared" si="433"/>
        <v/>
      </c>
      <c r="B1444" s="376" t="str">
        <f t="shared" si="434"/>
        <v/>
      </c>
      <c r="C1444" s="412"/>
      <c r="D1444" s="373" t="str">
        <f t="shared" si="435"/>
        <v/>
      </c>
      <c r="E1444" s="413"/>
      <c r="F1444" s="379">
        <f t="shared" si="436"/>
        <v>0</v>
      </c>
      <c r="G1444" s="380">
        <f t="shared" si="437"/>
        <v>0</v>
      </c>
    </row>
    <row r="1445" spans="1:7" ht="20.100000000000001" customHeight="1">
      <c r="A1445" s="411" t="str">
        <f t="shared" si="433"/>
        <v/>
      </c>
      <c r="B1445" s="376" t="str">
        <f t="shared" si="434"/>
        <v/>
      </c>
      <c r="C1445" s="412"/>
      <c r="D1445" s="373" t="str">
        <f t="shared" si="435"/>
        <v/>
      </c>
      <c r="E1445" s="413"/>
      <c r="F1445" s="379">
        <f t="shared" si="436"/>
        <v>0</v>
      </c>
      <c r="G1445" s="380">
        <f t="shared" si="437"/>
        <v>0</v>
      </c>
    </row>
    <row r="1446" spans="1:7" ht="20.100000000000001" customHeight="1">
      <c r="A1446" s="411" t="str">
        <f t="shared" si="433"/>
        <v/>
      </c>
      <c r="B1446" s="376" t="str">
        <f t="shared" si="434"/>
        <v/>
      </c>
      <c r="C1446" s="412"/>
      <c r="D1446" s="373" t="str">
        <f t="shared" si="435"/>
        <v/>
      </c>
      <c r="E1446" s="413"/>
      <c r="F1446" s="379">
        <f t="shared" si="436"/>
        <v>0</v>
      </c>
      <c r="G1446" s="380">
        <f t="shared" si="437"/>
        <v>0</v>
      </c>
    </row>
    <row r="1447" spans="1:7" ht="20.100000000000001" customHeight="1">
      <c r="A1447" s="419"/>
      <c r="B1447" s="378"/>
      <c r="C1447" s="400"/>
      <c r="D1447" s="378"/>
      <c r="E1447" s="396"/>
      <c r="F1447" s="554" t="s">
        <v>31</v>
      </c>
      <c r="G1447" s="381">
        <f>SUBTOTAL(9,G1438:G1446)</f>
        <v>0</v>
      </c>
    </row>
    <row r="1448" spans="1:7" ht="20.100000000000001" customHeight="1" thickBot="1">
      <c r="A1448" s="420"/>
      <c r="B1448" s="421"/>
      <c r="C1448" s="422"/>
      <c r="D1448" s="421"/>
      <c r="E1448" s="423"/>
      <c r="F1448" s="424"/>
      <c r="G1448" s="425"/>
    </row>
    <row r="1449" spans="1:7" ht="20.100000000000001" customHeight="1" thickBot="1">
      <c r="A1449" s="435" t="str">
        <f>B1407</f>
        <v>27.1</v>
      </c>
      <c r="B1449" s="426" t="str">
        <f>C1407</f>
        <v>Mesadas, campana y ventilaciones p/ disc.(incluida mesada exterior)</v>
      </c>
      <c r="C1449" s="427"/>
      <c r="D1449" s="427" t="s">
        <v>32</v>
      </c>
      <c r="E1449" s="428"/>
      <c r="F1449" s="429" t="s">
        <v>33</v>
      </c>
      <c r="G1449" s="430">
        <f>SUBTOTAL(9,G1412:G1448)</f>
        <v>0</v>
      </c>
    </row>
    <row r="1450" spans="1:7" ht="20.100000000000001" customHeight="1" thickTop="1" thickBot="1"/>
    <row r="1451" spans="1:7" ht="20.100000000000001" customHeight="1" thickTop="1">
      <c r="A1451" s="431" t="s">
        <v>1259</v>
      </c>
      <c r="B1451" s="432"/>
      <c r="C1451" s="432"/>
      <c r="D1451" s="432"/>
      <c r="E1451" s="432"/>
      <c r="F1451" s="432"/>
      <c r="G1451" s="433"/>
    </row>
    <row r="1452" spans="1:7" ht="20.100000000000001" customHeight="1">
      <c r="A1452" s="384" t="s">
        <v>721</v>
      </c>
      <c r="B1452" s="385" t="str">
        <f>Comitente</f>
        <v>INSTITUTO PROVINCIAL DE LA VIVIENDA</v>
      </c>
      <c r="C1452" s="386"/>
      <c r="D1452" s="387"/>
      <c r="E1452" s="387"/>
      <c r="F1452" s="388"/>
      <c r="G1452" s="389"/>
    </row>
    <row r="1453" spans="1:7" ht="20.100000000000001" customHeight="1">
      <c r="A1453" s="384" t="s">
        <v>722</v>
      </c>
      <c r="B1453" s="385" t="str">
        <f>Contratista</f>
        <v>xxxxxx</v>
      </c>
      <c r="C1453" s="390"/>
      <c r="D1453" s="390"/>
      <c r="E1453" s="390"/>
      <c r="F1453" s="391"/>
      <c r="G1453" s="392"/>
    </row>
    <row r="1454" spans="1:7" ht="20.100000000000001" customHeight="1">
      <c r="A1454" s="384" t="s">
        <v>22</v>
      </c>
      <c r="B1454" s="385" t="str">
        <f>Obra</f>
        <v>CUESTA DEL VIENTO - IGLESIA</v>
      </c>
      <c r="C1454" s="390"/>
      <c r="D1454" s="390"/>
      <c r="E1454" s="390"/>
      <c r="F1454" s="391" t="s">
        <v>35</v>
      </c>
      <c r="G1454" s="393">
        <f>+Datos!$C$10</f>
        <v>43374</v>
      </c>
    </row>
    <row r="1455" spans="1:7" ht="20.100000000000001" customHeight="1">
      <c r="A1455" s="394" t="s">
        <v>720</v>
      </c>
      <c r="B1455" s="395" t="str">
        <f>Ubicación</f>
        <v>DEPTO. IGLESIA</v>
      </c>
      <c r="C1455" s="395"/>
      <c r="D1455" s="378"/>
      <c r="E1455" s="396"/>
      <c r="F1455" s="397"/>
      <c r="G1455" s="398"/>
    </row>
    <row r="1456" spans="1:7" ht="20.100000000000001" customHeight="1">
      <c r="A1456" s="394" t="s">
        <v>36</v>
      </c>
      <c r="B1456" s="399" t="s">
        <v>1127</v>
      </c>
      <c r="C1456" s="400" t="str">
        <f>IFERROR(VLOOKUP(B1456,Tabla_CyP,2,FALSE),"")</f>
        <v>VIVIENDA</v>
      </c>
      <c r="D1456" s="401"/>
      <c r="E1456" s="396"/>
      <c r="F1456" s="397"/>
      <c r="G1456" s="398"/>
    </row>
    <row r="1457" spans="1:7" ht="20.100000000000001" customHeight="1">
      <c r="A1457" s="394" t="s">
        <v>23</v>
      </c>
      <c r="B1457" s="434">
        <f>IFERROR(VLOOKUP(COUNTIF($A$1:A1457,"ITEM:"),Tabla_NumeroItem,2,FALSE),"")</f>
        <v>28</v>
      </c>
      <c r="C1457" s="400" t="str">
        <f>IFERROR(VLOOKUP(B1457,Tabla_CyP,2,FALSE),"")</f>
        <v>Antepechos de H° Armado con goterón bajo nariz de 2cm</v>
      </c>
      <c r="D1457" s="378"/>
      <c r="E1457" s="396"/>
      <c r="F1457" s="391" t="s">
        <v>24</v>
      </c>
      <c r="G1457" s="402" t="str">
        <f>IFERROR(VLOOKUP(B1457,Tabla_CyP,4,FALSE),"")</f>
        <v>ml</v>
      </c>
    </row>
    <row r="1458" spans="1:7" ht="20.100000000000001" customHeight="1">
      <c r="A1458" s="394"/>
      <c r="B1458" s="395"/>
      <c r="C1458" s="400"/>
      <c r="D1458" s="378"/>
      <c r="E1458" s="396"/>
      <c r="F1458" s="397"/>
      <c r="G1458" s="398"/>
    </row>
    <row r="1459" spans="1:7" ht="20.100000000000001" customHeight="1">
      <c r="A1459" s="629" t="s">
        <v>583</v>
      </c>
      <c r="B1459" s="630"/>
      <c r="C1459" s="631" t="s">
        <v>0</v>
      </c>
      <c r="D1459" s="631" t="s">
        <v>25</v>
      </c>
      <c r="E1459" s="633" t="s">
        <v>26</v>
      </c>
      <c r="F1459" s="635" t="s">
        <v>27</v>
      </c>
      <c r="G1459" s="637" t="s">
        <v>28</v>
      </c>
    </row>
    <row r="1460" spans="1:7" ht="20.100000000000001" customHeight="1">
      <c r="A1460" s="403" t="s">
        <v>584</v>
      </c>
      <c r="B1460" s="404" t="s">
        <v>585</v>
      </c>
      <c r="C1460" s="632"/>
      <c r="D1460" s="632"/>
      <c r="E1460" s="634"/>
      <c r="F1460" s="636"/>
      <c r="G1460" s="638"/>
    </row>
    <row r="1461" spans="1:7" ht="20.100000000000001" customHeight="1">
      <c r="A1461" s="553"/>
      <c r="B1461" s="405"/>
      <c r="C1461" s="406" t="s">
        <v>723</v>
      </c>
      <c r="D1461" s="407"/>
      <c r="E1461" s="408"/>
      <c r="F1461" s="409"/>
      <c r="G1461" s="410"/>
    </row>
    <row r="1462" spans="1:7" ht="20.100000000000001" customHeight="1">
      <c r="A1462" s="411" t="str">
        <f t="shared" ref="A1462:A1475" si="438">IFERROR(VLOOKUP(C1462,Tabla_Insumos,4,FALSE),"")</f>
        <v/>
      </c>
      <c r="B1462" s="376" t="str">
        <f t="shared" ref="B1462:B1475" si="439">IFERROR(VLOOKUP(C1462,Tabla_Insumos,5,FALSE),"")</f>
        <v/>
      </c>
      <c r="C1462" s="383"/>
      <c r="D1462" s="373" t="str">
        <f t="shared" ref="D1462:D1475" si="440">IFERROR(VLOOKUP(C1462,Tabla_Insumos,2,FALSE),"")</f>
        <v/>
      </c>
      <c r="E1462" s="437"/>
      <c r="F1462" s="379">
        <f t="shared" ref="F1462:F1475" si="441">IFERROR(VLOOKUP(C1462,Tabla_Insumos,3,FALSE),0)</f>
        <v>0</v>
      </c>
      <c r="G1462" s="380">
        <f>ROUND(E1462*F1462,2)</f>
        <v>0</v>
      </c>
    </row>
    <row r="1463" spans="1:7" ht="20.100000000000001" customHeight="1">
      <c r="A1463" s="411" t="str">
        <f t="shared" si="438"/>
        <v/>
      </c>
      <c r="B1463" s="376" t="str">
        <f t="shared" si="439"/>
        <v/>
      </c>
      <c r="C1463" s="383"/>
      <c r="D1463" s="373" t="str">
        <f t="shared" si="440"/>
        <v/>
      </c>
      <c r="E1463" s="437"/>
      <c r="F1463" s="379">
        <f t="shared" si="441"/>
        <v>0</v>
      </c>
      <c r="G1463" s="380">
        <f t="shared" ref="G1463:G1475" si="442">ROUND(E1463*F1463,2)</f>
        <v>0</v>
      </c>
    </row>
    <row r="1464" spans="1:7" ht="20.100000000000001" customHeight="1">
      <c r="A1464" s="411" t="str">
        <f t="shared" si="438"/>
        <v/>
      </c>
      <c r="B1464" s="376" t="str">
        <f t="shared" si="439"/>
        <v/>
      </c>
      <c r="C1464" s="383"/>
      <c r="D1464" s="373" t="str">
        <f t="shared" si="440"/>
        <v/>
      </c>
      <c r="E1464" s="437"/>
      <c r="F1464" s="379">
        <f t="shared" si="441"/>
        <v>0</v>
      </c>
      <c r="G1464" s="380">
        <f t="shared" si="442"/>
        <v>0</v>
      </c>
    </row>
    <row r="1465" spans="1:7" ht="20.100000000000001" customHeight="1">
      <c r="A1465" s="411" t="str">
        <f t="shared" si="438"/>
        <v/>
      </c>
      <c r="B1465" s="376" t="str">
        <f t="shared" si="439"/>
        <v/>
      </c>
      <c r="C1465" s="376"/>
      <c r="D1465" s="373" t="str">
        <f t="shared" si="440"/>
        <v/>
      </c>
      <c r="E1465" s="443"/>
      <c r="F1465" s="379">
        <f t="shared" si="441"/>
        <v>0</v>
      </c>
      <c r="G1465" s="380">
        <f t="shared" si="442"/>
        <v>0</v>
      </c>
    </row>
    <row r="1466" spans="1:7" ht="20.100000000000001" customHeight="1">
      <c r="A1466" s="411" t="str">
        <f t="shared" si="438"/>
        <v/>
      </c>
      <c r="B1466" s="376" t="str">
        <f t="shared" si="439"/>
        <v/>
      </c>
      <c r="C1466" s="444"/>
      <c r="D1466" s="373" t="str">
        <f t="shared" si="440"/>
        <v/>
      </c>
      <c r="E1466" s="443"/>
      <c r="F1466" s="379">
        <f t="shared" si="441"/>
        <v>0</v>
      </c>
      <c r="G1466" s="380">
        <f t="shared" si="442"/>
        <v>0</v>
      </c>
    </row>
    <row r="1467" spans="1:7" ht="20.100000000000001" customHeight="1">
      <c r="A1467" s="411" t="str">
        <f t="shared" si="438"/>
        <v/>
      </c>
      <c r="B1467" s="376" t="str">
        <f t="shared" si="439"/>
        <v/>
      </c>
      <c r="C1467" s="412"/>
      <c r="D1467" s="373" t="str">
        <f t="shared" si="440"/>
        <v/>
      </c>
      <c r="E1467" s="413"/>
      <c r="F1467" s="379">
        <f t="shared" si="441"/>
        <v>0</v>
      </c>
      <c r="G1467" s="380">
        <f t="shared" si="442"/>
        <v>0</v>
      </c>
    </row>
    <row r="1468" spans="1:7" ht="20.100000000000001" customHeight="1">
      <c r="A1468" s="411" t="str">
        <f t="shared" si="438"/>
        <v/>
      </c>
      <c r="B1468" s="376" t="str">
        <f t="shared" si="439"/>
        <v/>
      </c>
      <c r="C1468" s="412"/>
      <c r="D1468" s="373" t="str">
        <f t="shared" si="440"/>
        <v/>
      </c>
      <c r="E1468" s="413"/>
      <c r="F1468" s="379">
        <f t="shared" si="441"/>
        <v>0</v>
      </c>
      <c r="G1468" s="380">
        <f t="shared" si="442"/>
        <v>0</v>
      </c>
    </row>
    <row r="1469" spans="1:7" ht="20.100000000000001" customHeight="1">
      <c r="A1469" s="411" t="str">
        <f t="shared" si="438"/>
        <v/>
      </c>
      <c r="B1469" s="376" t="str">
        <f t="shared" si="439"/>
        <v/>
      </c>
      <c r="C1469" s="412"/>
      <c r="D1469" s="373" t="str">
        <f t="shared" si="440"/>
        <v/>
      </c>
      <c r="E1469" s="413"/>
      <c r="F1469" s="379">
        <f t="shared" si="441"/>
        <v>0</v>
      </c>
      <c r="G1469" s="380">
        <f t="shared" si="442"/>
        <v>0</v>
      </c>
    </row>
    <row r="1470" spans="1:7" ht="20.100000000000001" customHeight="1">
      <c r="A1470" s="411" t="str">
        <f t="shared" si="438"/>
        <v/>
      </c>
      <c r="B1470" s="376" t="str">
        <f t="shared" si="439"/>
        <v/>
      </c>
      <c r="C1470" s="412"/>
      <c r="D1470" s="373" t="str">
        <f t="shared" si="440"/>
        <v/>
      </c>
      <c r="E1470" s="413"/>
      <c r="F1470" s="379">
        <f t="shared" si="441"/>
        <v>0</v>
      </c>
      <c r="G1470" s="380">
        <f t="shared" si="442"/>
        <v>0</v>
      </c>
    </row>
    <row r="1471" spans="1:7" ht="20.100000000000001" customHeight="1">
      <c r="A1471" s="411" t="str">
        <f t="shared" si="438"/>
        <v/>
      </c>
      <c r="B1471" s="376" t="str">
        <f t="shared" si="439"/>
        <v/>
      </c>
      <c r="C1471" s="412"/>
      <c r="D1471" s="373" t="str">
        <f t="shared" si="440"/>
        <v/>
      </c>
      <c r="E1471" s="413"/>
      <c r="F1471" s="379">
        <f t="shared" si="441"/>
        <v>0</v>
      </c>
      <c r="G1471" s="380">
        <f t="shared" si="442"/>
        <v>0</v>
      </c>
    </row>
    <row r="1472" spans="1:7" ht="20.100000000000001" customHeight="1">
      <c r="A1472" s="411" t="str">
        <f t="shared" si="438"/>
        <v/>
      </c>
      <c r="B1472" s="376" t="str">
        <f t="shared" si="439"/>
        <v/>
      </c>
      <c r="C1472" s="412"/>
      <c r="D1472" s="373" t="str">
        <f t="shared" si="440"/>
        <v/>
      </c>
      <c r="E1472" s="413"/>
      <c r="F1472" s="379">
        <f t="shared" si="441"/>
        <v>0</v>
      </c>
      <c r="G1472" s="380">
        <f t="shared" si="442"/>
        <v>0</v>
      </c>
    </row>
    <row r="1473" spans="1:7" ht="20.100000000000001" customHeight="1">
      <c r="A1473" s="411" t="str">
        <f t="shared" si="438"/>
        <v/>
      </c>
      <c r="B1473" s="376" t="str">
        <f t="shared" si="439"/>
        <v/>
      </c>
      <c r="C1473" s="412"/>
      <c r="D1473" s="373" t="str">
        <f t="shared" si="440"/>
        <v/>
      </c>
      <c r="E1473" s="413"/>
      <c r="F1473" s="379">
        <f t="shared" si="441"/>
        <v>0</v>
      </c>
      <c r="G1473" s="380">
        <f t="shared" si="442"/>
        <v>0</v>
      </c>
    </row>
    <row r="1474" spans="1:7" ht="20.100000000000001" customHeight="1">
      <c r="A1474" s="411" t="str">
        <f t="shared" si="438"/>
        <v/>
      </c>
      <c r="B1474" s="376" t="str">
        <f t="shared" si="439"/>
        <v/>
      </c>
      <c r="C1474" s="412"/>
      <c r="D1474" s="373" t="str">
        <f t="shared" si="440"/>
        <v/>
      </c>
      <c r="E1474" s="413"/>
      <c r="F1474" s="379">
        <f t="shared" si="441"/>
        <v>0</v>
      </c>
      <c r="G1474" s="380">
        <f t="shared" si="442"/>
        <v>0</v>
      </c>
    </row>
    <row r="1475" spans="1:7" ht="20.100000000000001" customHeight="1">
      <c r="A1475" s="411" t="str">
        <f t="shared" si="438"/>
        <v/>
      </c>
      <c r="B1475" s="376" t="str">
        <f t="shared" si="439"/>
        <v/>
      </c>
      <c r="C1475" s="412"/>
      <c r="D1475" s="373" t="str">
        <f t="shared" si="440"/>
        <v/>
      </c>
      <c r="E1475" s="413"/>
      <c r="F1475" s="379">
        <f t="shared" si="441"/>
        <v>0</v>
      </c>
      <c r="G1475" s="380">
        <f t="shared" si="442"/>
        <v>0</v>
      </c>
    </row>
    <row r="1476" spans="1:7" ht="20.100000000000001" customHeight="1">
      <c r="A1476" s="414"/>
      <c r="B1476" s="400"/>
      <c r="C1476" s="400"/>
      <c r="D1476" s="378"/>
      <c r="E1476" s="396"/>
      <c r="F1476" s="554" t="s">
        <v>29</v>
      </c>
      <c r="G1476" s="381">
        <f>SUBTOTAL(9,G1462:G1475)</f>
        <v>0</v>
      </c>
    </row>
    <row r="1477" spans="1:7" ht="20.100000000000001" customHeight="1">
      <c r="A1477" s="414"/>
      <c r="B1477" s="400"/>
      <c r="C1477" s="387" t="s">
        <v>724</v>
      </c>
      <c r="D1477" s="378"/>
      <c r="E1477" s="396"/>
      <c r="F1477" s="397"/>
      <c r="G1477" s="415"/>
    </row>
    <row r="1478" spans="1:7" ht="20.100000000000001" customHeight="1">
      <c r="A1478" s="411" t="str">
        <f t="shared" ref="A1478:A1485" si="443">IFERROR(VLOOKUP(C1478,Tabla_Insumos,4,FALSE),"")</f>
        <v/>
      </c>
      <c r="B1478" s="376" t="str">
        <f t="shared" ref="B1478:B1485" si="444">IFERROR(VLOOKUP(C1478,Tabla_Insumos,5,FALSE),"")</f>
        <v/>
      </c>
      <c r="C1478" s="382"/>
      <c r="D1478" s="373" t="str">
        <f t="shared" ref="D1478:D1485" si="445">IFERROR(VLOOKUP(C1478,Tabla_Insumos,2,FALSE),"")</f>
        <v/>
      </c>
      <c r="E1478" s="443"/>
      <c r="F1478" s="416">
        <f t="shared" ref="F1478:F1485" si="446">IFERROR(VLOOKUP(C1478,Tabla_Insumos,3,FALSE),0)</f>
        <v>0</v>
      </c>
      <c r="G1478" s="380">
        <f>ROUND(E1478*F1478,2)</f>
        <v>0</v>
      </c>
    </row>
    <row r="1479" spans="1:7" ht="20.100000000000001" customHeight="1">
      <c r="A1479" s="411" t="str">
        <f t="shared" si="443"/>
        <v/>
      </c>
      <c r="B1479" s="376" t="str">
        <f t="shared" si="444"/>
        <v/>
      </c>
      <c r="C1479" s="382"/>
      <c r="D1479" s="373" t="str">
        <f t="shared" si="445"/>
        <v/>
      </c>
      <c r="E1479" s="443"/>
      <c r="F1479" s="416">
        <f t="shared" si="446"/>
        <v>0</v>
      </c>
      <c r="G1479" s="380">
        <f t="shared" ref="G1479:G1485" si="447">ROUND(E1479*F1479,2)</f>
        <v>0</v>
      </c>
    </row>
    <row r="1480" spans="1:7" ht="20.100000000000001" customHeight="1">
      <c r="A1480" s="411" t="str">
        <f t="shared" si="443"/>
        <v/>
      </c>
      <c r="B1480" s="376" t="str">
        <f t="shared" si="444"/>
        <v/>
      </c>
      <c r="C1480" s="383"/>
      <c r="D1480" s="373" t="str">
        <f t="shared" si="445"/>
        <v/>
      </c>
      <c r="E1480" s="377"/>
      <c r="F1480" s="416">
        <f t="shared" si="446"/>
        <v>0</v>
      </c>
      <c r="G1480" s="380">
        <f t="shared" si="447"/>
        <v>0</v>
      </c>
    </row>
    <row r="1481" spans="1:7" ht="20.100000000000001" customHeight="1">
      <c r="A1481" s="411" t="str">
        <f t="shared" si="443"/>
        <v/>
      </c>
      <c r="B1481" s="376" t="str">
        <f t="shared" si="444"/>
        <v/>
      </c>
      <c r="C1481" s="383"/>
      <c r="D1481" s="373" t="str">
        <f t="shared" si="445"/>
        <v/>
      </c>
      <c r="E1481" s="377"/>
      <c r="F1481" s="416">
        <f t="shared" si="446"/>
        <v>0</v>
      </c>
      <c r="G1481" s="380">
        <f t="shared" si="447"/>
        <v>0</v>
      </c>
    </row>
    <row r="1482" spans="1:7" ht="20.100000000000001" customHeight="1">
      <c r="A1482" s="411" t="str">
        <f t="shared" si="443"/>
        <v/>
      </c>
      <c r="B1482" s="376" t="str">
        <f t="shared" si="444"/>
        <v/>
      </c>
      <c r="C1482" s="376"/>
      <c r="D1482" s="373" t="str">
        <f t="shared" si="445"/>
        <v/>
      </c>
      <c r="E1482" s="377"/>
      <c r="F1482" s="416">
        <f t="shared" si="446"/>
        <v>0</v>
      </c>
      <c r="G1482" s="380">
        <f t="shared" si="447"/>
        <v>0</v>
      </c>
    </row>
    <row r="1483" spans="1:7" ht="20.100000000000001" customHeight="1">
      <c r="A1483" s="411" t="str">
        <f t="shared" si="443"/>
        <v/>
      </c>
      <c r="B1483" s="376" t="str">
        <f t="shared" si="444"/>
        <v/>
      </c>
      <c r="C1483" s="376"/>
      <c r="D1483" s="373" t="str">
        <f t="shared" si="445"/>
        <v/>
      </c>
      <c r="E1483" s="377"/>
      <c r="F1483" s="416">
        <f t="shared" si="446"/>
        <v>0</v>
      </c>
      <c r="G1483" s="380">
        <f t="shared" si="447"/>
        <v>0</v>
      </c>
    </row>
    <row r="1484" spans="1:7" ht="20.100000000000001" customHeight="1">
      <c r="A1484" s="411" t="str">
        <f t="shared" si="443"/>
        <v/>
      </c>
      <c r="B1484" s="376" t="str">
        <f t="shared" si="444"/>
        <v/>
      </c>
      <c r="C1484" s="412"/>
      <c r="D1484" s="373" t="str">
        <f t="shared" si="445"/>
        <v/>
      </c>
      <c r="E1484" s="413"/>
      <c r="F1484" s="416">
        <f t="shared" si="446"/>
        <v>0</v>
      </c>
      <c r="G1484" s="380">
        <f t="shared" si="447"/>
        <v>0</v>
      </c>
    </row>
    <row r="1485" spans="1:7" ht="20.100000000000001" customHeight="1">
      <c r="A1485" s="411" t="str">
        <f t="shared" si="443"/>
        <v/>
      </c>
      <c r="B1485" s="376" t="str">
        <f t="shared" si="444"/>
        <v/>
      </c>
      <c r="C1485" s="412"/>
      <c r="D1485" s="373" t="str">
        <f t="shared" si="445"/>
        <v/>
      </c>
      <c r="E1485" s="413"/>
      <c r="F1485" s="416">
        <f t="shared" si="446"/>
        <v>0</v>
      </c>
      <c r="G1485" s="380">
        <f t="shared" si="447"/>
        <v>0</v>
      </c>
    </row>
    <row r="1486" spans="1:7" ht="20.100000000000001" customHeight="1">
      <c r="A1486" s="414"/>
      <c r="B1486" s="400"/>
      <c r="C1486" s="400"/>
      <c r="D1486" s="378"/>
      <c r="E1486" s="396"/>
      <c r="F1486" s="554" t="s">
        <v>30</v>
      </c>
      <c r="G1486" s="381">
        <f>SUBTOTAL(9,G1478:G1485)</f>
        <v>0</v>
      </c>
    </row>
    <row r="1487" spans="1:7" ht="20.100000000000001" customHeight="1">
      <c r="A1487" s="414"/>
      <c r="B1487" s="400"/>
      <c r="C1487" s="387" t="s">
        <v>725</v>
      </c>
      <c r="D1487" s="378"/>
      <c r="E1487" s="396"/>
      <c r="F1487" s="397"/>
      <c r="G1487" s="415"/>
    </row>
    <row r="1488" spans="1:7" ht="20.100000000000001" customHeight="1">
      <c r="A1488" s="411" t="str">
        <f t="shared" ref="A1488:A1496" si="448">IFERROR(VLOOKUP(C1488,Tabla_Insumos,4,FALSE),"")</f>
        <v/>
      </c>
      <c r="B1488" s="376" t="str">
        <f t="shared" ref="B1488:B1496" si="449">IFERROR(VLOOKUP(C1488,Tabla_Insumos,5,FALSE),"")</f>
        <v/>
      </c>
      <c r="C1488" s="383"/>
      <c r="D1488" s="373" t="str">
        <f t="shared" ref="D1488:D1496" si="450">IFERROR(VLOOKUP(C1488,Tabla_Insumos,2,FALSE),"")</f>
        <v/>
      </c>
      <c r="E1488" s="442"/>
      <c r="F1488" s="379">
        <f t="shared" ref="F1488:F1496" si="451">IFERROR(VLOOKUP(C1488,Tabla_Insumos,3,FALSE),0)</f>
        <v>0</v>
      </c>
      <c r="G1488" s="380">
        <f>ROUND(E1488*F1488,2)</f>
        <v>0</v>
      </c>
    </row>
    <row r="1489" spans="1:7" ht="20.100000000000001" customHeight="1">
      <c r="A1489" s="411" t="str">
        <f t="shared" si="448"/>
        <v/>
      </c>
      <c r="B1489" s="376" t="str">
        <f t="shared" si="449"/>
        <v/>
      </c>
      <c r="C1489" s="383"/>
      <c r="D1489" s="373" t="str">
        <f t="shared" si="450"/>
        <v/>
      </c>
      <c r="E1489" s="377"/>
      <c r="F1489" s="379">
        <f t="shared" si="451"/>
        <v>0</v>
      </c>
      <c r="G1489" s="380">
        <f t="shared" ref="G1489:G1496" si="452">ROUND(E1489*F1489,2)</f>
        <v>0</v>
      </c>
    </row>
    <row r="1490" spans="1:7" ht="20.100000000000001" customHeight="1">
      <c r="A1490" s="411" t="str">
        <f t="shared" si="448"/>
        <v/>
      </c>
      <c r="B1490" s="376" t="str">
        <f t="shared" si="449"/>
        <v/>
      </c>
      <c r="C1490" s="382"/>
      <c r="D1490" s="373" t="str">
        <f t="shared" si="450"/>
        <v/>
      </c>
      <c r="E1490" s="377"/>
      <c r="F1490" s="379">
        <f t="shared" si="451"/>
        <v>0</v>
      </c>
      <c r="G1490" s="380">
        <f t="shared" si="452"/>
        <v>0</v>
      </c>
    </row>
    <row r="1491" spans="1:7" ht="20.100000000000001" customHeight="1">
      <c r="A1491" s="411" t="str">
        <f t="shared" si="448"/>
        <v/>
      </c>
      <c r="B1491" s="376" t="str">
        <f t="shared" si="449"/>
        <v/>
      </c>
      <c r="C1491" s="417"/>
      <c r="D1491" s="373" t="str">
        <f t="shared" si="450"/>
        <v/>
      </c>
      <c r="E1491" s="377"/>
      <c r="F1491" s="379">
        <f t="shared" si="451"/>
        <v>0</v>
      </c>
      <c r="G1491" s="380">
        <f t="shared" si="452"/>
        <v>0</v>
      </c>
    </row>
    <row r="1492" spans="1:7" ht="20.100000000000001" customHeight="1">
      <c r="A1492" s="411" t="str">
        <f t="shared" si="448"/>
        <v/>
      </c>
      <c r="B1492" s="376" t="str">
        <f t="shared" si="449"/>
        <v/>
      </c>
      <c r="C1492" s="418"/>
      <c r="D1492" s="373" t="str">
        <f t="shared" si="450"/>
        <v/>
      </c>
      <c r="E1492" s="377"/>
      <c r="F1492" s="379">
        <f t="shared" si="451"/>
        <v>0</v>
      </c>
      <c r="G1492" s="380">
        <f t="shared" si="452"/>
        <v>0</v>
      </c>
    </row>
    <row r="1493" spans="1:7" ht="20.100000000000001" customHeight="1">
      <c r="A1493" s="411" t="str">
        <f t="shared" si="448"/>
        <v/>
      </c>
      <c r="B1493" s="376" t="str">
        <f t="shared" si="449"/>
        <v/>
      </c>
      <c r="C1493" s="412"/>
      <c r="D1493" s="373" t="str">
        <f t="shared" si="450"/>
        <v/>
      </c>
      <c r="E1493" s="413"/>
      <c r="F1493" s="379">
        <f t="shared" si="451"/>
        <v>0</v>
      </c>
      <c r="G1493" s="380">
        <f t="shared" si="452"/>
        <v>0</v>
      </c>
    </row>
    <row r="1494" spans="1:7" ht="20.100000000000001" customHeight="1">
      <c r="A1494" s="411" t="str">
        <f t="shared" si="448"/>
        <v/>
      </c>
      <c r="B1494" s="376" t="str">
        <f t="shared" si="449"/>
        <v/>
      </c>
      <c r="C1494" s="412"/>
      <c r="D1494" s="373" t="str">
        <f t="shared" si="450"/>
        <v/>
      </c>
      <c r="E1494" s="413"/>
      <c r="F1494" s="379">
        <f t="shared" si="451"/>
        <v>0</v>
      </c>
      <c r="G1494" s="380">
        <f t="shared" si="452"/>
        <v>0</v>
      </c>
    </row>
    <row r="1495" spans="1:7" ht="20.100000000000001" customHeight="1">
      <c r="A1495" s="411" t="str">
        <f t="shared" si="448"/>
        <v/>
      </c>
      <c r="B1495" s="376" t="str">
        <f t="shared" si="449"/>
        <v/>
      </c>
      <c r="C1495" s="412"/>
      <c r="D1495" s="373" t="str">
        <f t="shared" si="450"/>
        <v/>
      </c>
      <c r="E1495" s="413"/>
      <c r="F1495" s="379">
        <f t="shared" si="451"/>
        <v>0</v>
      </c>
      <c r="G1495" s="380">
        <f t="shared" si="452"/>
        <v>0</v>
      </c>
    </row>
    <row r="1496" spans="1:7" ht="20.100000000000001" customHeight="1">
      <c r="A1496" s="411" t="str">
        <f t="shared" si="448"/>
        <v/>
      </c>
      <c r="B1496" s="376" t="str">
        <f t="shared" si="449"/>
        <v/>
      </c>
      <c r="C1496" s="412"/>
      <c r="D1496" s="373" t="str">
        <f t="shared" si="450"/>
        <v/>
      </c>
      <c r="E1496" s="413"/>
      <c r="F1496" s="379">
        <f t="shared" si="451"/>
        <v>0</v>
      </c>
      <c r="G1496" s="380">
        <f t="shared" si="452"/>
        <v>0</v>
      </c>
    </row>
    <row r="1497" spans="1:7" ht="20.100000000000001" customHeight="1">
      <c r="A1497" s="419"/>
      <c r="B1497" s="378"/>
      <c r="C1497" s="400"/>
      <c r="D1497" s="378"/>
      <c r="E1497" s="396"/>
      <c r="F1497" s="554" t="s">
        <v>31</v>
      </c>
      <c r="G1497" s="381">
        <f>SUBTOTAL(9,G1488:G1496)</f>
        <v>0</v>
      </c>
    </row>
    <row r="1498" spans="1:7" ht="20.100000000000001" customHeight="1" thickBot="1">
      <c r="A1498" s="420"/>
      <c r="B1498" s="421"/>
      <c r="C1498" s="422"/>
      <c r="D1498" s="421"/>
      <c r="E1498" s="423"/>
      <c r="F1498" s="424"/>
      <c r="G1498" s="425"/>
    </row>
    <row r="1499" spans="1:7" ht="20.100000000000001" customHeight="1" thickBot="1">
      <c r="A1499" s="435">
        <f>B1457</f>
        <v>28</v>
      </c>
      <c r="B1499" s="426" t="str">
        <f>C1457</f>
        <v>Antepechos de H° Armado con goterón bajo nariz de 2cm</v>
      </c>
      <c r="C1499" s="427"/>
      <c r="D1499" s="427" t="s">
        <v>32</v>
      </c>
      <c r="E1499" s="428"/>
      <c r="F1499" s="429" t="s">
        <v>33</v>
      </c>
      <c r="G1499" s="430">
        <f>SUBTOTAL(9,G1462:G1498)</f>
        <v>0</v>
      </c>
    </row>
    <row r="1500" spans="1:7" ht="20.100000000000001" customHeight="1" thickTop="1" thickBot="1"/>
    <row r="1501" spans="1:7" ht="20.100000000000001" customHeight="1" thickTop="1">
      <c r="A1501" s="431" t="s">
        <v>1259</v>
      </c>
      <c r="B1501" s="432"/>
      <c r="C1501" s="432"/>
      <c r="D1501" s="432"/>
      <c r="E1501" s="432"/>
      <c r="F1501" s="432"/>
      <c r="G1501" s="433"/>
    </row>
    <row r="1502" spans="1:7" ht="20.100000000000001" customHeight="1">
      <c r="A1502" s="384" t="s">
        <v>721</v>
      </c>
      <c r="B1502" s="385" t="str">
        <f>Comitente</f>
        <v>INSTITUTO PROVINCIAL DE LA VIVIENDA</v>
      </c>
      <c r="C1502" s="386"/>
      <c r="D1502" s="387"/>
      <c r="E1502" s="387"/>
      <c r="F1502" s="388"/>
      <c r="G1502" s="389"/>
    </row>
    <row r="1503" spans="1:7" ht="20.100000000000001" customHeight="1">
      <c r="A1503" s="384" t="s">
        <v>722</v>
      </c>
      <c r="B1503" s="385" t="str">
        <f>Contratista</f>
        <v>xxxxxx</v>
      </c>
      <c r="C1503" s="390"/>
      <c r="D1503" s="390"/>
      <c r="E1503" s="390"/>
      <c r="F1503" s="391"/>
      <c r="G1503" s="392"/>
    </row>
    <row r="1504" spans="1:7" ht="20.100000000000001" customHeight="1">
      <c r="A1504" s="384" t="s">
        <v>22</v>
      </c>
      <c r="B1504" s="385" t="str">
        <f>Obra</f>
        <v>CUESTA DEL VIENTO - IGLESIA</v>
      </c>
      <c r="C1504" s="390"/>
      <c r="D1504" s="390"/>
      <c r="E1504" s="390"/>
      <c r="F1504" s="391" t="s">
        <v>35</v>
      </c>
      <c r="G1504" s="393">
        <f>+Datos!$C$10</f>
        <v>43374</v>
      </c>
    </row>
    <row r="1505" spans="1:7" ht="20.100000000000001" customHeight="1">
      <c r="A1505" s="394" t="s">
        <v>720</v>
      </c>
      <c r="B1505" s="395" t="str">
        <f>Ubicación</f>
        <v>DEPTO. IGLESIA</v>
      </c>
      <c r="C1505" s="395"/>
      <c r="D1505" s="378"/>
      <c r="E1505" s="396"/>
      <c r="F1505" s="397"/>
      <c r="G1505" s="398"/>
    </row>
    <row r="1506" spans="1:7" ht="20.100000000000001" customHeight="1">
      <c r="A1506" s="394" t="s">
        <v>36</v>
      </c>
      <c r="B1506" s="399" t="s">
        <v>1127</v>
      </c>
      <c r="C1506" s="400" t="str">
        <f>IFERROR(VLOOKUP(B1506,Tabla_CyP,2,FALSE),"")</f>
        <v>VIVIENDA</v>
      </c>
      <c r="D1506" s="401"/>
      <c r="E1506" s="396"/>
      <c r="F1506" s="397"/>
      <c r="G1506" s="398"/>
    </row>
    <row r="1507" spans="1:7" ht="20.100000000000001" customHeight="1">
      <c r="A1507" s="394" t="s">
        <v>23</v>
      </c>
      <c r="B1507" s="434">
        <f>IFERROR(VLOOKUP(COUNTIF($A$1:A1507,"ITEM:"),Tabla_NumeroItem,2,FALSE),"")</f>
        <v>29</v>
      </c>
      <c r="C1507" s="400" t="str">
        <f>IFERROR(VLOOKUP(B1507,Tabla_CyP,2,FALSE),"")</f>
        <v>Esmalte sintético sobre carpintería metálica</v>
      </c>
      <c r="D1507" s="378"/>
      <c r="E1507" s="396"/>
      <c r="F1507" s="391" t="s">
        <v>24</v>
      </c>
      <c r="G1507" s="402" t="str">
        <f>IFERROR(VLOOKUP(B1507,Tabla_CyP,4,FALSE),"")</f>
        <v>m2</v>
      </c>
    </row>
    <row r="1508" spans="1:7" ht="20.100000000000001" customHeight="1">
      <c r="A1508" s="394"/>
      <c r="B1508" s="395"/>
      <c r="C1508" s="400"/>
      <c r="D1508" s="378"/>
      <c r="E1508" s="396"/>
      <c r="F1508" s="397"/>
      <c r="G1508" s="398"/>
    </row>
    <row r="1509" spans="1:7" ht="20.100000000000001" customHeight="1">
      <c r="A1509" s="629" t="s">
        <v>583</v>
      </c>
      <c r="B1509" s="630"/>
      <c r="C1509" s="631" t="s">
        <v>0</v>
      </c>
      <c r="D1509" s="631" t="s">
        <v>25</v>
      </c>
      <c r="E1509" s="633" t="s">
        <v>26</v>
      </c>
      <c r="F1509" s="635" t="s">
        <v>27</v>
      </c>
      <c r="G1509" s="637" t="s">
        <v>28</v>
      </c>
    </row>
    <row r="1510" spans="1:7" ht="20.100000000000001" customHeight="1">
      <c r="A1510" s="403" t="s">
        <v>584</v>
      </c>
      <c r="B1510" s="404" t="s">
        <v>585</v>
      </c>
      <c r="C1510" s="632"/>
      <c r="D1510" s="632"/>
      <c r="E1510" s="634"/>
      <c r="F1510" s="636"/>
      <c r="G1510" s="638"/>
    </row>
    <row r="1511" spans="1:7" ht="20.100000000000001" customHeight="1">
      <c r="A1511" s="553"/>
      <c r="B1511" s="405"/>
      <c r="C1511" s="406" t="s">
        <v>723</v>
      </c>
      <c r="D1511" s="407"/>
      <c r="E1511" s="408"/>
      <c r="F1511" s="409"/>
      <c r="G1511" s="410"/>
    </row>
    <row r="1512" spans="1:7" ht="20.100000000000001" customHeight="1">
      <c r="A1512" s="411" t="str">
        <f t="shared" ref="A1512:A1525" si="453">IFERROR(VLOOKUP(C1512,Tabla_Insumos,4,FALSE),"")</f>
        <v/>
      </c>
      <c r="B1512" s="376" t="str">
        <f t="shared" ref="B1512:B1525" si="454">IFERROR(VLOOKUP(C1512,Tabla_Insumos,5,FALSE),"")</f>
        <v/>
      </c>
      <c r="C1512" s="417"/>
      <c r="D1512" s="373" t="str">
        <f t="shared" ref="D1512:D1525" si="455">IFERROR(VLOOKUP(C1512,Tabla_Insumos,2,FALSE),"")</f>
        <v/>
      </c>
      <c r="E1512" s="437"/>
      <c r="F1512" s="379">
        <f t="shared" ref="F1512:F1525" si="456">IFERROR(VLOOKUP(C1512,Tabla_Insumos,3,FALSE),0)</f>
        <v>0</v>
      </c>
      <c r="G1512" s="380">
        <f>ROUND(E1512*F1512,2)</f>
        <v>0</v>
      </c>
    </row>
    <row r="1513" spans="1:7" ht="20.100000000000001" customHeight="1">
      <c r="A1513" s="411" t="str">
        <f t="shared" si="453"/>
        <v/>
      </c>
      <c r="B1513" s="376" t="str">
        <f t="shared" si="454"/>
        <v/>
      </c>
      <c r="C1513" s="417"/>
      <c r="D1513" s="373" t="str">
        <f t="shared" si="455"/>
        <v/>
      </c>
      <c r="E1513" s="437"/>
      <c r="F1513" s="379">
        <f t="shared" si="456"/>
        <v>0</v>
      </c>
      <c r="G1513" s="380">
        <f t="shared" ref="G1513:G1525" si="457">ROUND(E1513*F1513,2)</f>
        <v>0</v>
      </c>
    </row>
    <row r="1514" spans="1:7" ht="20.100000000000001" customHeight="1">
      <c r="A1514" s="411" t="str">
        <f t="shared" si="453"/>
        <v/>
      </c>
      <c r="B1514" s="376" t="str">
        <f t="shared" si="454"/>
        <v/>
      </c>
      <c r="C1514" s="417"/>
      <c r="D1514" s="373" t="str">
        <f t="shared" si="455"/>
        <v/>
      </c>
      <c r="E1514" s="437"/>
      <c r="F1514" s="379">
        <f t="shared" si="456"/>
        <v>0</v>
      </c>
      <c r="G1514" s="380">
        <f t="shared" si="457"/>
        <v>0</v>
      </c>
    </row>
    <row r="1515" spans="1:7" ht="20.100000000000001" customHeight="1">
      <c r="A1515" s="411" t="str">
        <f t="shared" si="453"/>
        <v/>
      </c>
      <c r="B1515" s="376" t="str">
        <f t="shared" si="454"/>
        <v/>
      </c>
      <c r="C1515" s="417"/>
      <c r="D1515" s="373" t="str">
        <f t="shared" si="455"/>
        <v/>
      </c>
      <c r="E1515" s="443"/>
      <c r="F1515" s="379">
        <f t="shared" si="456"/>
        <v>0</v>
      </c>
      <c r="G1515" s="380">
        <f t="shared" si="457"/>
        <v>0</v>
      </c>
    </row>
    <row r="1516" spans="1:7" ht="20.100000000000001" customHeight="1">
      <c r="A1516" s="411" t="str">
        <f t="shared" si="453"/>
        <v/>
      </c>
      <c r="B1516" s="376" t="str">
        <f t="shared" si="454"/>
        <v/>
      </c>
      <c r="C1516" s="417"/>
      <c r="D1516" s="373" t="str">
        <f t="shared" si="455"/>
        <v/>
      </c>
      <c r="E1516" s="443"/>
      <c r="F1516" s="379">
        <f t="shared" si="456"/>
        <v>0</v>
      </c>
      <c r="G1516" s="380">
        <f t="shared" si="457"/>
        <v>0</v>
      </c>
    </row>
    <row r="1517" spans="1:7" ht="20.100000000000001" customHeight="1">
      <c r="A1517" s="411" t="str">
        <f t="shared" si="453"/>
        <v/>
      </c>
      <c r="B1517" s="376" t="str">
        <f t="shared" si="454"/>
        <v/>
      </c>
      <c r="C1517" s="412"/>
      <c r="D1517" s="373" t="str">
        <f t="shared" si="455"/>
        <v/>
      </c>
      <c r="E1517" s="413"/>
      <c r="F1517" s="379">
        <f t="shared" si="456"/>
        <v>0</v>
      </c>
      <c r="G1517" s="380">
        <f t="shared" si="457"/>
        <v>0</v>
      </c>
    </row>
    <row r="1518" spans="1:7" ht="20.100000000000001" customHeight="1">
      <c r="A1518" s="411" t="str">
        <f t="shared" si="453"/>
        <v/>
      </c>
      <c r="B1518" s="376" t="str">
        <f t="shared" si="454"/>
        <v/>
      </c>
      <c r="C1518" s="412"/>
      <c r="D1518" s="373" t="str">
        <f t="shared" si="455"/>
        <v/>
      </c>
      <c r="E1518" s="413"/>
      <c r="F1518" s="379">
        <f t="shared" si="456"/>
        <v>0</v>
      </c>
      <c r="G1518" s="380">
        <f t="shared" si="457"/>
        <v>0</v>
      </c>
    </row>
    <row r="1519" spans="1:7" ht="20.100000000000001" customHeight="1">
      <c r="A1519" s="411" t="str">
        <f t="shared" si="453"/>
        <v/>
      </c>
      <c r="B1519" s="376" t="str">
        <f t="shared" si="454"/>
        <v/>
      </c>
      <c r="C1519" s="412"/>
      <c r="D1519" s="373" t="str">
        <f t="shared" si="455"/>
        <v/>
      </c>
      <c r="E1519" s="413"/>
      <c r="F1519" s="379">
        <f t="shared" si="456"/>
        <v>0</v>
      </c>
      <c r="G1519" s="380">
        <f t="shared" si="457"/>
        <v>0</v>
      </c>
    </row>
    <row r="1520" spans="1:7" ht="20.100000000000001" customHeight="1">
      <c r="A1520" s="411" t="str">
        <f t="shared" si="453"/>
        <v/>
      </c>
      <c r="B1520" s="376" t="str">
        <f t="shared" si="454"/>
        <v/>
      </c>
      <c r="C1520" s="412"/>
      <c r="D1520" s="373" t="str">
        <f t="shared" si="455"/>
        <v/>
      </c>
      <c r="E1520" s="413"/>
      <c r="F1520" s="379">
        <f t="shared" si="456"/>
        <v>0</v>
      </c>
      <c r="G1520" s="380">
        <f t="shared" si="457"/>
        <v>0</v>
      </c>
    </row>
    <row r="1521" spans="1:7" ht="20.100000000000001" customHeight="1">
      <c r="A1521" s="411" t="str">
        <f t="shared" si="453"/>
        <v/>
      </c>
      <c r="B1521" s="376" t="str">
        <f t="shared" si="454"/>
        <v/>
      </c>
      <c r="C1521" s="412"/>
      <c r="D1521" s="373" t="str">
        <f t="shared" si="455"/>
        <v/>
      </c>
      <c r="E1521" s="413"/>
      <c r="F1521" s="379">
        <f t="shared" si="456"/>
        <v>0</v>
      </c>
      <c r="G1521" s="380">
        <f t="shared" si="457"/>
        <v>0</v>
      </c>
    </row>
    <row r="1522" spans="1:7" ht="20.100000000000001" customHeight="1">
      <c r="A1522" s="411" t="str">
        <f t="shared" si="453"/>
        <v/>
      </c>
      <c r="B1522" s="376" t="str">
        <f t="shared" si="454"/>
        <v/>
      </c>
      <c r="C1522" s="412"/>
      <c r="D1522" s="373" t="str">
        <f t="shared" si="455"/>
        <v/>
      </c>
      <c r="E1522" s="413"/>
      <c r="F1522" s="379">
        <f t="shared" si="456"/>
        <v>0</v>
      </c>
      <c r="G1522" s="380">
        <f t="shared" si="457"/>
        <v>0</v>
      </c>
    </row>
    <row r="1523" spans="1:7" ht="20.100000000000001" customHeight="1">
      <c r="A1523" s="411" t="str">
        <f t="shared" si="453"/>
        <v/>
      </c>
      <c r="B1523" s="376" t="str">
        <f t="shared" si="454"/>
        <v/>
      </c>
      <c r="C1523" s="412"/>
      <c r="D1523" s="373" t="str">
        <f t="shared" si="455"/>
        <v/>
      </c>
      <c r="E1523" s="413"/>
      <c r="F1523" s="379">
        <f t="shared" si="456"/>
        <v>0</v>
      </c>
      <c r="G1523" s="380">
        <f t="shared" si="457"/>
        <v>0</v>
      </c>
    </row>
    <row r="1524" spans="1:7" ht="20.100000000000001" customHeight="1">
      <c r="A1524" s="411" t="str">
        <f t="shared" si="453"/>
        <v/>
      </c>
      <c r="B1524" s="376" t="str">
        <f t="shared" si="454"/>
        <v/>
      </c>
      <c r="C1524" s="412"/>
      <c r="D1524" s="373" t="str">
        <f t="shared" si="455"/>
        <v/>
      </c>
      <c r="E1524" s="413"/>
      <c r="F1524" s="379">
        <f t="shared" si="456"/>
        <v>0</v>
      </c>
      <c r="G1524" s="380">
        <f t="shared" si="457"/>
        <v>0</v>
      </c>
    </row>
    <row r="1525" spans="1:7" ht="20.100000000000001" customHeight="1">
      <c r="A1525" s="411" t="str">
        <f t="shared" si="453"/>
        <v/>
      </c>
      <c r="B1525" s="376" t="str">
        <f t="shared" si="454"/>
        <v/>
      </c>
      <c r="C1525" s="412"/>
      <c r="D1525" s="373" t="str">
        <f t="shared" si="455"/>
        <v/>
      </c>
      <c r="E1525" s="413"/>
      <c r="F1525" s="379">
        <f t="shared" si="456"/>
        <v>0</v>
      </c>
      <c r="G1525" s="380">
        <f t="shared" si="457"/>
        <v>0</v>
      </c>
    </row>
    <row r="1526" spans="1:7" ht="20.100000000000001" customHeight="1">
      <c r="A1526" s="414"/>
      <c r="B1526" s="400"/>
      <c r="C1526" s="400"/>
      <c r="D1526" s="378"/>
      <c r="E1526" s="396"/>
      <c r="F1526" s="554" t="s">
        <v>29</v>
      </c>
      <c r="G1526" s="381">
        <f>SUBTOTAL(9,G1512:G1525)</f>
        <v>0</v>
      </c>
    </row>
    <row r="1527" spans="1:7" ht="20.100000000000001" customHeight="1">
      <c r="A1527" s="414"/>
      <c r="B1527" s="400"/>
      <c r="C1527" s="387" t="s">
        <v>724</v>
      </c>
      <c r="D1527" s="378"/>
      <c r="E1527" s="396"/>
      <c r="F1527" s="397"/>
      <c r="G1527" s="415"/>
    </row>
    <row r="1528" spans="1:7" ht="20.100000000000001" customHeight="1">
      <c r="A1528" s="411" t="str">
        <f t="shared" ref="A1528:A1535" si="458">IFERROR(VLOOKUP(C1528,Tabla_Insumos,4,FALSE),"")</f>
        <v/>
      </c>
      <c r="B1528" s="376" t="str">
        <f t="shared" ref="B1528:B1535" si="459">IFERROR(VLOOKUP(C1528,Tabla_Insumos,5,FALSE),"")</f>
        <v/>
      </c>
      <c r="C1528" s="382"/>
      <c r="D1528" s="373" t="str">
        <f t="shared" ref="D1528:D1535" si="460">IFERROR(VLOOKUP(C1528,Tabla_Insumos,2,FALSE),"")</f>
        <v/>
      </c>
      <c r="E1528" s="443"/>
      <c r="F1528" s="416">
        <f t="shared" ref="F1528:F1535" si="461">IFERROR(VLOOKUP(C1528,Tabla_Insumos,3,FALSE),0)</f>
        <v>0</v>
      </c>
      <c r="G1528" s="380">
        <f>ROUND(E1528*F1528,2)</f>
        <v>0</v>
      </c>
    </row>
    <row r="1529" spans="1:7" ht="20.100000000000001" customHeight="1">
      <c r="A1529" s="411" t="str">
        <f t="shared" si="458"/>
        <v/>
      </c>
      <c r="B1529" s="376" t="str">
        <f t="shared" si="459"/>
        <v/>
      </c>
      <c r="C1529" s="382"/>
      <c r="D1529" s="373" t="str">
        <f t="shared" si="460"/>
        <v/>
      </c>
      <c r="E1529" s="443"/>
      <c r="F1529" s="416">
        <f t="shared" si="461"/>
        <v>0</v>
      </c>
      <c r="G1529" s="380">
        <f t="shared" ref="G1529:G1535" si="462">ROUND(E1529*F1529,2)</f>
        <v>0</v>
      </c>
    </row>
    <row r="1530" spans="1:7" ht="20.100000000000001" customHeight="1">
      <c r="A1530" s="411" t="str">
        <f t="shared" si="458"/>
        <v/>
      </c>
      <c r="B1530" s="376" t="str">
        <f t="shared" si="459"/>
        <v/>
      </c>
      <c r="C1530" s="383"/>
      <c r="D1530" s="373" t="str">
        <f t="shared" si="460"/>
        <v/>
      </c>
      <c r="E1530" s="377"/>
      <c r="F1530" s="416">
        <f t="shared" si="461"/>
        <v>0</v>
      </c>
      <c r="G1530" s="380">
        <f t="shared" si="462"/>
        <v>0</v>
      </c>
    </row>
    <row r="1531" spans="1:7" ht="20.100000000000001" customHeight="1">
      <c r="A1531" s="411" t="str">
        <f t="shared" si="458"/>
        <v/>
      </c>
      <c r="B1531" s="376" t="str">
        <f t="shared" si="459"/>
        <v/>
      </c>
      <c r="C1531" s="383"/>
      <c r="D1531" s="373" t="str">
        <f t="shared" si="460"/>
        <v/>
      </c>
      <c r="E1531" s="377"/>
      <c r="F1531" s="416">
        <f t="shared" si="461"/>
        <v>0</v>
      </c>
      <c r="G1531" s="380">
        <f t="shared" si="462"/>
        <v>0</v>
      </c>
    </row>
    <row r="1532" spans="1:7" ht="20.100000000000001" customHeight="1">
      <c r="A1532" s="411" t="str">
        <f t="shared" si="458"/>
        <v/>
      </c>
      <c r="B1532" s="376" t="str">
        <f t="shared" si="459"/>
        <v/>
      </c>
      <c r="C1532" s="376"/>
      <c r="D1532" s="373" t="str">
        <f t="shared" si="460"/>
        <v/>
      </c>
      <c r="E1532" s="377"/>
      <c r="F1532" s="416">
        <f t="shared" si="461"/>
        <v>0</v>
      </c>
      <c r="G1532" s="380">
        <f t="shared" si="462"/>
        <v>0</v>
      </c>
    </row>
    <row r="1533" spans="1:7" ht="20.100000000000001" customHeight="1">
      <c r="A1533" s="411" t="str">
        <f t="shared" si="458"/>
        <v/>
      </c>
      <c r="B1533" s="376" t="str">
        <f t="shared" si="459"/>
        <v/>
      </c>
      <c r="C1533" s="376"/>
      <c r="D1533" s="373" t="str">
        <f t="shared" si="460"/>
        <v/>
      </c>
      <c r="E1533" s="377"/>
      <c r="F1533" s="416">
        <f t="shared" si="461"/>
        <v>0</v>
      </c>
      <c r="G1533" s="380">
        <f t="shared" si="462"/>
        <v>0</v>
      </c>
    </row>
    <row r="1534" spans="1:7" ht="20.100000000000001" customHeight="1">
      <c r="A1534" s="411" t="str">
        <f t="shared" si="458"/>
        <v/>
      </c>
      <c r="B1534" s="376" t="str">
        <f t="shared" si="459"/>
        <v/>
      </c>
      <c r="C1534" s="412"/>
      <c r="D1534" s="373" t="str">
        <f t="shared" si="460"/>
        <v/>
      </c>
      <c r="E1534" s="413"/>
      <c r="F1534" s="416">
        <f t="shared" si="461"/>
        <v>0</v>
      </c>
      <c r="G1534" s="380">
        <f t="shared" si="462"/>
        <v>0</v>
      </c>
    </row>
    <row r="1535" spans="1:7" ht="20.100000000000001" customHeight="1">
      <c r="A1535" s="411" t="str">
        <f t="shared" si="458"/>
        <v/>
      </c>
      <c r="B1535" s="376" t="str">
        <f t="shared" si="459"/>
        <v/>
      </c>
      <c r="C1535" s="412"/>
      <c r="D1535" s="373" t="str">
        <f t="shared" si="460"/>
        <v/>
      </c>
      <c r="E1535" s="413"/>
      <c r="F1535" s="416">
        <f t="shared" si="461"/>
        <v>0</v>
      </c>
      <c r="G1535" s="380">
        <f t="shared" si="462"/>
        <v>0</v>
      </c>
    </row>
    <row r="1536" spans="1:7" ht="20.100000000000001" customHeight="1">
      <c r="A1536" s="414"/>
      <c r="B1536" s="400"/>
      <c r="C1536" s="400"/>
      <c r="D1536" s="378"/>
      <c r="E1536" s="396"/>
      <c r="F1536" s="554" t="s">
        <v>30</v>
      </c>
      <c r="G1536" s="381">
        <f>SUBTOTAL(9,G1528:G1535)</f>
        <v>0</v>
      </c>
    </row>
    <row r="1537" spans="1:7" ht="20.100000000000001" customHeight="1">
      <c r="A1537" s="414"/>
      <c r="B1537" s="400"/>
      <c r="C1537" s="387" t="s">
        <v>725</v>
      </c>
      <c r="D1537" s="378"/>
      <c r="E1537" s="396"/>
      <c r="F1537" s="397"/>
      <c r="G1537" s="415"/>
    </row>
    <row r="1538" spans="1:7" ht="20.100000000000001" customHeight="1">
      <c r="A1538" s="411" t="str">
        <f t="shared" ref="A1538:A1546" si="463">IFERROR(VLOOKUP(C1538,Tabla_Insumos,4,FALSE),"")</f>
        <v/>
      </c>
      <c r="B1538" s="376" t="str">
        <f t="shared" ref="B1538:B1546" si="464">IFERROR(VLOOKUP(C1538,Tabla_Insumos,5,FALSE),"")</f>
        <v/>
      </c>
      <c r="C1538" s="383"/>
      <c r="D1538" s="373" t="str">
        <f t="shared" ref="D1538:D1546" si="465">IFERROR(VLOOKUP(C1538,Tabla_Insumos,2,FALSE),"")</f>
        <v/>
      </c>
      <c r="E1538" s="442"/>
      <c r="F1538" s="379">
        <f t="shared" ref="F1538:F1546" si="466">IFERROR(VLOOKUP(C1538,Tabla_Insumos,3,FALSE),0)</f>
        <v>0</v>
      </c>
      <c r="G1538" s="380">
        <f>ROUND(E1538*F1538,2)</f>
        <v>0</v>
      </c>
    </row>
    <row r="1539" spans="1:7" ht="20.100000000000001" customHeight="1">
      <c r="A1539" s="411" t="str">
        <f t="shared" si="463"/>
        <v/>
      </c>
      <c r="B1539" s="376" t="str">
        <f t="shared" si="464"/>
        <v/>
      </c>
      <c r="C1539" s="462"/>
      <c r="D1539" s="373" t="str">
        <f t="shared" si="465"/>
        <v/>
      </c>
      <c r="E1539" s="442"/>
      <c r="F1539" s="379">
        <f t="shared" si="466"/>
        <v>0</v>
      </c>
      <c r="G1539" s="380">
        <f t="shared" ref="G1539:G1546" si="467">ROUND(E1539*F1539,2)</f>
        <v>0</v>
      </c>
    </row>
    <row r="1540" spans="1:7" ht="20.100000000000001" customHeight="1">
      <c r="A1540" s="411" t="str">
        <f t="shared" si="463"/>
        <v/>
      </c>
      <c r="B1540" s="376" t="str">
        <f t="shared" si="464"/>
        <v/>
      </c>
      <c r="C1540" s="382"/>
      <c r="D1540" s="373" t="str">
        <f t="shared" si="465"/>
        <v/>
      </c>
      <c r="E1540" s="377"/>
      <c r="F1540" s="379">
        <f t="shared" si="466"/>
        <v>0</v>
      </c>
      <c r="G1540" s="380">
        <f t="shared" si="467"/>
        <v>0</v>
      </c>
    </row>
    <row r="1541" spans="1:7" ht="20.100000000000001" customHeight="1">
      <c r="A1541" s="411" t="str">
        <f t="shared" si="463"/>
        <v/>
      </c>
      <c r="B1541" s="376" t="str">
        <f t="shared" si="464"/>
        <v/>
      </c>
      <c r="C1541" s="417"/>
      <c r="D1541" s="373" t="str">
        <f t="shared" si="465"/>
        <v/>
      </c>
      <c r="E1541" s="377"/>
      <c r="F1541" s="379">
        <f t="shared" si="466"/>
        <v>0</v>
      </c>
      <c r="G1541" s="380">
        <f t="shared" si="467"/>
        <v>0</v>
      </c>
    </row>
    <row r="1542" spans="1:7" ht="20.100000000000001" customHeight="1">
      <c r="A1542" s="411" t="str">
        <f t="shared" si="463"/>
        <v/>
      </c>
      <c r="B1542" s="376" t="str">
        <f t="shared" si="464"/>
        <v/>
      </c>
      <c r="C1542" s="418"/>
      <c r="D1542" s="373" t="str">
        <f t="shared" si="465"/>
        <v/>
      </c>
      <c r="E1542" s="377"/>
      <c r="F1542" s="379">
        <f t="shared" si="466"/>
        <v>0</v>
      </c>
      <c r="G1542" s="380">
        <f t="shared" si="467"/>
        <v>0</v>
      </c>
    </row>
    <row r="1543" spans="1:7" ht="20.100000000000001" customHeight="1">
      <c r="A1543" s="411" t="str">
        <f t="shared" si="463"/>
        <v/>
      </c>
      <c r="B1543" s="376" t="str">
        <f t="shared" si="464"/>
        <v/>
      </c>
      <c r="C1543" s="412"/>
      <c r="D1543" s="373" t="str">
        <f t="shared" si="465"/>
        <v/>
      </c>
      <c r="E1543" s="413"/>
      <c r="F1543" s="379">
        <f t="shared" si="466"/>
        <v>0</v>
      </c>
      <c r="G1543" s="380">
        <f t="shared" si="467"/>
        <v>0</v>
      </c>
    </row>
    <row r="1544" spans="1:7" ht="20.100000000000001" customHeight="1">
      <c r="A1544" s="411" t="str">
        <f t="shared" si="463"/>
        <v/>
      </c>
      <c r="B1544" s="376" t="str">
        <f t="shared" si="464"/>
        <v/>
      </c>
      <c r="C1544" s="412"/>
      <c r="D1544" s="373" t="str">
        <f t="shared" si="465"/>
        <v/>
      </c>
      <c r="E1544" s="413"/>
      <c r="F1544" s="379">
        <f t="shared" si="466"/>
        <v>0</v>
      </c>
      <c r="G1544" s="380">
        <f t="shared" si="467"/>
        <v>0</v>
      </c>
    </row>
    <row r="1545" spans="1:7" ht="20.100000000000001" customHeight="1">
      <c r="A1545" s="411" t="str">
        <f t="shared" si="463"/>
        <v/>
      </c>
      <c r="B1545" s="376" t="str">
        <f t="shared" si="464"/>
        <v/>
      </c>
      <c r="C1545" s="412"/>
      <c r="D1545" s="373" t="str">
        <f t="shared" si="465"/>
        <v/>
      </c>
      <c r="E1545" s="413"/>
      <c r="F1545" s="379">
        <f t="shared" si="466"/>
        <v>0</v>
      </c>
      <c r="G1545" s="380">
        <f t="shared" si="467"/>
        <v>0</v>
      </c>
    </row>
    <row r="1546" spans="1:7" ht="20.100000000000001" customHeight="1">
      <c r="A1546" s="411" t="str">
        <f t="shared" si="463"/>
        <v/>
      </c>
      <c r="B1546" s="376" t="str">
        <f t="shared" si="464"/>
        <v/>
      </c>
      <c r="C1546" s="412"/>
      <c r="D1546" s="373" t="str">
        <f t="shared" si="465"/>
        <v/>
      </c>
      <c r="E1546" s="413"/>
      <c r="F1546" s="379">
        <f t="shared" si="466"/>
        <v>0</v>
      </c>
      <c r="G1546" s="380">
        <f t="shared" si="467"/>
        <v>0</v>
      </c>
    </row>
    <row r="1547" spans="1:7" ht="20.100000000000001" customHeight="1">
      <c r="A1547" s="419"/>
      <c r="B1547" s="378"/>
      <c r="C1547" s="400"/>
      <c r="D1547" s="378"/>
      <c r="E1547" s="396"/>
      <c r="F1547" s="554" t="s">
        <v>31</v>
      </c>
      <c r="G1547" s="381">
        <f>SUBTOTAL(9,G1538:G1546)</f>
        <v>0</v>
      </c>
    </row>
    <row r="1548" spans="1:7" ht="20.100000000000001" customHeight="1" thickBot="1">
      <c r="A1548" s="420"/>
      <c r="B1548" s="421"/>
      <c r="C1548" s="422"/>
      <c r="D1548" s="421"/>
      <c r="E1548" s="423"/>
      <c r="F1548" s="424"/>
      <c r="G1548" s="425"/>
    </row>
    <row r="1549" spans="1:7" ht="20.100000000000001" customHeight="1" thickBot="1">
      <c r="A1549" s="435">
        <f>B1507</f>
        <v>29</v>
      </c>
      <c r="B1549" s="426" t="str">
        <f>C1507</f>
        <v>Esmalte sintético sobre carpintería metálica</v>
      </c>
      <c r="C1549" s="427"/>
      <c r="D1549" s="427" t="s">
        <v>32</v>
      </c>
      <c r="E1549" s="428"/>
      <c r="F1549" s="429" t="s">
        <v>33</v>
      </c>
      <c r="G1549" s="430">
        <f>SUBTOTAL(9,G1512:G1548)</f>
        <v>0</v>
      </c>
    </row>
    <row r="1550" spans="1:7" ht="20.100000000000001" customHeight="1" thickTop="1" thickBot="1"/>
    <row r="1551" spans="1:7" ht="20.100000000000001" customHeight="1" thickTop="1">
      <c r="A1551" s="431" t="s">
        <v>1259</v>
      </c>
      <c r="B1551" s="432"/>
      <c r="C1551" s="432"/>
      <c r="D1551" s="432"/>
      <c r="E1551" s="432"/>
      <c r="F1551" s="432"/>
      <c r="G1551" s="433"/>
    </row>
    <row r="1552" spans="1:7" ht="20.100000000000001" customHeight="1">
      <c r="A1552" s="384" t="s">
        <v>721</v>
      </c>
      <c r="B1552" s="385" t="str">
        <f>Comitente</f>
        <v>INSTITUTO PROVINCIAL DE LA VIVIENDA</v>
      </c>
      <c r="C1552" s="386"/>
      <c r="D1552" s="387"/>
      <c r="E1552" s="387"/>
      <c r="F1552" s="388"/>
      <c r="G1552" s="389"/>
    </row>
    <row r="1553" spans="1:7" ht="20.100000000000001" customHeight="1">
      <c r="A1553" s="384" t="s">
        <v>722</v>
      </c>
      <c r="B1553" s="385" t="str">
        <f>Contratista</f>
        <v>xxxxxx</v>
      </c>
      <c r="C1553" s="390"/>
      <c r="D1553" s="390"/>
      <c r="E1553" s="390"/>
      <c r="F1553" s="391"/>
      <c r="G1553" s="392"/>
    </row>
    <row r="1554" spans="1:7" ht="20.100000000000001" customHeight="1">
      <c r="A1554" s="384" t="s">
        <v>22</v>
      </c>
      <c r="B1554" s="385" t="str">
        <f>Obra</f>
        <v>CUESTA DEL VIENTO - IGLESIA</v>
      </c>
      <c r="C1554" s="390"/>
      <c r="D1554" s="390"/>
      <c r="E1554" s="390"/>
      <c r="F1554" s="391" t="s">
        <v>35</v>
      </c>
      <c r="G1554" s="393">
        <f>+Datos!$C$10</f>
        <v>43374</v>
      </c>
    </row>
    <row r="1555" spans="1:7" ht="20.100000000000001" customHeight="1">
      <c r="A1555" s="394" t="s">
        <v>720</v>
      </c>
      <c r="B1555" s="395" t="str">
        <f>Ubicación</f>
        <v>DEPTO. IGLESIA</v>
      </c>
      <c r="C1555" s="395"/>
      <c r="D1555" s="378"/>
      <c r="E1555" s="396"/>
      <c r="F1555" s="397"/>
      <c r="G1555" s="398"/>
    </row>
    <row r="1556" spans="1:7" ht="20.100000000000001" customHeight="1">
      <c r="A1556" s="394" t="s">
        <v>36</v>
      </c>
      <c r="B1556" s="399" t="s">
        <v>1127</v>
      </c>
      <c r="C1556" s="400" t="str">
        <f>IFERROR(VLOOKUP(B1556,Tabla_CyP,2,FALSE),"")</f>
        <v>VIVIENDA</v>
      </c>
      <c r="D1556" s="401"/>
      <c r="E1556" s="396"/>
      <c r="F1556" s="397"/>
      <c r="G1556" s="398"/>
    </row>
    <row r="1557" spans="1:7" ht="20.100000000000001" customHeight="1">
      <c r="A1557" s="394" t="s">
        <v>23</v>
      </c>
      <c r="B1557" s="434">
        <f>IFERROR(VLOOKUP(COUNTIF($A$1:A1557,"ITEM:"),Tabla_NumeroItem,2,FALSE),"")</f>
        <v>30</v>
      </c>
      <c r="C1557" s="400" t="str">
        <f>IFERROR(VLOOKUP(B1557,Tabla_CyP,2,FALSE),"")</f>
        <v>Esmalte sintético sobre carpintería madera</v>
      </c>
      <c r="D1557" s="378"/>
      <c r="E1557" s="396"/>
      <c r="F1557" s="391" t="s">
        <v>24</v>
      </c>
      <c r="G1557" s="402" t="str">
        <f>IFERROR(VLOOKUP(B1557,Tabla_CyP,4,FALSE),"")</f>
        <v>m2</v>
      </c>
    </row>
    <row r="1558" spans="1:7" ht="20.100000000000001" customHeight="1">
      <c r="A1558" s="394"/>
      <c r="B1558" s="395"/>
      <c r="C1558" s="400"/>
      <c r="D1558" s="378"/>
      <c r="E1558" s="396"/>
      <c r="F1558" s="397"/>
      <c r="G1558" s="398"/>
    </row>
    <row r="1559" spans="1:7" ht="20.100000000000001" customHeight="1">
      <c r="A1559" s="629" t="s">
        <v>583</v>
      </c>
      <c r="B1559" s="630"/>
      <c r="C1559" s="631" t="s">
        <v>0</v>
      </c>
      <c r="D1559" s="631" t="s">
        <v>25</v>
      </c>
      <c r="E1559" s="633" t="s">
        <v>26</v>
      </c>
      <c r="F1559" s="635" t="s">
        <v>27</v>
      </c>
      <c r="G1559" s="637" t="s">
        <v>28</v>
      </c>
    </row>
    <row r="1560" spans="1:7" ht="20.100000000000001" customHeight="1">
      <c r="A1560" s="403" t="s">
        <v>584</v>
      </c>
      <c r="B1560" s="404" t="s">
        <v>585</v>
      </c>
      <c r="C1560" s="632"/>
      <c r="D1560" s="632"/>
      <c r="E1560" s="634"/>
      <c r="F1560" s="636"/>
      <c r="G1560" s="638"/>
    </row>
    <row r="1561" spans="1:7" ht="20.100000000000001" customHeight="1">
      <c r="A1561" s="553"/>
      <c r="B1561" s="405"/>
      <c r="C1561" s="406" t="s">
        <v>723</v>
      </c>
      <c r="D1561" s="407"/>
      <c r="E1561" s="408"/>
      <c r="F1561" s="409"/>
      <c r="G1561" s="410"/>
    </row>
    <row r="1562" spans="1:7" ht="20.100000000000001" customHeight="1">
      <c r="A1562" s="411" t="str">
        <f t="shared" ref="A1562:A1575" si="468">IFERROR(VLOOKUP(C1562,Tabla_Insumos,4,FALSE),"")</f>
        <v/>
      </c>
      <c r="B1562" s="376" t="str">
        <f t="shared" ref="B1562:B1575" si="469">IFERROR(VLOOKUP(C1562,Tabla_Insumos,5,FALSE),"")</f>
        <v/>
      </c>
      <c r="C1562" s="449"/>
      <c r="D1562" s="373" t="str">
        <f t="shared" ref="D1562:D1575" si="470">IFERROR(VLOOKUP(C1562,Tabla_Insumos,2,FALSE),"")</f>
        <v/>
      </c>
      <c r="E1562" s="437"/>
      <c r="F1562" s="379">
        <f t="shared" ref="F1562:F1575" si="471">IFERROR(VLOOKUP(C1562,Tabla_Insumos,3,FALSE),0)</f>
        <v>0</v>
      </c>
      <c r="G1562" s="380">
        <f>ROUND(E1562*F1562,2)</f>
        <v>0</v>
      </c>
    </row>
    <row r="1563" spans="1:7" ht="20.100000000000001" customHeight="1">
      <c r="A1563" s="411" t="str">
        <f t="shared" si="468"/>
        <v/>
      </c>
      <c r="B1563" s="376" t="str">
        <f t="shared" si="469"/>
        <v/>
      </c>
      <c r="C1563" s="449"/>
      <c r="D1563" s="373" t="str">
        <f t="shared" si="470"/>
        <v/>
      </c>
      <c r="E1563" s="437"/>
      <c r="F1563" s="379">
        <f t="shared" si="471"/>
        <v>0</v>
      </c>
      <c r="G1563" s="380">
        <f t="shared" ref="G1563:G1575" si="472">ROUND(E1563*F1563,2)</f>
        <v>0</v>
      </c>
    </row>
    <row r="1564" spans="1:7" ht="20.100000000000001" customHeight="1">
      <c r="A1564" s="411" t="str">
        <f t="shared" si="468"/>
        <v/>
      </c>
      <c r="B1564" s="376" t="str">
        <f t="shared" si="469"/>
        <v/>
      </c>
      <c r="C1564" s="449"/>
      <c r="D1564" s="373" t="str">
        <f t="shared" si="470"/>
        <v/>
      </c>
      <c r="E1564" s="437"/>
      <c r="F1564" s="379">
        <f t="shared" si="471"/>
        <v>0</v>
      </c>
      <c r="G1564" s="380">
        <f t="shared" si="472"/>
        <v>0</v>
      </c>
    </row>
    <row r="1565" spans="1:7" ht="20.100000000000001" customHeight="1">
      <c r="A1565" s="411" t="str">
        <f t="shared" si="468"/>
        <v/>
      </c>
      <c r="B1565" s="376" t="str">
        <f t="shared" si="469"/>
        <v/>
      </c>
      <c r="C1565" s="450"/>
      <c r="D1565" s="373" t="str">
        <f t="shared" si="470"/>
        <v/>
      </c>
      <c r="E1565" s="443"/>
      <c r="F1565" s="379">
        <f t="shared" si="471"/>
        <v>0</v>
      </c>
      <c r="G1565" s="380">
        <f t="shared" si="472"/>
        <v>0</v>
      </c>
    </row>
    <row r="1566" spans="1:7" ht="20.100000000000001" customHeight="1">
      <c r="A1566" s="411" t="str">
        <f t="shared" si="468"/>
        <v/>
      </c>
      <c r="B1566" s="376" t="str">
        <f t="shared" si="469"/>
        <v/>
      </c>
      <c r="C1566" s="450"/>
      <c r="D1566" s="373" t="str">
        <f t="shared" si="470"/>
        <v/>
      </c>
      <c r="E1566" s="443"/>
      <c r="F1566" s="379">
        <f t="shared" si="471"/>
        <v>0</v>
      </c>
      <c r="G1566" s="380">
        <f t="shared" si="472"/>
        <v>0</v>
      </c>
    </row>
    <row r="1567" spans="1:7" ht="20.100000000000001" customHeight="1">
      <c r="A1567" s="411" t="str">
        <f t="shared" si="468"/>
        <v/>
      </c>
      <c r="B1567" s="376" t="str">
        <f t="shared" si="469"/>
        <v/>
      </c>
      <c r="C1567" s="444"/>
      <c r="D1567" s="373" t="str">
        <f t="shared" si="470"/>
        <v/>
      </c>
      <c r="E1567" s="443"/>
      <c r="F1567" s="379">
        <f t="shared" si="471"/>
        <v>0</v>
      </c>
      <c r="G1567" s="380">
        <f t="shared" si="472"/>
        <v>0</v>
      </c>
    </row>
    <row r="1568" spans="1:7" ht="20.100000000000001" customHeight="1">
      <c r="A1568" s="411" t="str">
        <f t="shared" si="468"/>
        <v/>
      </c>
      <c r="B1568" s="376" t="str">
        <f t="shared" si="469"/>
        <v/>
      </c>
      <c r="C1568" s="412"/>
      <c r="D1568" s="373" t="str">
        <f t="shared" si="470"/>
        <v/>
      </c>
      <c r="E1568" s="413"/>
      <c r="F1568" s="379">
        <f t="shared" si="471"/>
        <v>0</v>
      </c>
      <c r="G1568" s="380">
        <f t="shared" si="472"/>
        <v>0</v>
      </c>
    </row>
    <row r="1569" spans="1:7" ht="20.100000000000001" customHeight="1">
      <c r="A1569" s="411" t="str">
        <f t="shared" si="468"/>
        <v/>
      </c>
      <c r="B1569" s="376" t="str">
        <f t="shared" si="469"/>
        <v/>
      </c>
      <c r="C1569" s="412"/>
      <c r="D1569" s="373" t="str">
        <f t="shared" si="470"/>
        <v/>
      </c>
      <c r="E1569" s="413"/>
      <c r="F1569" s="379">
        <f t="shared" si="471"/>
        <v>0</v>
      </c>
      <c r="G1569" s="380">
        <f t="shared" si="472"/>
        <v>0</v>
      </c>
    </row>
    <row r="1570" spans="1:7" ht="20.100000000000001" customHeight="1">
      <c r="A1570" s="411" t="str">
        <f t="shared" si="468"/>
        <v/>
      </c>
      <c r="B1570" s="376" t="str">
        <f t="shared" si="469"/>
        <v/>
      </c>
      <c r="C1570" s="412"/>
      <c r="D1570" s="373" t="str">
        <f t="shared" si="470"/>
        <v/>
      </c>
      <c r="E1570" s="413"/>
      <c r="F1570" s="379">
        <f t="shared" si="471"/>
        <v>0</v>
      </c>
      <c r="G1570" s="380">
        <f t="shared" si="472"/>
        <v>0</v>
      </c>
    </row>
    <row r="1571" spans="1:7" ht="20.100000000000001" customHeight="1">
      <c r="A1571" s="411" t="str">
        <f t="shared" si="468"/>
        <v/>
      </c>
      <c r="B1571" s="376" t="str">
        <f t="shared" si="469"/>
        <v/>
      </c>
      <c r="C1571" s="412"/>
      <c r="D1571" s="373" t="str">
        <f t="shared" si="470"/>
        <v/>
      </c>
      <c r="E1571" s="413"/>
      <c r="F1571" s="379">
        <f t="shared" si="471"/>
        <v>0</v>
      </c>
      <c r="G1571" s="380">
        <f t="shared" si="472"/>
        <v>0</v>
      </c>
    </row>
    <row r="1572" spans="1:7" ht="20.100000000000001" customHeight="1">
      <c r="A1572" s="411" t="str">
        <f t="shared" si="468"/>
        <v/>
      </c>
      <c r="B1572" s="376" t="str">
        <f t="shared" si="469"/>
        <v/>
      </c>
      <c r="C1572" s="412"/>
      <c r="D1572" s="373" t="str">
        <f t="shared" si="470"/>
        <v/>
      </c>
      <c r="E1572" s="413"/>
      <c r="F1572" s="379">
        <f t="shared" si="471"/>
        <v>0</v>
      </c>
      <c r="G1572" s="380">
        <f t="shared" si="472"/>
        <v>0</v>
      </c>
    </row>
    <row r="1573" spans="1:7" ht="20.100000000000001" customHeight="1">
      <c r="A1573" s="411" t="str">
        <f t="shared" si="468"/>
        <v/>
      </c>
      <c r="B1573" s="376" t="str">
        <f t="shared" si="469"/>
        <v/>
      </c>
      <c r="C1573" s="412"/>
      <c r="D1573" s="373" t="str">
        <f t="shared" si="470"/>
        <v/>
      </c>
      <c r="E1573" s="413"/>
      <c r="F1573" s="379">
        <f t="shared" si="471"/>
        <v>0</v>
      </c>
      <c r="G1573" s="380">
        <f t="shared" si="472"/>
        <v>0</v>
      </c>
    </row>
    <row r="1574" spans="1:7" ht="20.100000000000001" customHeight="1">
      <c r="A1574" s="411" t="str">
        <f t="shared" si="468"/>
        <v/>
      </c>
      <c r="B1574" s="376" t="str">
        <f t="shared" si="469"/>
        <v/>
      </c>
      <c r="C1574" s="412"/>
      <c r="D1574" s="373" t="str">
        <f t="shared" si="470"/>
        <v/>
      </c>
      <c r="E1574" s="413"/>
      <c r="F1574" s="379">
        <f t="shared" si="471"/>
        <v>0</v>
      </c>
      <c r="G1574" s="380">
        <f t="shared" si="472"/>
        <v>0</v>
      </c>
    </row>
    <row r="1575" spans="1:7" ht="20.100000000000001" customHeight="1">
      <c r="A1575" s="411" t="str">
        <f t="shared" si="468"/>
        <v/>
      </c>
      <c r="B1575" s="376" t="str">
        <f t="shared" si="469"/>
        <v/>
      </c>
      <c r="C1575" s="412"/>
      <c r="D1575" s="373" t="str">
        <f t="shared" si="470"/>
        <v/>
      </c>
      <c r="E1575" s="413"/>
      <c r="F1575" s="379">
        <f t="shared" si="471"/>
        <v>0</v>
      </c>
      <c r="G1575" s="380">
        <f t="shared" si="472"/>
        <v>0</v>
      </c>
    </row>
    <row r="1576" spans="1:7" ht="20.100000000000001" customHeight="1">
      <c r="A1576" s="414"/>
      <c r="B1576" s="400"/>
      <c r="C1576" s="400"/>
      <c r="D1576" s="378"/>
      <c r="E1576" s="396"/>
      <c r="F1576" s="554" t="s">
        <v>29</v>
      </c>
      <c r="G1576" s="381">
        <f>SUBTOTAL(9,G1562:G1575)</f>
        <v>0</v>
      </c>
    </row>
    <row r="1577" spans="1:7" ht="20.100000000000001" customHeight="1">
      <c r="A1577" s="414"/>
      <c r="B1577" s="400"/>
      <c r="C1577" s="387" t="s">
        <v>724</v>
      </c>
      <c r="D1577" s="378"/>
      <c r="E1577" s="396"/>
      <c r="F1577" s="397"/>
      <c r="G1577" s="415"/>
    </row>
    <row r="1578" spans="1:7" ht="20.100000000000001" customHeight="1">
      <c r="A1578" s="411" t="str">
        <f t="shared" ref="A1578:A1585" si="473">IFERROR(VLOOKUP(C1578,Tabla_Insumos,4,FALSE),"")</f>
        <v/>
      </c>
      <c r="B1578" s="376" t="str">
        <f t="shared" ref="B1578:B1585" si="474">IFERROR(VLOOKUP(C1578,Tabla_Insumos,5,FALSE),"")</f>
        <v/>
      </c>
      <c r="C1578" s="382"/>
      <c r="D1578" s="373" t="str">
        <f t="shared" ref="D1578:D1585" si="475">IFERROR(VLOOKUP(C1578,Tabla_Insumos,2,FALSE),"")</f>
        <v/>
      </c>
      <c r="E1578" s="443"/>
      <c r="F1578" s="416">
        <f t="shared" ref="F1578:F1585" si="476">IFERROR(VLOOKUP(C1578,Tabla_Insumos,3,FALSE),0)</f>
        <v>0</v>
      </c>
      <c r="G1578" s="380">
        <f>ROUND(E1578*F1578,2)</f>
        <v>0</v>
      </c>
    </row>
    <row r="1579" spans="1:7" ht="20.100000000000001" customHeight="1">
      <c r="A1579" s="411" t="str">
        <f t="shared" si="473"/>
        <v/>
      </c>
      <c r="B1579" s="376" t="str">
        <f t="shared" si="474"/>
        <v/>
      </c>
      <c r="C1579" s="382"/>
      <c r="D1579" s="373" t="str">
        <f t="shared" si="475"/>
        <v/>
      </c>
      <c r="E1579" s="443"/>
      <c r="F1579" s="416">
        <f t="shared" si="476"/>
        <v>0</v>
      </c>
      <c r="G1579" s="380">
        <f t="shared" ref="G1579:G1585" si="477">ROUND(E1579*F1579,2)</f>
        <v>0</v>
      </c>
    </row>
    <row r="1580" spans="1:7" ht="20.100000000000001" customHeight="1">
      <c r="A1580" s="411" t="str">
        <f t="shared" si="473"/>
        <v/>
      </c>
      <c r="B1580" s="376" t="str">
        <f t="shared" si="474"/>
        <v/>
      </c>
      <c r="C1580" s="383"/>
      <c r="D1580" s="373" t="str">
        <f t="shared" si="475"/>
        <v/>
      </c>
      <c r="E1580" s="377"/>
      <c r="F1580" s="416">
        <f t="shared" si="476"/>
        <v>0</v>
      </c>
      <c r="G1580" s="380">
        <f t="shared" si="477"/>
        <v>0</v>
      </c>
    </row>
    <row r="1581" spans="1:7" ht="20.100000000000001" customHeight="1">
      <c r="A1581" s="411" t="str">
        <f t="shared" si="473"/>
        <v/>
      </c>
      <c r="B1581" s="376" t="str">
        <f t="shared" si="474"/>
        <v/>
      </c>
      <c r="C1581" s="383"/>
      <c r="D1581" s="373" t="str">
        <f t="shared" si="475"/>
        <v/>
      </c>
      <c r="E1581" s="377"/>
      <c r="F1581" s="416">
        <f t="shared" si="476"/>
        <v>0</v>
      </c>
      <c r="G1581" s="380">
        <f t="shared" si="477"/>
        <v>0</v>
      </c>
    </row>
    <row r="1582" spans="1:7" ht="20.100000000000001" customHeight="1">
      <c r="A1582" s="411" t="str">
        <f t="shared" si="473"/>
        <v/>
      </c>
      <c r="B1582" s="376" t="str">
        <f t="shared" si="474"/>
        <v/>
      </c>
      <c r="C1582" s="376"/>
      <c r="D1582" s="373" t="str">
        <f t="shared" si="475"/>
        <v/>
      </c>
      <c r="E1582" s="377"/>
      <c r="F1582" s="416">
        <f t="shared" si="476"/>
        <v>0</v>
      </c>
      <c r="G1582" s="380">
        <f t="shared" si="477"/>
        <v>0</v>
      </c>
    </row>
    <row r="1583" spans="1:7" ht="20.100000000000001" customHeight="1">
      <c r="A1583" s="411" t="str">
        <f t="shared" si="473"/>
        <v/>
      </c>
      <c r="B1583" s="376" t="str">
        <f t="shared" si="474"/>
        <v/>
      </c>
      <c r="C1583" s="376"/>
      <c r="D1583" s="373" t="str">
        <f t="shared" si="475"/>
        <v/>
      </c>
      <c r="E1583" s="377"/>
      <c r="F1583" s="416">
        <f t="shared" si="476"/>
        <v>0</v>
      </c>
      <c r="G1583" s="380">
        <f t="shared" si="477"/>
        <v>0</v>
      </c>
    </row>
    <row r="1584" spans="1:7" ht="20.100000000000001" customHeight="1">
      <c r="A1584" s="411" t="str">
        <f t="shared" si="473"/>
        <v/>
      </c>
      <c r="B1584" s="376" t="str">
        <f t="shared" si="474"/>
        <v/>
      </c>
      <c r="C1584" s="412"/>
      <c r="D1584" s="373" t="str">
        <f t="shared" si="475"/>
        <v/>
      </c>
      <c r="E1584" s="413"/>
      <c r="F1584" s="416">
        <f t="shared" si="476"/>
        <v>0</v>
      </c>
      <c r="G1584" s="380">
        <f t="shared" si="477"/>
        <v>0</v>
      </c>
    </row>
    <row r="1585" spans="1:7" ht="20.100000000000001" customHeight="1">
      <c r="A1585" s="411" t="str">
        <f t="shared" si="473"/>
        <v/>
      </c>
      <c r="B1585" s="376" t="str">
        <f t="shared" si="474"/>
        <v/>
      </c>
      <c r="C1585" s="412"/>
      <c r="D1585" s="373" t="str">
        <f t="shared" si="475"/>
        <v/>
      </c>
      <c r="E1585" s="413"/>
      <c r="F1585" s="416">
        <f t="shared" si="476"/>
        <v>0</v>
      </c>
      <c r="G1585" s="380">
        <f t="shared" si="477"/>
        <v>0</v>
      </c>
    </row>
    <row r="1586" spans="1:7" ht="20.100000000000001" customHeight="1">
      <c r="A1586" s="414"/>
      <c r="B1586" s="400"/>
      <c r="C1586" s="400"/>
      <c r="D1586" s="378"/>
      <c r="E1586" s="396"/>
      <c r="F1586" s="554" t="s">
        <v>30</v>
      </c>
      <c r="G1586" s="381">
        <f>SUBTOTAL(9,G1578:G1585)</f>
        <v>0</v>
      </c>
    </row>
    <row r="1587" spans="1:7" ht="20.100000000000001" customHeight="1">
      <c r="A1587" s="414"/>
      <c r="B1587" s="400"/>
      <c r="C1587" s="387" t="s">
        <v>725</v>
      </c>
      <c r="D1587" s="378"/>
      <c r="E1587" s="396"/>
      <c r="F1587" s="397"/>
      <c r="G1587" s="415"/>
    </row>
    <row r="1588" spans="1:7" ht="20.100000000000001" customHeight="1">
      <c r="A1588" s="411" t="str">
        <f t="shared" ref="A1588:A1596" si="478">IFERROR(VLOOKUP(C1588,Tabla_Insumos,4,FALSE),"")</f>
        <v/>
      </c>
      <c r="B1588" s="376" t="str">
        <f t="shared" ref="B1588:B1596" si="479">IFERROR(VLOOKUP(C1588,Tabla_Insumos,5,FALSE),"")</f>
        <v/>
      </c>
      <c r="C1588" s="383"/>
      <c r="D1588" s="373" t="str">
        <f t="shared" ref="D1588:D1596" si="480">IFERROR(VLOOKUP(C1588,Tabla_Insumos,2,FALSE),"")</f>
        <v/>
      </c>
      <c r="E1588" s="442"/>
      <c r="F1588" s="379">
        <f t="shared" ref="F1588:F1596" si="481">IFERROR(VLOOKUP(C1588,Tabla_Insumos,3,FALSE),0)</f>
        <v>0</v>
      </c>
      <c r="G1588" s="380">
        <f>ROUND(E1588*F1588,2)</f>
        <v>0</v>
      </c>
    </row>
    <row r="1589" spans="1:7" ht="20.100000000000001" customHeight="1">
      <c r="A1589" s="411" t="str">
        <f t="shared" si="478"/>
        <v/>
      </c>
      <c r="B1589" s="376" t="str">
        <f t="shared" si="479"/>
        <v/>
      </c>
      <c r="C1589" s="462"/>
      <c r="D1589" s="373" t="str">
        <f t="shared" si="480"/>
        <v/>
      </c>
      <c r="E1589" s="442"/>
      <c r="F1589" s="379">
        <f t="shared" si="481"/>
        <v>0</v>
      </c>
      <c r="G1589" s="380">
        <f t="shared" ref="G1589:G1596" si="482">ROUND(E1589*F1589,2)</f>
        <v>0</v>
      </c>
    </row>
    <row r="1590" spans="1:7" ht="20.100000000000001" customHeight="1">
      <c r="A1590" s="411" t="str">
        <f t="shared" si="478"/>
        <v/>
      </c>
      <c r="B1590" s="376" t="str">
        <f t="shared" si="479"/>
        <v/>
      </c>
      <c r="C1590" s="382"/>
      <c r="D1590" s="373" t="str">
        <f t="shared" si="480"/>
        <v/>
      </c>
      <c r="E1590" s="377"/>
      <c r="F1590" s="379">
        <f t="shared" si="481"/>
        <v>0</v>
      </c>
      <c r="G1590" s="380">
        <f t="shared" si="482"/>
        <v>0</v>
      </c>
    </row>
    <row r="1591" spans="1:7" ht="20.100000000000001" customHeight="1">
      <c r="A1591" s="411" t="str">
        <f t="shared" si="478"/>
        <v/>
      </c>
      <c r="B1591" s="376" t="str">
        <f t="shared" si="479"/>
        <v/>
      </c>
      <c r="C1591" s="417"/>
      <c r="D1591" s="373" t="str">
        <f t="shared" si="480"/>
        <v/>
      </c>
      <c r="E1591" s="377"/>
      <c r="F1591" s="379">
        <f t="shared" si="481"/>
        <v>0</v>
      </c>
      <c r="G1591" s="380">
        <f t="shared" si="482"/>
        <v>0</v>
      </c>
    </row>
    <row r="1592" spans="1:7" ht="20.100000000000001" customHeight="1">
      <c r="A1592" s="411" t="str">
        <f t="shared" si="478"/>
        <v/>
      </c>
      <c r="B1592" s="376" t="str">
        <f t="shared" si="479"/>
        <v/>
      </c>
      <c r="C1592" s="418"/>
      <c r="D1592" s="373" t="str">
        <f t="shared" si="480"/>
        <v/>
      </c>
      <c r="E1592" s="377"/>
      <c r="F1592" s="379">
        <f t="shared" si="481"/>
        <v>0</v>
      </c>
      <c r="G1592" s="380">
        <f t="shared" si="482"/>
        <v>0</v>
      </c>
    </row>
    <row r="1593" spans="1:7" ht="20.100000000000001" customHeight="1">
      <c r="A1593" s="411" t="str">
        <f t="shared" si="478"/>
        <v/>
      </c>
      <c r="B1593" s="376" t="str">
        <f t="shared" si="479"/>
        <v/>
      </c>
      <c r="C1593" s="412"/>
      <c r="D1593" s="373" t="str">
        <f t="shared" si="480"/>
        <v/>
      </c>
      <c r="E1593" s="413"/>
      <c r="F1593" s="379">
        <f t="shared" si="481"/>
        <v>0</v>
      </c>
      <c r="G1593" s="380">
        <f t="shared" si="482"/>
        <v>0</v>
      </c>
    </row>
    <row r="1594" spans="1:7" ht="20.100000000000001" customHeight="1">
      <c r="A1594" s="411" t="str">
        <f t="shared" si="478"/>
        <v/>
      </c>
      <c r="B1594" s="376" t="str">
        <f t="shared" si="479"/>
        <v/>
      </c>
      <c r="C1594" s="412"/>
      <c r="D1594" s="373" t="str">
        <f t="shared" si="480"/>
        <v/>
      </c>
      <c r="E1594" s="413"/>
      <c r="F1594" s="379">
        <f t="shared" si="481"/>
        <v>0</v>
      </c>
      <c r="G1594" s="380">
        <f t="shared" si="482"/>
        <v>0</v>
      </c>
    </row>
    <row r="1595" spans="1:7" ht="20.100000000000001" customHeight="1">
      <c r="A1595" s="411" t="str">
        <f t="shared" si="478"/>
        <v/>
      </c>
      <c r="B1595" s="376" t="str">
        <f t="shared" si="479"/>
        <v/>
      </c>
      <c r="C1595" s="412"/>
      <c r="D1595" s="373" t="str">
        <f t="shared" si="480"/>
        <v/>
      </c>
      <c r="E1595" s="413"/>
      <c r="F1595" s="379">
        <f t="shared" si="481"/>
        <v>0</v>
      </c>
      <c r="G1595" s="380">
        <f t="shared" si="482"/>
        <v>0</v>
      </c>
    </row>
    <row r="1596" spans="1:7" ht="20.100000000000001" customHeight="1">
      <c r="A1596" s="411" t="str">
        <f t="shared" si="478"/>
        <v/>
      </c>
      <c r="B1596" s="376" t="str">
        <f t="shared" si="479"/>
        <v/>
      </c>
      <c r="C1596" s="412"/>
      <c r="D1596" s="373" t="str">
        <f t="shared" si="480"/>
        <v/>
      </c>
      <c r="E1596" s="413"/>
      <c r="F1596" s="379">
        <f t="shared" si="481"/>
        <v>0</v>
      </c>
      <c r="G1596" s="380">
        <f t="shared" si="482"/>
        <v>0</v>
      </c>
    </row>
    <row r="1597" spans="1:7" ht="20.100000000000001" customHeight="1">
      <c r="A1597" s="419"/>
      <c r="B1597" s="378"/>
      <c r="C1597" s="400"/>
      <c r="D1597" s="378"/>
      <c r="E1597" s="396"/>
      <c r="F1597" s="554" t="s">
        <v>31</v>
      </c>
      <c r="G1597" s="381">
        <f>SUBTOTAL(9,G1588:G1596)</f>
        <v>0</v>
      </c>
    </row>
    <row r="1598" spans="1:7" ht="20.100000000000001" customHeight="1" thickBot="1">
      <c r="A1598" s="420"/>
      <c r="B1598" s="421"/>
      <c r="C1598" s="422"/>
      <c r="D1598" s="421"/>
      <c r="E1598" s="423"/>
      <c r="F1598" s="424"/>
      <c r="G1598" s="425"/>
    </row>
    <row r="1599" spans="1:7" ht="20.100000000000001" customHeight="1" thickBot="1">
      <c r="A1599" s="435">
        <f>B1557</f>
        <v>30</v>
      </c>
      <c r="B1599" s="426" t="str">
        <f>C1557</f>
        <v>Esmalte sintético sobre carpintería madera</v>
      </c>
      <c r="C1599" s="427"/>
      <c r="D1599" s="427" t="s">
        <v>32</v>
      </c>
      <c r="E1599" s="428"/>
      <c r="F1599" s="429" t="s">
        <v>33</v>
      </c>
      <c r="G1599" s="430">
        <f>SUBTOTAL(9,G1562:G1598)</f>
        <v>0</v>
      </c>
    </row>
    <row r="1600" spans="1:7" ht="20.100000000000001" customHeight="1" thickTop="1" thickBot="1"/>
    <row r="1601" spans="1:7" ht="20.100000000000001" customHeight="1" thickTop="1">
      <c r="A1601" s="431" t="s">
        <v>1259</v>
      </c>
      <c r="B1601" s="432"/>
      <c r="C1601" s="432"/>
      <c r="D1601" s="432"/>
      <c r="E1601" s="432"/>
      <c r="F1601" s="432"/>
      <c r="G1601" s="433"/>
    </row>
    <row r="1602" spans="1:7" ht="20.100000000000001" customHeight="1">
      <c r="A1602" s="384" t="s">
        <v>721</v>
      </c>
      <c r="B1602" s="385" t="str">
        <f>Comitente</f>
        <v>INSTITUTO PROVINCIAL DE LA VIVIENDA</v>
      </c>
      <c r="C1602" s="386"/>
      <c r="D1602" s="387"/>
      <c r="E1602" s="387"/>
      <c r="F1602" s="388"/>
      <c r="G1602" s="389"/>
    </row>
    <row r="1603" spans="1:7" ht="20.100000000000001" customHeight="1">
      <c r="A1603" s="384" t="s">
        <v>722</v>
      </c>
      <c r="B1603" s="385" t="str">
        <f>Contratista</f>
        <v>xxxxxx</v>
      </c>
      <c r="C1603" s="390"/>
      <c r="D1603" s="390"/>
      <c r="E1603" s="390"/>
      <c r="F1603" s="391"/>
      <c r="G1603" s="392"/>
    </row>
    <row r="1604" spans="1:7" ht="20.100000000000001" customHeight="1">
      <c r="A1604" s="384" t="s">
        <v>22</v>
      </c>
      <c r="B1604" s="385" t="str">
        <f>Obra</f>
        <v>CUESTA DEL VIENTO - IGLESIA</v>
      </c>
      <c r="C1604" s="390"/>
      <c r="D1604" s="390"/>
      <c r="E1604" s="390"/>
      <c r="F1604" s="391" t="s">
        <v>35</v>
      </c>
      <c r="G1604" s="393">
        <f>+Datos!$C$10</f>
        <v>43374</v>
      </c>
    </row>
    <row r="1605" spans="1:7" ht="20.100000000000001" customHeight="1">
      <c r="A1605" s="394" t="s">
        <v>720</v>
      </c>
      <c r="B1605" s="395" t="str">
        <f>Ubicación</f>
        <v>DEPTO. IGLESIA</v>
      </c>
      <c r="C1605" s="395"/>
      <c r="D1605" s="378"/>
      <c r="E1605" s="396"/>
      <c r="F1605" s="397"/>
      <c r="G1605" s="398"/>
    </row>
    <row r="1606" spans="1:7" ht="20.100000000000001" customHeight="1">
      <c r="A1606" s="394" t="s">
        <v>36</v>
      </c>
      <c r="B1606" s="399" t="s">
        <v>1127</v>
      </c>
      <c r="C1606" s="400" t="str">
        <f>IFERROR(VLOOKUP(B1606,Tabla_CyP,2,FALSE),"")</f>
        <v>VIVIENDA</v>
      </c>
      <c r="D1606" s="401"/>
      <c r="E1606" s="396"/>
      <c r="F1606" s="397"/>
      <c r="G1606" s="398"/>
    </row>
    <row r="1607" spans="1:7" ht="20.100000000000001" customHeight="1">
      <c r="A1607" s="394" t="s">
        <v>23</v>
      </c>
      <c r="B1607" s="434">
        <f>IFERROR(VLOOKUP(COUNTIF($A$1:A1607,"ITEM:"),Tabla_NumeroItem,2,FALSE),"")</f>
        <v>31</v>
      </c>
      <c r="C1607" s="400" t="str">
        <f>IFERROR(VLOOKUP(B1607,Tabla_CyP,2,FALSE),"")</f>
        <v>Látex muro interior/exterior</v>
      </c>
      <c r="D1607" s="378"/>
      <c r="E1607" s="396"/>
      <c r="F1607" s="391" t="s">
        <v>24</v>
      </c>
      <c r="G1607" s="402" t="str">
        <f>IFERROR(VLOOKUP(B1607,Tabla_CyP,4,FALSE),"")</f>
        <v>m2</v>
      </c>
    </row>
    <row r="1608" spans="1:7" ht="20.100000000000001" customHeight="1">
      <c r="A1608" s="394"/>
      <c r="B1608" s="395"/>
      <c r="C1608" s="400"/>
      <c r="D1608" s="378"/>
      <c r="E1608" s="396"/>
      <c r="F1608" s="397"/>
      <c r="G1608" s="398"/>
    </row>
    <row r="1609" spans="1:7" ht="20.100000000000001" customHeight="1">
      <c r="A1609" s="629" t="s">
        <v>583</v>
      </c>
      <c r="B1609" s="630"/>
      <c r="C1609" s="631" t="s">
        <v>0</v>
      </c>
      <c r="D1609" s="631" t="s">
        <v>25</v>
      </c>
      <c r="E1609" s="633" t="s">
        <v>26</v>
      </c>
      <c r="F1609" s="635" t="s">
        <v>27</v>
      </c>
      <c r="G1609" s="637" t="s">
        <v>28</v>
      </c>
    </row>
    <row r="1610" spans="1:7" ht="20.100000000000001" customHeight="1">
      <c r="A1610" s="403" t="s">
        <v>584</v>
      </c>
      <c r="B1610" s="404" t="s">
        <v>585</v>
      </c>
      <c r="C1610" s="632"/>
      <c r="D1610" s="632"/>
      <c r="E1610" s="634"/>
      <c r="F1610" s="636"/>
      <c r="G1610" s="638"/>
    </row>
    <row r="1611" spans="1:7" ht="20.100000000000001" customHeight="1">
      <c r="A1611" s="553"/>
      <c r="B1611" s="405"/>
      <c r="C1611" s="406" t="s">
        <v>723</v>
      </c>
      <c r="D1611" s="407"/>
      <c r="E1611" s="408"/>
      <c r="F1611" s="409"/>
      <c r="G1611" s="410"/>
    </row>
    <row r="1612" spans="1:7" ht="20.100000000000001" customHeight="1">
      <c r="A1612" s="411" t="str">
        <f t="shared" ref="A1612:A1625" si="483">IFERROR(VLOOKUP(C1612,Tabla_Insumos,4,FALSE),"")</f>
        <v/>
      </c>
      <c r="B1612" s="376" t="str">
        <f t="shared" ref="B1612:B1625" si="484">IFERROR(VLOOKUP(C1612,Tabla_Insumos,5,FALSE),"")</f>
        <v/>
      </c>
      <c r="C1612" s="449"/>
      <c r="D1612" s="373" t="str">
        <f t="shared" ref="D1612:D1625" si="485">IFERROR(VLOOKUP(C1612,Tabla_Insumos,2,FALSE),"")</f>
        <v/>
      </c>
      <c r="E1612" s="443"/>
      <c r="F1612" s="379">
        <f t="shared" ref="F1612:F1625" si="486">IFERROR(VLOOKUP(C1612,Tabla_Insumos,3,FALSE),0)</f>
        <v>0</v>
      </c>
      <c r="G1612" s="380">
        <f>ROUND(E1612*F1612,2)</f>
        <v>0</v>
      </c>
    </row>
    <row r="1613" spans="1:7" ht="20.100000000000001" customHeight="1">
      <c r="A1613" s="411" t="str">
        <f t="shared" si="483"/>
        <v/>
      </c>
      <c r="B1613" s="376" t="str">
        <f t="shared" si="484"/>
        <v/>
      </c>
      <c r="C1613" s="449"/>
      <c r="D1613" s="373" t="str">
        <f t="shared" si="485"/>
        <v/>
      </c>
      <c r="E1613" s="443"/>
      <c r="F1613" s="379">
        <f t="shared" si="486"/>
        <v>0</v>
      </c>
      <c r="G1613" s="380">
        <f t="shared" ref="G1613:G1625" si="487">ROUND(E1613*F1613,2)</f>
        <v>0</v>
      </c>
    </row>
    <row r="1614" spans="1:7" ht="20.100000000000001" customHeight="1">
      <c r="A1614" s="411" t="str">
        <f t="shared" si="483"/>
        <v/>
      </c>
      <c r="B1614" s="376" t="str">
        <f t="shared" si="484"/>
        <v/>
      </c>
      <c r="C1614" s="449"/>
      <c r="D1614" s="373" t="str">
        <f t="shared" si="485"/>
        <v/>
      </c>
      <c r="E1614" s="443"/>
      <c r="F1614" s="379">
        <f t="shared" si="486"/>
        <v>0</v>
      </c>
      <c r="G1614" s="380">
        <f t="shared" si="487"/>
        <v>0</v>
      </c>
    </row>
    <row r="1615" spans="1:7" ht="20.100000000000001" customHeight="1">
      <c r="A1615" s="411" t="str">
        <f t="shared" si="483"/>
        <v/>
      </c>
      <c r="B1615" s="376" t="str">
        <f t="shared" si="484"/>
        <v/>
      </c>
      <c r="C1615" s="450"/>
      <c r="D1615" s="373" t="str">
        <f t="shared" si="485"/>
        <v/>
      </c>
      <c r="E1615" s="443"/>
      <c r="F1615" s="379">
        <f t="shared" si="486"/>
        <v>0</v>
      </c>
      <c r="G1615" s="380">
        <f t="shared" si="487"/>
        <v>0</v>
      </c>
    </row>
    <row r="1616" spans="1:7" ht="20.100000000000001" customHeight="1">
      <c r="A1616" s="411" t="str">
        <f t="shared" si="483"/>
        <v/>
      </c>
      <c r="B1616" s="376" t="str">
        <f t="shared" si="484"/>
        <v/>
      </c>
      <c r="C1616" s="444"/>
      <c r="D1616" s="373" t="str">
        <f t="shared" si="485"/>
        <v/>
      </c>
      <c r="E1616" s="443"/>
      <c r="F1616" s="379">
        <f t="shared" si="486"/>
        <v>0</v>
      </c>
      <c r="G1616" s="380">
        <f t="shared" si="487"/>
        <v>0</v>
      </c>
    </row>
    <row r="1617" spans="1:7" ht="20.100000000000001" customHeight="1">
      <c r="A1617" s="411" t="str">
        <f t="shared" si="483"/>
        <v/>
      </c>
      <c r="B1617" s="376" t="str">
        <f t="shared" si="484"/>
        <v/>
      </c>
      <c r="C1617" s="412"/>
      <c r="D1617" s="373" t="str">
        <f t="shared" si="485"/>
        <v/>
      </c>
      <c r="E1617" s="413"/>
      <c r="F1617" s="379">
        <f t="shared" si="486"/>
        <v>0</v>
      </c>
      <c r="G1617" s="380">
        <f t="shared" si="487"/>
        <v>0</v>
      </c>
    </row>
    <row r="1618" spans="1:7" ht="20.100000000000001" customHeight="1">
      <c r="A1618" s="411" t="str">
        <f t="shared" si="483"/>
        <v/>
      </c>
      <c r="B1618" s="376" t="str">
        <f t="shared" si="484"/>
        <v/>
      </c>
      <c r="C1618" s="412"/>
      <c r="D1618" s="373" t="str">
        <f t="shared" si="485"/>
        <v/>
      </c>
      <c r="E1618" s="413"/>
      <c r="F1618" s="379">
        <f t="shared" si="486"/>
        <v>0</v>
      </c>
      <c r="G1618" s="380">
        <f t="shared" si="487"/>
        <v>0</v>
      </c>
    </row>
    <row r="1619" spans="1:7" ht="20.100000000000001" customHeight="1">
      <c r="A1619" s="411" t="str">
        <f t="shared" si="483"/>
        <v/>
      </c>
      <c r="B1619" s="376" t="str">
        <f t="shared" si="484"/>
        <v/>
      </c>
      <c r="C1619" s="412"/>
      <c r="D1619" s="373" t="str">
        <f t="shared" si="485"/>
        <v/>
      </c>
      <c r="E1619" s="413"/>
      <c r="F1619" s="379">
        <f t="shared" si="486"/>
        <v>0</v>
      </c>
      <c r="G1619" s="380">
        <f t="shared" si="487"/>
        <v>0</v>
      </c>
    </row>
    <row r="1620" spans="1:7" ht="20.100000000000001" customHeight="1">
      <c r="A1620" s="411" t="str">
        <f t="shared" si="483"/>
        <v/>
      </c>
      <c r="B1620" s="376" t="str">
        <f t="shared" si="484"/>
        <v/>
      </c>
      <c r="C1620" s="412"/>
      <c r="D1620" s="373" t="str">
        <f t="shared" si="485"/>
        <v/>
      </c>
      <c r="E1620" s="413"/>
      <c r="F1620" s="379">
        <f t="shared" si="486"/>
        <v>0</v>
      </c>
      <c r="G1620" s="380">
        <f t="shared" si="487"/>
        <v>0</v>
      </c>
    </row>
    <row r="1621" spans="1:7" ht="20.100000000000001" customHeight="1">
      <c r="A1621" s="411" t="str">
        <f t="shared" si="483"/>
        <v/>
      </c>
      <c r="B1621" s="376" t="str">
        <f t="shared" si="484"/>
        <v/>
      </c>
      <c r="C1621" s="412"/>
      <c r="D1621" s="373" t="str">
        <f t="shared" si="485"/>
        <v/>
      </c>
      <c r="E1621" s="413"/>
      <c r="F1621" s="379">
        <f t="shared" si="486"/>
        <v>0</v>
      </c>
      <c r="G1621" s="380">
        <f t="shared" si="487"/>
        <v>0</v>
      </c>
    </row>
    <row r="1622" spans="1:7" ht="20.100000000000001" customHeight="1">
      <c r="A1622" s="411" t="str">
        <f t="shared" si="483"/>
        <v/>
      </c>
      <c r="B1622" s="376" t="str">
        <f t="shared" si="484"/>
        <v/>
      </c>
      <c r="C1622" s="412"/>
      <c r="D1622" s="373" t="str">
        <f t="shared" si="485"/>
        <v/>
      </c>
      <c r="E1622" s="413"/>
      <c r="F1622" s="379">
        <f t="shared" si="486"/>
        <v>0</v>
      </c>
      <c r="G1622" s="380">
        <f t="shared" si="487"/>
        <v>0</v>
      </c>
    </row>
    <row r="1623" spans="1:7" ht="20.100000000000001" customHeight="1">
      <c r="A1623" s="411" t="str">
        <f t="shared" si="483"/>
        <v/>
      </c>
      <c r="B1623" s="376" t="str">
        <f t="shared" si="484"/>
        <v/>
      </c>
      <c r="C1623" s="412"/>
      <c r="D1623" s="373" t="str">
        <f t="shared" si="485"/>
        <v/>
      </c>
      <c r="E1623" s="413"/>
      <c r="F1623" s="379">
        <f t="shared" si="486"/>
        <v>0</v>
      </c>
      <c r="G1623" s="380">
        <f t="shared" si="487"/>
        <v>0</v>
      </c>
    </row>
    <row r="1624" spans="1:7" ht="20.100000000000001" customHeight="1">
      <c r="A1624" s="411" t="str">
        <f t="shared" si="483"/>
        <v/>
      </c>
      <c r="B1624" s="376" t="str">
        <f t="shared" si="484"/>
        <v/>
      </c>
      <c r="C1624" s="412"/>
      <c r="D1624" s="373" t="str">
        <f t="shared" si="485"/>
        <v/>
      </c>
      <c r="E1624" s="413"/>
      <c r="F1624" s="379">
        <f t="shared" si="486"/>
        <v>0</v>
      </c>
      <c r="G1624" s="380">
        <f t="shared" si="487"/>
        <v>0</v>
      </c>
    </row>
    <row r="1625" spans="1:7" ht="20.100000000000001" customHeight="1">
      <c r="A1625" s="411" t="str">
        <f t="shared" si="483"/>
        <v/>
      </c>
      <c r="B1625" s="376" t="str">
        <f t="shared" si="484"/>
        <v/>
      </c>
      <c r="C1625" s="412"/>
      <c r="D1625" s="373" t="str">
        <f t="shared" si="485"/>
        <v/>
      </c>
      <c r="E1625" s="413"/>
      <c r="F1625" s="379">
        <f t="shared" si="486"/>
        <v>0</v>
      </c>
      <c r="G1625" s="380">
        <f t="shared" si="487"/>
        <v>0</v>
      </c>
    </row>
    <row r="1626" spans="1:7" ht="20.100000000000001" customHeight="1">
      <c r="A1626" s="414"/>
      <c r="B1626" s="400"/>
      <c r="C1626" s="400"/>
      <c r="D1626" s="378"/>
      <c r="E1626" s="396"/>
      <c r="F1626" s="554" t="s">
        <v>29</v>
      </c>
      <c r="G1626" s="381">
        <f>SUBTOTAL(9,G1612:G1625)</f>
        <v>0</v>
      </c>
    </row>
    <row r="1627" spans="1:7" ht="20.100000000000001" customHeight="1">
      <c r="A1627" s="414"/>
      <c r="B1627" s="400"/>
      <c r="C1627" s="387" t="s">
        <v>724</v>
      </c>
      <c r="D1627" s="378"/>
      <c r="E1627" s="396"/>
      <c r="F1627" s="397"/>
      <c r="G1627" s="415"/>
    </row>
    <row r="1628" spans="1:7" ht="20.100000000000001" customHeight="1">
      <c r="A1628" s="411" t="str">
        <f t="shared" ref="A1628:A1635" si="488">IFERROR(VLOOKUP(C1628,Tabla_Insumos,4,FALSE),"")</f>
        <v/>
      </c>
      <c r="B1628" s="376" t="str">
        <f t="shared" ref="B1628:B1635" si="489">IFERROR(VLOOKUP(C1628,Tabla_Insumos,5,FALSE),"")</f>
        <v/>
      </c>
      <c r="C1628" s="382"/>
      <c r="D1628" s="373" t="str">
        <f t="shared" ref="D1628:D1635" si="490">IFERROR(VLOOKUP(C1628,Tabla_Insumos,2,FALSE),"")</f>
        <v/>
      </c>
      <c r="E1628" s="443"/>
      <c r="F1628" s="416">
        <f t="shared" ref="F1628:F1635" si="491">IFERROR(VLOOKUP(C1628,Tabla_Insumos,3,FALSE),0)</f>
        <v>0</v>
      </c>
      <c r="G1628" s="380">
        <f>ROUND(E1628*F1628,2)</f>
        <v>0</v>
      </c>
    </row>
    <row r="1629" spans="1:7" ht="20.100000000000001" customHeight="1">
      <c r="A1629" s="411" t="str">
        <f t="shared" si="488"/>
        <v/>
      </c>
      <c r="B1629" s="376" t="str">
        <f t="shared" si="489"/>
        <v/>
      </c>
      <c r="C1629" s="382"/>
      <c r="D1629" s="373" t="str">
        <f t="shared" si="490"/>
        <v/>
      </c>
      <c r="E1629" s="443"/>
      <c r="F1629" s="416">
        <f t="shared" si="491"/>
        <v>0</v>
      </c>
      <c r="G1629" s="380">
        <f t="shared" ref="G1629:G1635" si="492">ROUND(E1629*F1629,2)</f>
        <v>0</v>
      </c>
    </row>
    <row r="1630" spans="1:7" ht="20.100000000000001" customHeight="1">
      <c r="A1630" s="411" t="str">
        <f t="shared" si="488"/>
        <v/>
      </c>
      <c r="B1630" s="376" t="str">
        <f t="shared" si="489"/>
        <v/>
      </c>
      <c r="C1630" s="383"/>
      <c r="D1630" s="373" t="str">
        <f t="shared" si="490"/>
        <v/>
      </c>
      <c r="E1630" s="377"/>
      <c r="F1630" s="416">
        <f t="shared" si="491"/>
        <v>0</v>
      </c>
      <c r="G1630" s="380">
        <f t="shared" si="492"/>
        <v>0</v>
      </c>
    </row>
    <row r="1631" spans="1:7" ht="20.100000000000001" customHeight="1">
      <c r="A1631" s="411" t="str">
        <f t="shared" si="488"/>
        <v/>
      </c>
      <c r="B1631" s="376" t="str">
        <f t="shared" si="489"/>
        <v/>
      </c>
      <c r="C1631" s="383"/>
      <c r="D1631" s="373" t="str">
        <f t="shared" si="490"/>
        <v/>
      </c>
      <c r="E1631" s="377"/>
      <c r="F1631" s="416">
        <f t="shared" si="491"/>
        <v>0</v>
      </c>
      <c r="G1631" s="380">
        <f t="shared" si="492"/>
        <v>0</v>
      </c>
    </row>
    <row r="1632" spans="1:7" ht="20.100000000000001" customHeight="1">
      <c r="A1632" s="411" t="str">
        <f t="shared" si="488"/>
        <v/>
      </c>
      <c r="B1632" s="376" t="str">
        <f t="shared" si="489"/>
        <v/>
      </c>
      <c r="C1632" s="376"/>
      <c r="D1632" s="373" t="str">
        <f t="shared" si="490"/>
        <v/>
      </c>
      <c r="E1632" s="377"/>
      <c r="F1632" s="416">
        <f t="shared" si="491"/>
        <v>0</v>
      </c>
      <c r="G1632" s="380">
        <f t="shared" si="492"/>
        <v>0</v>
      </c>
    </row>
    <row r="1633" spans="1:7" ht="20.100000000000001" customHeight="1">
      <c r="A1633" s="411" t="str">
        <f t="shared" si="488"/>
        <v/>
      </c>
      <c r="B1633" s="376" t="str">
        <f t="shared" si="489"/>
        <v/>
      </c>
      <c r="C1633" s="376"/>
      <c r="D1633" s="373" t="str">
        <f t="shared" si="490"/>
        <v/>
      </c>
      <c r="E1633" s="377"/>
      <c r="F1633" s="416">
        <f t="shared" si="491"/>
        <v>0</v>
      </c>
      <c r="G1633" s="380">
        <f t="shared" si="492"/>
        <v>0</v>
      </c>
    </row>
    <row r="1634" spans="1:7" ht="20.100000000000001" customHeight="1">
      <c r="A1634" s="411" t="str">
        <f t="shared" si="488"/>
        <v/>
      </c>
      <c r="B1634" s="376" t="str">
        <f t="shared" si="489"/>
        <v/>
      </c>
      <c r="C1634" s="412"/>
      <c r="D1634" s="373" t="str">
        <f t="shared" si="490"/>
        <v/>
      </c>
      <c r="E1634" s="413"/>
      <c r="F1634" s="416">
        <f t="shared" si="491"/>
        <v>0</v>
      </c>
      <c r="G1634" s="380">
        <f t="shared" si="492"/>
        <v>0</v>
      </c>
    </row>
    <row r="1635" spans="1:7" ht="20.100000000000001" customHeight="1">
      <c r="A1635" s="411" t="str">
        <f t="shared" si="488"/>
        <v/>
      </c>
      <c r="B1635" s="376" t="str">
        <f t="shared" si="489"/>
        <v/>
      </c>
      <c r="C1635" s="412"/>
      <c r="D1635" s="373" t="str">
        <f t="shared" si="490"/>
        <v/>
      </c>
      <c r="E1635" s="413"/>
      <c r="F1635" s="416">
        <f t="shared" si="491"/>
        <v>0</v>
      </c>
      <c r="G1635" s="380">
        <f t="shared" si="492"/>
        <v>0</v>
      </c>
    </row>
    <row r="1636" spans="1:7" ht="20.100000000000001" customHeight="1">
      <c r="A1636" s="414"/>
      <c r="B1636" s="400"/>
      <c r="C1636" s="400"/>
      <c r="D1636" s="378"/>
      <c r="E1636" s="396"/>
      <c r="F1636" s="554" t="s">
        <v>30</v>
      </c>
      <c r="G1636" s="381">
        <f>SUBTOTAL(9,G1628:G1635)</f>
        <v>0</v>
      </c>
    </row>
    <row r="1637" spans="1:7" ht="20.100000000000001" customHeight="1">
      <c r="A1637" s="414"/>
      <c r="B1637" s="400"/>
      <c r="C1637" s="387" t="s">
        <v>725</v>
      </c>
      <c r="D1637" s="378"/>
      <c r="E1637" s="396"/>
      <c r="F1637" s="397"/>
      <c r="G1637" s="415"/>
    </row>
    <row r="1638" spans="1:7" ht="20.100000000000001" customHeight="1">
      <c r="A1638" s="411" t="str">
        <f t="shared" ref="A1638:A1646" si="493">IFERROR(VLOOKUP(C1638,Tabla_Insumos,4,FALSE),"")</f>
        <v/>
      </c>
      <c r="B1638" s="376" t="str">
        <f t="shared" ref="B1638:B1646" si="494">IFERROR(VLOOKUP(C1638,Tabla_Insumos,5,FALSE),"")</f>
        <v/>
      </c>
      <c r="C1638" s="383"/>
      <c r="D1638" s="373" t="str">
        <f t="shared" ref="D1638:D1646" si="495">IFERROR(VLOOKUP(C1638,Tabla_Insumos,2,FALSE),"")</f>
        <v/>
      </c>
      <c r="E1638" s="442"/>
      <c r="F1638" s="379">
        <f t="shared" ref="F1638:F1646" si="496">IFERROR(VLOOKUP(C1638,Tabla_Insumos,3,FALSE),0)</f>
        <v>0</v>
      </c>
      <c r="G1638" s="380">
        <f>ROUND(E1638*F1638,2)</f>
        <v>0</v>
      </c>
    </row>
    <row r="1639" spans="1:7" ht="20.100000000000001" customHeight="1">
      <c r="A1639" s="411" t="str">
        <f t="shared" si="493"/>
        <v/>
      </c>
      <c r="B1639" s="376" t="str">
        <f t="shared" si="494"/>
        <v/>
      </c>
      <c r="C1639" s="462"/>
      <c r="D1639" s="373" t="str">
        <f t="shared" si="495"/>
        <v/>
      </c>
      <c r="E1639" s="442"/>
      <c r="F1639" s="379">
        <f t="shared" si="496"/>
        <v>0</v>
      </c>
      <c r="G1639" s="380">
        <f t="shared" ref="G1639:G1646" si="497">ROUND(E1639*F1639,2)</f>
        <v>0</v>
      </c>
    </row>
    <row r="1640" spans="1:7" ht="20.100000000000001" customHeight="1">
      <c r="A1640" s="411" t="str">
        <f t="shared" si="493"/>
        <v/>
      </c>
      <c r="B1640" s="376" t="str">
        <f t="shared" si="494"/>
        <v/>
      </c>
      <c r="C1640" s="382"/>
      <c r="D1640" s="373" t="str">
        <f t="shared" si="495"/>
        <v/>
      </c>
      <c r="E1640" s="377"/>
      <c r="F1640" s="379">
        <f t="shared" si="496"/>
        <v>0</v>
      </c>
      <c r="G1640" s="380">
        <f t="shared" si="497"/>
        <v>0</v>
      </c>
    </row>
    <row r="1641" spans="1:7" ht="20.100000000000001" customHeight="1">
      <c r="A1641" s="411" t="str">
        <f t="shared" si="493"/>
        <v/>
      </c>
      <c r="B1641" s="376" t="str">
        <f t="shared" si="494"/>
        <v/>
      </c>
      <c r="C1641" s="417"/>
      <c r="D1641" s="373" t="str">
        <f t="shared" si="495"/>
        <v/>
      </c>
      <c r="E1641" s="377"/>
      <c r="F1641" s="379">
        <f t="shared" si="496"/>
        <v>0</v>
      </c>
      <c r="G1641" s="380">
        <f t="shared" si="497"/>
        <v>0</v>
      </c>
    </row>
    <row r="1642" spans="1:7" ht="20.100000000000001" customHeight="1">
      <c r="A1642" s="411" t="str">
        <f t="shared" si="493"/>
        <v/>
      </c>
      <c r="B1642" s="376" t="str">
        <f t="shared" si="494"/>
        <v/>
      </c>
      <c r="C1642" s="418"/>
      <c r="D1642" s="373" t="str">
        <f t="shared" si="495"/>
        <v/>
      </c>
      <c r="E1642" s="377"/>
      <c r="F1642" s="379">
        <f t="shared" si="496"/>
        <v>0</v>
      </c>
      <c r="G1642" s="380">
        <f t="shared" si="497"/>
        <v>0</v>
      </c>
    </row>
    <row r="1643" spans="1:7" ht="20.100000000000001" customHeight="1">
      <c r="A1643" s="411" t="str">
        <f t="shared" si="493"/>
        <v/>
      </c>
      <c r="B1643" s="376" t="str">
        <f t="shared" si="494"/>
        <v/>
      </c>
      <c r="C1643" s="412"/>
      <c r="D1643" s="373" t="str">
        <f t="shared" si="495"/>
        <v/>
      </c>
      <c r="E1643" s="413"/>
      <c r="F1643" s="379">
        <f t="shared" si="496"/>
        <v>0</v>
      </c>
      <c r="G1643" s="380">
        <f t="shared" si="497"/>
        <v>0</v>
      </c>
    </row>
    <row r="1644" spans="1:7" ht="20.100000000000001" customHeight="1">
      <c r="A1644" s="411" t="str">
        <f t="shared" si="493"/>
        <v/>
      </c>
      <c r="B1644" s="376" t="str">
        <f t="shared" si="494"/>
        <v/>
      </c>
      <c r="C1644" s="412"/>
      <c r="D1644" s="373" t="str">
        <f t="shared" si="495"/>
        <v/>
      </c>
      <c r="E1644" s="413"/>
      <c r="F1644" s="379">
        <f t="shared" si="496"/>
        <v>0</v>
      </c>
      <c r="G1644" s="380">
        <f t="shared" si="497"/>
        <v>0</v>
      </c>
    </row>
    <row r="1645" spans="1:7" ht="20.100000000000001" customHeight="1">
      <c r="A1645" s="411" t="str">
        <f t="shared" si="493"/>
        <v/>
      </c>
      <c r="B1645" s="376" t="str">
        <f t="shared" si="494"/>
        <v/>
      </c>
      <c r="C1645" s="412"/>
      <c r="D1645" s="373" t="str">
        <f t="shared" si="495"/>
        <v/>
      </c>
      <c r="E1645" s="413"/>
      <c r="F1645" s="379">
        <f t="shared" si="496"/>
        <v>0</v>
      </c>
      <c r="G1645" s="380">
        <f t="shared" si="497"/>
        <v>0</v>
      </c>
    </row>
    <row r="1646" spans="1:7" ht="20.100000000000001" customHeight="1">
      <c r="A1646" s="411" t="str">
        <f t="shared" si="493"/>
        <v/>
      </c>
      <c r="B1646" s="376" t="str">
        <f t="shared" si="494"/>
        <v/>
      </c>
      <c r="C1646" s="412"/>
      <c r="D1646" s="373" t="str">
        <f t="shared" si="495"/>
        <v/>
      </c>
      <c r="E1646" s="413"/>
      <c r="F1646" s="379">
        <f t="shared" si="496"/>
        <v>0</v>
      </c>
      <c r="G1646" s="380">
        <f t="shared" si="497"/>
        <v>0</v>
      </c>
    </row>
    <row r="1647" spans="1:7" ht="20.100000000000001" customHeight="1">
      <c r="A1647" s="419"/>
      <c r="B1647" s="378"/>
      <c r="C1647" s="400"/>
      <c r="D1647" s="378"/>
      <c r="E1647" s="396"/>
      <c r="F1647" s="554" t="s">
        <v>31</v>
      </c>
      <c r="G1647" s="381">
        <f>SUBTOTAL(9,G1638:G1646)</f>
        <v>0</v>
      </c>
    </row>
    <row r="1648" spans="1:7" ht="20.100000000000001" customHeight="1" thickBot="1">
      <c r="A1648" s="420"/>
      <c r="B1648" s="421"/>
      <c r="C1648" s="422"/>
      <c r="D1648" s="421"/>
      <c r="E1648" s="423"/>
      <c r="F1648" s="424"/>
      <c r="G1648" s="425"/>
    </row>
    <row r="1649" spans="1:7" ht="20.100000000000001" customHeight="1" thickBot="1">
      <c r="A1649" s="435">
        <f>B1607</f>
        <v>31</v>
      </c>
      <c r="B1649" s="426" t="str">
        <f>C1607</f>
        <v>Látex muro interior/exterior</v>
      </c>
      <c r="C1649" s="427"/>
      <c r="D1649" s="427" t="s">
        <v>32</v>
      </c>
      <c r="E1649" s="428"/>
      <c r="F1649" s="429" t="s">
        <v>33</v>
      </c>
      <c r="G1649" s="430">
        <f>SUBTOTAL(9,G1612:G1648)</f>
        <v>0</v>
      </c>
    </row>
    <row r="1650" spans="1:7" ht="20.100000000000001" customHeight="1" thickTop="1" thickBot="1"/>
    <row r="1651" spans="1:7" ht="20.100000000000001" customHeight="1" thickTop="1">
      <c r="A1651" s="431" t="s">
        <v>1259</v>
      </c>
      <c r="B1651" s="432"/>
      <c r="C1651" s="432"/>
      <c r="D1651" s="432"/>
      <c r="E1651" s="432"/>
      <c r="F1651" s="432"/>
      <c r="G1651" s="433"/>
    </row>
    <row r="1652" spans="1:7" ht="20.100000000000001" customHeight="1">
      <c r="A1652" s="384" t="s">
        <v>721</v>
      </c>
      <c r="B1652" s="385" t="str">
        <f>Comitente</f>
        <v>INSTITUTO PROVINCIAL DE LA VIVIENDA</v>
      </c>
      <c r="C1652" s="386"/>
      <c r="D1652" s="387"/>
      <c r="E1652" s="387"/>
      <c r="F1652" s="388"/>
      <c r="G1652" s="389"/>
    </row>
    <row r="1653" spans="1:7" ht="20.100000000000001" customHeight="1">
      <c r="A1653" s="384" t="s">
        <v>722</v>
      </c>
      <c r="B1653" s="385" t="str">
        <f>Contratista</f>
        <v>xxxxxx</v>
      </c>
      <c r="C1653" s="390"/>
      <c r="D1653" s="390"/>
      <c r="E1653" s="390"/>
      <c r="F1653" s="391"/>
      <c r="G1653" s="392"/>
    </row>
    <row r="1654" spans="1:7" ht="20.100000000000001" customHeight="1">
      <c r="A1654" s="384" t="s">
        <v>22</v>
      </c>
      <c r="B1654" s="385" t="str">
        <f>Obra</f>
        <v>CUESTA DEL VIENTO - IGLESIA</v>
      </c>
      <c r="C1654" s="390"/>
      <c r="D1654" s="390"/>
      <c r="E1654" s="390"/>
      <c r="F1654" s="391" t="s">
        <v>35</v>
      </c>
      <c r="G1654" s="393">
        <f>+Datos!$C$10</f>
        <v>43374</v>
      </c>
    </row>
    <row r="1655" spans="1:7" ht="20.100000000000001" customHeight="1">
      <c r="A1655" s="394" t="s">
        <v>720</v>
      </c>
      <c r="B1655" s="395" t="str">
        <f>Ubicación</f>
        <v>DEPTO. IGLESIA</v>
      </c>
      <c r="C1655" s="395"/>
      <c r="D1655" s="378"/>
      <c r="E1655" s="396"/>
      <c r="F1655" s="397"/>
      <c r="G1655" s="398"/>
    </row>
    <row r="1656" spans="1:7" ht="20.100000000000001" customHeight="1">
      <c r="A1656" s="394" t="s">
        <v>36</v>
      </c>
      <c r="B1656" s="399" t="s">
        <v>1127</v>
      </c>
      <c r="C1656" s="400" t="str">
        <f>IFERROR(VLOOKUP(B1656,Tabla_CyP,2,FALSE),"")</f>
        <v>VIVIENDA</v>
      </c>
      <c r="D1656" s="401"/>
      <c r="E1656" s="396"/>
      <c r="F1656" s="397"/>
      <c r="G1656" s="398"/>
    </row>
    <row r="1657" spans="1:7" ht="20.100000000000001" customHeight="1">
      <c r="A1657" s="394" t="s">
        <v>23</v>
      </c>
      <c r="B1657" s="434">
        <f>IFERROR(VLOOKUP(COUNTIF($A$1:A1657,"ITEM:"),Tabla_NumeroItem,2,FALSE),"")</f>
        <v>32</v>
      </c>
      <c r="C1657" s="400" t="str">
        <f>IFERROR(VLOOKUP(B1657,Tabla_CyP,2,FALSE),"")</f>
        <v>Pintura látex interior en cielorrasos</v>
      </c>
      <c r="D1657" s="378"/>
      <c r="E1657" s="396"/>
      <c r="F1657" s="391" t="s">
        <v>24</v>
      </c>
      <c r="G1657" s="402" t="str">
        <f>IFERROR(VLOOKUP(B1657,Tabla_CyP,4,FALSE),"")</f>
        <v>m2</v>
      </c>
    </row>
    <row r="1658" spans="1:7" ht="20.100000000000001" customHeight="1">
      <c r="A1658" s="394"/>
      <c r="B1658" s="395"/>
      <c r="C1658" s="400"/>
      <c r="D1658" s="378"/>
      <c r="E1658" s="396"/>
      <c r="F1658" s="397"/>
      <c r="G1658" s="398"/>
    </row>
    <row r="1659" spans="1:7" ht="20.100000000000001" customHeight="1">
      <c r="A1659" s="629" t="s">
        <v>583</v>
      </c>
      <c r="B1659" s="630"/>
      <c r="C1659" s="631" t="s">
        <v>0</v>
      </c>
      <c r="D1659" s="631" t="s">
        <v>25</v>
      </c>
      <c r="E1659" s="633" t="s">
        <v>26</v>
      </c>
      <c r="F1659" s="635" t="s">
        <v>27</v>
      </c>
      <c r="G1659" s="637" t="s">
        <v>28</v>
      </c>
    </row>
    <row r="1660" spans="1:7" ht="20.100000000000001" customHeight="1">
      <c r="A1660" s="403" t="s">
        <v>584</v>
      </c>
      <c r="B1660" s="404" t="s">
        <v>585</v>
      </c>
      <c r="C1660" s="632"/>
      <c r="D1660" s="632"/>
      <c r="E1660" s="634"/>
      <c r="F1660" s="636"/>
      <c r="G1660" s="638"/>
    </row>
    <row r="1661" spans="1:7" ht="20.100000000000001" customHeight="1">
      <c r="A1661" s="553"/>
      <c r="B1661" s="405"/>
      <c r="C1661" s="406" t="s">
        <v>723</v>
      </c>
      <c r="D1661" s="407"/>
      <c r="E1661" s="408"/>
      <c r="F1661" s="409"/>
      <c r="G1661" s="410"/>
    </row>
    <row r="1662" spans="1:7" ht="20.100000000000001" customHeight="1">
      <c r="A1662" s="411" t="str">
        <f t="shared" ref="A1662:A1675" si="498">IFERROR(VLOOKUP(C1662,Tabla_Insumos,4,FALSE),"")</f>
        <v/>
      </c>
      <c r="B1662" s="376" t="str">
        <f t="shared" ref="B1662:B1675" si="499">IFERROR(VLOOKUP(C1662,Tabla_Insumos,5,FALSE),"")</f>
        <v/>
      </c>
      <c r="C1662" s="417"/>
      <c r="D1662" s="373" t="str">
        <f t="shared" ref="D1662:D1675" si="500">IFERROR(VLOOKUP(C1662,Tabla_Insumos,2,FALSE),"")</f>
        <v/>
      </c>
      <c r="E1662" s="437"/>
      <c r="F1662" s="379">
        <f t="shared" ref="F1662:F1675" si="501">IFERROR(VLOOKUP(C1662,Tabla_Insumos,3,FALSE),0)</f>
        <v>0</v>
      </c>
      <c r="G1662" s="380">
        <f>ROUND(E1662*F1662,2)</f>
        <v>0</v>
      </c>
    </row>
    <row r="1663" spans="1:7" ht="20.100000000000001" customHeight="1">
      <c r="A1663" s="411" t="str">
        <f t="shared" si="498"/>
        <v/>
      </c>
      <c r="B1663" s="376" t="str">
        <f t="shared" si="499"/>
        <v/>
      </c>
      <c r="C1663" s="417"/>
      <c r="D1663" s="373" t="str">
        <f t="shared" si="500"/>
        <v/>
      </c>
      <c r="E1663" s="437"/>
      <c r="F1663" s="379">
        <f t="shared" si="501"/>
        <v>0</v>
      </c>
      <c r="G1663" s="380">
        <f t="shared" ref="G1663:G1675" si="502">ROUND(E1663*F1663,2)</f>
        <v>0</v>
      </c>
    </row>
    <row r="1664" spans="1:7" ht="20.100000000000001" customHeight="1">
      <c r="A1664" s="411" t="str">
        <f t="shared" si="498"/>
        <v/>
      </c>
      <c r="B1664" s="376" t="str">
        <f t="shared" si="499"/>
        <v/>
      </c>
      <c r="C1664" s="412"/>
      <c r="D1664" s="373" t="str">
        <f t="shared" si="500"/>
        <v/>
      </c>
      <c r="E1664" s="413"/>
      <c r="F1664" s="379">
        <f t="shared" si="501"/>
        <v>0</v>
      </c>
      <c r="G1664" s="380">
        <f t="shared" si="502"/>
        <v>0</v>
      </c>
    </row>
    <row r="1665" spans="1:7" ht="20.100000000000001" customHeight="1">
      <c r="A1665" s="411" t="str">
        <f t="shared" si="498"/>
        <v/>
      </c>
      <c r="B1665" s="376" t="str">
        <f t="shared" si="499"/>
        <v/>
      </c>
      <c r="C1665" s="412"/>
      <c r="D1665" s="373" t="str">
        <f t="shared" si="500"/>
        <v/>
      </c>
      <c r="E1665" s="413"/>
      <c r="F1665" s="379">
        <f t="shared" si="501"/>
        <v>0</v>
      </c>
      <c r="G1665" s="380">
        <f t="shared" si="502"/>
        <v>0</v>
      </c>
    </row>
    <row r="1666" spans="1:7" ht="20.100000000000001" customHeight="1">
      <c r="A1666" s="411" t="str">
        <f t="shared" si="498"/>
        <v/>
      </c>
      <c r="B1666" s="376" t="str">
        <f t="shared" si="499"/>
        <v/>
      </c>
      <c r="C1666" s="412"/>
      <c r="D1666" s="373" t="str">
        <f t="shared" si="500"/>
        <v/>
      </c>
      <c r="E1666" s="413"/>
      <c r="F1666" s="379">
        <f t="shared" si="501"/>
        <v>0</v>
      </c>
      <c r="G1666" s="380">
        <f t="shared" si="502"/>
        <v>0</v>
      </c>
    </row>
    <row r="1667" spans="1:7" ht="20.100000000000001" customHeight="1">
      <c r="A1667" s="411" t="str">
        <f t="shared" si="498"/>
        <v/>
      </c>
      <c r="B1667" s="376" t="str">
        <f t="shared" si="499"/>
        <v/>
      </c>
      <c r="C1667" s="412"/>
      <c r="D1667" s="373" t="str">
        <f t="shared" si="500"/>
        <v/>
      </c>
      <c r="E1667" s="413"/>
      <c r="F1667" s="379">
        <f t="shared" si="501"/>
        <v>0</v>
      </c>
      <c r="G1667" s="380">
        <f t="shared" si="502"/>
        <v>0</v>
      </c>
    </row>
    <row r="1668" spans="1:7" ht="20.100000000000001" customHeight="1">
      <c r="A1668" s="411" t="str">
        <f t="shared" si="498"/>
        <v/>
      </c>
      <c r="B1668" s="376" t="str">
        <f t="shared" si="499"/>
        <v/>
      </c>
      <c r="C1668" s="412"/>
      <c r="D1668" s="373" t="str">
        <f t="shared" si="500"/>
        <v/>
      </c>
      <c r="E1668" s="413"/>
      <c r="F1668" s="379">
        <f t="shared" si="501"/>
        <v>0</v>
      </c>
      <c r="G1668" s="380">
        <f t="shared" si="502"/>
        <v>0</v>
      </c>
    </row>
    <row r="1669" spans="1:7" ht="20.100000000000001" customHeight="1">
      <c r="A1669" s="411" t="str">
        <f t="shared" si="498"/>
        <v/>
      </c>
      <c r="B1669" s="376" t="str">
        <f t="shared" si="499"/>
        <v/>
      </c>
      <c r="C1669" s="412"/>
      <c r="D1669" s="373" t="str">
        <f t="shared" si="500"/>
        <v/>
      </c>
      <c r="E1669" s="413"/>
      <c r="F1669" s="379">
        <f t="shared" si="501"/>
        <v>0</v>
      </c>
      <c r="G1669" s="380">
        <f t="shared" si="502"/>
        <v>0</v>
      </c>
    </row>
    <row r="1670" spans="1:7" ht="20.100000000000001" customHeight="1">
      <c r="A1670" s="411" t="str">
        <f t="shared" si="498"/>
        <v/>
      </c>
      <c r="B1670" s="376" t="str">
        <f t="shared" si="499"/>
        <v/>
      </c>
      <c r="C1670" s="412"/>
      <c r="D1670" s="373" t="str">
        <f t="shared" si="500"/>
        <v/>
      </c>
      <c r="E1670" s="413"/>
      <c r="F1670" s="379">
        <f t="shared" si="501"/>
        <v>0</v>
      </c>
      <c r="G1670" s="380">
        <f t="shared" si="502"/>
        <v>0</v>
      </c>
    </row>
    <row r="1671" spans="1:7" ht="20.100000000000001" customHeight="1">
      <c r="A1671" s="411" t="str">
        <f t="shared" si="498"/>
        <v/>
      </c>
      <c r="B1671" s="376" t="str">
        <f t="shared" si="499"/>
        <v/>
      </c>
      <c r="C1671" s="412"/>
      <c r="D1671" s="373" t="str">
        <f t="shared" si="500"/>
        <v/>
      </c>
      <c r="E1671" s="413"/>
      <c r="F1671" s="379">
        <f t="shared" si="501"/>
        <v>0</v>
      </c>
      <c r="G1671" s="380">
        <f t="shared" si="502"/>
        <v>0</v>
      </c>
    </row>
    <row r="1672" spans="1:7" ht="20.100000000000001" customHeight="1">
      <c r="A1672" s="411" t="str">
        <f t="shared" si="498"/>
        <v/>
      </c>
      <c r="B1672" s="376" t="str">
        <f t="shared" si="499"/>
        <v/>
      </c>
      <c r="C1672" s="412"/>
      <c r="D1672" s="373" t="str">
        <f t="shared" si="500"/>
        <v/>
      </c>
      <c r="E1672" s="413"/>
      <c r="F1672" s="379">
        <f t="shared" si="501"/>
        <v>0</v>
      </c>
      <c r="G1672" s="380">
        <f t="shared" si="502"/>
        <v>0</v>
      </c>
    </row>
    <row r="1673" spans="1:7" ht="20.100000000000001" customHeight="1">
      <c r="A1673" s="411" t="str">
        <f t="shared" si="498"/>
        <v/>
      </c>
      <c r="B1673" s="376" t="str">
        <f t="shared" si="499"/>
        <v/>
      </c>
      <c r="C1673" s="412"/>
      <c r="D1673" s="373" t="str">
        <f t="shared" si="500"/>
        <v/>
      </c>
      <c r="E1673" s="413"/>
      <c r="F1673" s="379">
        <f t="shared" si="501"/>
        <v>0</v>
      </c>
      <c r="G1673" s="380">
        <f t="shared" si="502"/>
        <v>0</v>
      </c>
    </row>
    <row r="1674" spans="1:7" ht="20.100000000000001" customHeight="1">
      <c r="A1674" s="411" t="str">
        <f t="shared" si="498"/>
        <v/>
      </c>
      <c r="B1674" s="376" t="str">
        <f t="shared" si="499"/>
        <v/>
      </c>
      <c r="C1674" s="412"/>
      <c r="D1674" s="373" t="str">
        <f t="shared" si="500"/>
        <v/>
      </c>
      <c r="E1674" s="413"/>
      <c r="F1674" s="379">
        <f t="shared" si="501"/>
        <v>0</v>
      </c>
      <c r="G1674" s="380">
        <f t="shared" si="502"/>
        <v>0</v>
      </c>
    </row>
    <row r="1675" spans="1:7" ht="20.100000000000001" customHeight="1">
      <c r="A1675" s="411" t="str">
        <f t="shared" si="498"/>
        <v/>
      </c>
      <c r="B1675" s="376" t="str">
        <f t="shared" si="499"/>
        <v/>
      </c>
      <c r="C1675" s="412"/>
      <c r="D1675" s="373" t="str">
        <f t="shared" si="500"/>
        <v/>
      </c>
      <c r="E1675" s="413"/>
      <c r="F1675" s="379">
        <f t="shared" si="501"/>
        <v>0</v>
      </c>
      <c r="G1675" s="380">
        <f t="shared" si="502"/>
        <v>0</v>
      </c>
    </row>
    <row r="1676" spans="1:7" ht="20.100000000000001" customHeight="1">
      <c r="A1676" s="414"/>
      <c r="B1676" s="400"/>
      <c r="C1676" s="400"/>
      <c r="D1676" s="378"/>
      <c r="E1676" s="396"/>
      <c r="F1676" s="554" t="s">
        <v>29</v>
      </c>
      <c r="G1676" s="381">
        <f>SUBTOTAL(9,G1662:G1675)</f>
        <v>0</v>
      </c>
    </row>
    <row r="1677" spans="1:7" ht="20.100000000000001" customHeight="1">
      <c r="A1677" s="414"/>
      <c r="B1677" s="400"/>
      <c r="C1677" s="387" t="s">
        <v>724</v>
      </c>
      <c r="D1677" s="378"/>
      <c r="E1677" s="396"/>
      <c r="F1677" s="397"/>
      <c r="G1677" s="415"/>
    </row>
    <row r="1678" spans="1:7" ht="20.100000000000001" customHeight="1">
      <c r="A1678" s="411" t="str">
        <f t="shared" ref="A1678:A1685" si="503">IFERROR(VLOOKUP(C1678,Tabla_Insumos,4,FALSE),"")</f>
        <v/>
      </c>
      <c r="B1678" s="376" t="str">
        <f t="shared" ref="B1678:B1685" si="504">IFERROR(VLOOKUP(C1678,Tabla_Insumos,5,FALSE),"")</f>
        <v/>
      </c>
      <c r="C1678" s="382"/>
      <c r="D1678" s="373" t="str">
        <f t="shared" ref="D1678:D1685" si="505">IFERROR(VLOOKUP(C1678,Tabla_Insumos,2,FALSE),"")</f>
        <v/>
      </c>
      <c r="E1678" s="443"/>
      <c r="F1678" s="416">
        <f t="shared" ref="F1678:F1685" si="506">IFERROR(VLOOKUP(C1678,Tabla_Insumos,3,FALSE),0)</f>
        <v>0</v>
      </c>
      <c r="G1678" s="380">
        <f>ROUND(E1678*F1678,2)</f>
        <v>0</v>
      </c>
    </row>
    <row r="1679" spans="1:7" ht="20.100000000000001" customHeight="1">
      <c r="A1679" s="411" t="str">
        <f t="shared" si="503"/>
        <v/>
      </c>
      <c r="B1679" s="376" t="str">
        <f t="shared" si="504"/>
        <v/>
      </c>
      <c r="C1679" s="382"/>
      <c r="D1679" s="373" t="str">
        <f t="shared" si="505"/>
        <v/>
      </c>
      <c r="E1679" s="443"/>
      <c r="F1679" s="416">
        <f t="shared" si="506"/>
        <v>0</v>
      </c>
      <c r="G1679" s="380">
        <f t="shared" ref="G1679:G1685" si="507">ROUND(E1679*F1679,2)</f>
        <v>0</v>
      </c>
    </row>
    <row r="1680" spans="1:7" ht="20.100000000000001" customHeight="1">
      <c r="A1680" s="411" t="str">
        <f t="shared" si="503"/>
        <v/>
      </c>
      <c r="B1680" s="376" t="str">
        <f t="shared" si="504"/>
        <v/>
      </c>
      <c r="C1680" s="383"/>
      <c r="D1680" s="373" t="str">
        <f t="shared" si="505"/>
        <v/>
      </c>
      <c r="E1680" s="377"/>
      <c r="F1680" s="416">
        <f t="shared" si="506"/>
        <v>0</v>
      </c>
      <c r="G1680" s="380">
        <f t="shared" si="507"/>
        <v>0</v>
      </c>
    </row>
    <row r="1681" spans="1:7" ht="20.100000000000001" customHeight="1">
      <c r="A1681" s="411" t="str">
        <f t="shared" si="503"/>
        <v/>
      </c>
      <c r="B1681" s="376" t="str">
        <f t="shared" si="504"/>
        <v/>
      </c>
      <c r="C1681" s="383"/>
      <c r="D1681" s="373" t="str">
        <f t="shared" si="505"/>
        <v/>
      </c>
      <c r="E1681" s="377"/>
      <c r="F1681" s="416">
        <f t="shared" si="506"/>
        <v>0</v>
      </c>
      <c r="G1681" s="380">
        <f t="shared" si="507"/>
        <v>0</v>
      </c>
    </row>
    <row r="1682" spans="1:7" ht="20.100000000000001" customHeight="1">
      <c r="A1682" s="411" t="str">
        <f t="shared" si="503"/>
        <v/>
      </c>
      <c r="B1682" s="376" t="str">
        <f t="shared" si="504"/>
        <v/>
      </c>
      <c r="C1682" s="376"/>
      <c r="D1682" s="373" t="str">
        <f t="shared" si="505"/>
        <v/>
      </c>
      <c r="E1682" s="377"/>
      <c r="F1682" s="416">
        <f t="shared" si="506"/>
        <v>0</v>
      </c>
      <c r="G1682" s="380">
        <f t="shared" si="507"/>
        <v>0</v>
      </c>
    </row>
    <row r="1683" spans="1:7" ht="20.100000000000001" customHeight="1">
      <c r="A1683" s="411" t="str">
        <f t="shared" si="503"/>
        <v/>
      </c>
      <c r="B1683" s="376" t="str">
        <f t="shared" si="504"/>
        <v/>
      </c>
      <c r="C1683" s="376"/>
      <c r="D1683" s="373" t="str">
        <f t="shared" si="505"/>
        <v/>
      </c>
      <c r="E1683" s="377"/>
      <c r="F1683" s="416">
        <f t="shared" si="506"/>
        <v>0</v>
      </c>
      <c r="G1683" s="380">
        <f t="shared" si="507"/>
        <v>0</v>
      </c>
    </row>
    <row r="1684" spans="1:7" ht="20.100000000000001" customHeight="1">
      <c r="A1684" s="411" t="str">
        <f t="shared" si="503"/>
        <v/>
      </c>
      <c r="B1684" s="376" t="str">
        <f t="shared" si="504"/>
        <v/>
      </c>
      <c r="C1684" s="412"/>
      <c r="D1684" s="373" t="str">
        <f t="shared" si="505"/>
        <v/>
      </c>
      <c r="E1684" s="413"/>
      <c r="F1684" s="416">
        <f t="shared" si="506"/>
        <v>0</v>
      </c>
      <c r="G1684" s="380">
        <f t="shared" si="507"/>
        <v>0</v>
      </c>
    </row>
    <row r="1685" spans="1:7" ht="20.100000000000001" customHeight="1">
      <c r="A1685" s="411" t="str">
        <f t="shared" si="503"/>
        <v/>
      </c>
      <c r="B1685" s="376" t="str">
        <f t="shared" si="504"/>
        <v/>
      </c>
      <c r="C1685" s="412"/>
      <c r="D1685" s="373" t="str">
        <f t="shared" si="505"/>
        <v/>
      </c>
      <c r="E1685" s="413"/>
      <c r="F1685" s="416">
        <f t="shared" si="506"/>
        <v>0</v>
      </c>
      <c r="G1685" s="380">
        <f t="shared" si="507"/>
        <v>0</v>
      </c>
    </row>
    <row r="1686" spans="1:7" ht="20.100000000000001" customHeight="1">
      <c r="A1686" s="414"/>
      <c r="B1686" s="400"/>
      <c r="C1686" s="400"/>
      <c r="D1686" s="378"/>
      <c r="E1686" s="396"/>
      <c r="F1686" s="554" t="s">
        <v>30</v>
      </c>
      <c r="G1686" s="381">
        <f>SUBTOTAL(9,G1678:G1685)</f>
        <v>0</v>
      </c>
    </row>
    <row r="1687" spans="1:7" ht="20.100000000000001" customHeight="1">
      <c r="A1687" s="414"/>
      <c r="B1687" s="400"/>
      <c r="C1687" s="387" t="s">
        <v>725</v>
      </c>
      <c r="D1687" s="378"/>
      <c r="E1687" s="396"/>
      <c r="F1687" s="397"/>
      <c r="G1687" s="415"/>
    </row>
    <row r="1688" spans="1:7" ht="20.100000000000001" customHeight="1">
      <c r="A1688" s="411" t="str">
        <f t="shared" ref="A1688:A1696" si="508">IFERROR(VLOOKUP(C1688,Tabla_Insumos,4,FALSE),"")</f>
        <v/>
      </c>
      <c r="B1688" s="376" t="str">
        <f t="shared" ref="B1688:B1696" si="509">IFERROR(VLOOKUP(C1688,Tabla_Insumos,5,FALSE),"")</f>
        <v/>
      </c>
      <c r="C1688" s="412"/>
      <c r="D1688" s="373" t="str">
        <f t="shared" ref="D1688:D1696" si="510">IFERROR(VLOOKUP(C1688,Tabla_Insumos,2,FALSE),"")</f>
        <v/>
      </c>
      <c r="E1688" s="413"/>
      <c r="F1688" s="379">
        <f t="shared" ref="F1688:F1696" si="511">IFERROR(VLOOKUP(C1688,Tabla_Insumos,3,FALSE),0)</f>
        <v>0</v>
      </c>
      <c r="G1688" s="380">
        <f>ROUND(E1688*F1688,2)</f>
        <v>0</v>
      </c>
    </row>
    <row r="1689" spans="1:7" ht="20.100000000000001" customHeight="1">
      <c r="A1689" s="411" t="str">
        <f t="shared" si="508"/>
        <v/>
      </c>
      <c r="B1689" s="376" t="str">
        <f t="shared" si="509"/>
        <v/>
      </c>
      <c r="C1689" s="412"/>
      <c r="D1689" s="373" t="str">
        <f t="shared" si="510"/>
        <v/>
      </c>
      <c r="E1689" s="413"/>
      <c r="F1689" s="379">
        <f t="shared" si="511"/>
        <v>0</v>
      </c>
      <c r="G1689" s="380">
        <f t="shared" ref="G1689:G1696" si="512">ROUND(E1689*F1689,2)</f>
        <v>0</v>
      </c>
    </row>
    <row r="1690" spans="1:7" ht="20.100000000000001" customHeight="1">
      <c r="A1690" s="411" t="str">
        <f t="shared" si="508"/>
        <v/>
      </c>
      <c r="B1690" s="376" t="str">
        <f t="shared" si="509"/>
        <v/>
      </c>
      <c r="C1690" s="382"/>
      <c r="D1690" s="373" t="str">
        <f t="shared" si="510"/>
        <v/>
      </c>
      <c r="E1690" s="377"/>
      <c r="F1690" s="379">
        <f t="shared" si="511"/>
        <v>0</v>
      </c>
      <c r="G1690" s="380">
        <f t="shared" si="512"/>
        <v>0</v>
      </c>
    </row>
    <row r="1691" spans="1:7" ht="20.100000000000001" customHeight="1">
      <c r="A1691" s="411" t="str">
        <f t="shared" si="508"/>
        <v/>
      </c>
      <c r="B1691" s="376" t="str">
        <f t="shared" si="509"/>
        <v/>
      </c>
      <c r="C1691" s="417"/>
      <c r="D1691" s="373" t="str">
        <f t="shared" si="510"/>
        <v/>
      </c>
      <c r="E1691" s="377"/>
      <c r="F1691" s="379">
        <f t="shared" si="511"/>
        <v>0</v>
      </c>
      <c r="G1691" s="380">
        <f t="shared" si="512"/>
        <v>0</v>
      </c>
    </row>
    <row r="1692" spans="1:7" ht="20.100000000000001" customHeight="1">
      <c r="A1692" s="411" t="str">
        <f t="shared" si="508"/>
        <v/>
      </c>
      <c r="B1692" s="376" t="str">
        <f t="shared" si="509"/>
        <v/>
      </c>
      <c r="C1692" s="418"/>
      <c r="D1692" s="373" t="str">
        <f t="shared" si="510"/>
        <v/>
      </c>
      <c r="E1692" s="377"/>
      <c r="F1692" s="379">
        <f t="shared" si="511"/>
        <v>0</v>
      </c>
      <c r="G1692" s="380">
        <f t="shared" si="512"/>
        <v>0</v>
      </c>
    </row>
    <row r="1693" spans="1:7" ht="20.100000000000001" customHeight="1">
      <c r="A1693" s="411" t="str">
        <f t="shared" si="508"/>
        <v/>
      </c>
      <c r="B1693" s="376" t="str">
        <f t="shared" si="509"/>
        <v/>
      </c>
      <c r="C1693" s="412"/>
      <c r="D1693" s="373" t="str">
        <f t="shared" si="510"/>
        <v/>
      </c>
      <c r="E1693" s="413"/>
      <c r="F1693" s="379">
        <f t="shared" si="511"/>
        <v>0</v>
      </c>
      <c r="G1693" s="380">
        <f t="shared" si="512"/>
        <v>0</v>
      </c>
    </row>
    <row r="1694" spans="1:7" ht="20.100000000000001" customHeight="1">
      <c r="A1694" s="411" t="str">
        <f t="shared" si="508"/>
        <v/>
      </c>
      <c r="B1694" s="376" t="str">
        <f t="shared" si="509"/>
        <v/>
      </c>
      <c r="C1694" s="412"/>
      <c r="D1694" s="373" t="str">
        <f t="shared" si="510"/>
        <v/>
      </c>
      <c r="E1694" s="413"/>
      <c r="F1694" s="379">
        <f t="shared" si="511"/>
        <v>0</v>
      </c>
      <c r="G1694" s="380">
        <f t="shared" si="512"/>
        <v>0</v>
      </c>
    </row>
    <row r="1695" spans="1:7" ht="20.100000000000001" customHeight="1">
      <c r="A1695" s="411" t="str">
        <f t="shared" si="508"/>
        <v/>
      </c>
      <c r="B1695" s="376" t="str">
        <f t="shared" si="509"/>
        <v/>
      </c>
      <c r="C1695" s="412"/>
      <c r="D1695" s="373" t="str">
        <f t="shared" si="510"/>
        <v/>
      </c>
      <c r="E1695" s="413"/>
      <c r="F1695" s="379">
        <f t="shared" si="511"/>
        <v>0</v>
      </c>
      <c r="G1695" s="380">
        <f t="shared" si="512"/>
        <v>0</v>
      </c>
    </row>
    <row r="1696" spans="1:7" ht="20.100000000000001" customHeight="1">
      <c r="A1696" s="411" t="str">
        <f t="shared" si="508"/>
        <v/>
      </c>
      <c r="B1696" s="376" t="str">
        <f t="shared" si="509"/>
        <v/>
      </c>
      <c r="C1696" s="412"/>
      <c r="D1696" s="373" t="str">
        <f t="shared" si="510"/>
        <v/>
      </c>
      <c r="E1696" s="413"/>
      <c r="F1696" s="379">
        <f t="shared" si="511"/>
        <v>0</v>
      </c>
      <c r="G1696" s="380">
        <f t="shared" si="512"/>
        <v>0</v>
      </c>
    </row>
    <row r="1697" spans="1:7" ht="20.100000000000001" customHeight="1">
      <c r="A1697" s="419"/>
      <c r="B1697" s="378"/>
      <c r="C1697" s="400"/>
      <c r="D1697" s="378"/>
      <c r="E1697" s="396"/>
      <c r="F1697" s="554" t="s">
        <v>31</v>
      </c>
      <c r="G1697" s="381">
        <f>SUBTOTAL(9,G1688:G1696)</f>
        <v>0</v>
      </c>
    </row>
    <row r="1698" spans="1:7" ht="20.100000000000001" customHeight="1" thickBot="1">
      <c r="A1698" s="420"/>
      <c r="B1698" s="421"/>
      <c r="C1698" s="422"/>
      <c r="D1698" s="421"/>
      <c r="E1698" s="423"/>
      <c r="F1698" s="424"/>
      <c r="G1698" s="425"/>
    </row>
    <row r="1699" spans="1:7" ht="20.100000000000001" customHeight="1" thickBot="1">
      <c r="A1699" s="435">
        <f>B1657</f>
        <v>32</v>
      </c>
      <c r="B1699" s="426" t="str">
        <f>C1657</f>
        <v>Pintura látex interior en cielorrasos</v>
      </c>
      <c r="C1699" s="427"/>
      <c r="D1699" s="427" t="s">
        <v>32</v>
      </c>
      <c r="E1699" s="428"/>
      <c r="F1699" s="429" t="s">
        <v>33</v>
      </c>
      <c r="G1699" s="430">
        <f>SUBTOTAL(9,G1662:G1698)</f>
        <v>0</v>
      </c>
    </row>
    <row r="1700" spans="1:7" ht="20.100000000000001" customHeight="1" thickTop="1" thickBot="1"/>
    <row r="1701" spans="1:7" ht="20.100000000000001" customHeight="1" thickTop="1">
      <c r="A1701" s="431" t="s">
        <v>1259</v>
      </c>
      <c r="B1701" s="432"/>
      <c r="C1701" s="432"/>
      <c r="D1701" s="432"/>
      <c r="E1701" s="432"/>
      <c r="F1701" s="432"/>
      <c r="G1701" s="433"/>
    </row>
    <row r="1702" spans="1:7" ht="20.100000000000001" customHeight="1">
      <c r="A1702" s="384" t="s">
        <v>721</v>
      </c>
      <c r="B1702" s="385" t="str">
        <f>Comitente</f>
        <v>INSTITUTO PROVINCIAL DE LA VIVIENDA</v>
      </c>
      <c r="C1702" s="386"/>
      <c r="D1702" s="387"/>
      <c r="E1702" s="387"/>
      <c r="F1702" s="388"/>
      <c r="G1702" s="389"/>
    </row>
    <row r="1703" spans="1:7" ht="20.100000000000001" customHeight="1">
      <c r="A1703" s="384" t="s">
        <v>722</v>
      </c>
      <c r="B1703" s="385" t="str">
        <f>Contratista</f>
        <v>xxxxxx</v>
      </c>
      <c r="C1703" s="390"/>
      <c r="D1703" s="390"/>
      <c r="E1703" s="390"/>
      <c r="F1703" s="391"/>
      <c r="G1703" s="392"/>
    </row>
    <row r="1704" spans="1:7" ht="20.100000000000001" customHeight="1">
      <c r="A1704" s="384" t="s">
        <v>22</v>
      </c>
      <c r="B1704" s="385" t="str">
        <f>Obra</f>
        <v>CUESTA DEL VIENTO - IGLESIA</v>
      </c>
      <c r="C1704" s="390"/>
      <c r="D1704" s="390"/>
      <c r="E1704" s="390"/>
      <c r="F1704" s="391" t="s">
        <v>35</v>
      </c>
      <c r="G1704" s="393">
        <f>+Datos!$C$10</f>
        <v>43374</v>
      </c>
    </row>
    <row r="1705" spans="1:7" ht="20.100000000000001" customHeight="1">
      <c r="A1705" s="394" t="s">
        <v>720</v>
      </c>
      <c r="B1705" s="395" t="str">
        <f>Ubicación</f>
        <v>DEPTO. IGLESIA</v>
      </c>
      <c r="C1705" s="395"/>
      <c r="D1705" s="378"/>
      <c r="E1705" s="396"/>
      <c r="F1705" s="397"/>
      <c r="G1705" s="398"/>
    </row>
    <row r="1706" spans="1:7" ht="20.100000000000001" customHeight="1">
      <c r="A1706" s="394" t="s">
        <v>36</v>
      </c>
      <c r="B1706" s="399" t="s">
        <v>1127</v>
      </c>
      <c r="C1706" s="400" t="str">
        <f>IFERROR(VLOOKUP(B1706,Tabla_CyP,2,FALSE),"")</f>
        <v>VIVIENDA</v>
      </c>
      <c r="D1706" s="401"/>
      <c r="E1706" s="396"/>
      <c r="F1706" s="397"/>
      <c r="G1706" s="398"/>
    </row>
    <row r="1707" spans="1:7" ht="20.100000000000001" customHeight="1">
      <c r="A1707" s="394" t="s">
        <v>23</v>
      </c>
      <c r="B1707" s="434">
        <f>IFERROR(VLOOKUP(COUNTIF($A$1:A1707,"ITEM:"),Tabla_NumeroItem,2,FALSE),"")</f>
        <v>33</v>
      </c>
      <c r="C1707" s="400" t="str">
        <f>IFERROR(VLOOKUP(B1707,Tabla_CyP,2,FALSE),"")</f>
        <v>Provisión y colocación de cristal float 3mm</v>
      </c>
      <c r="D1707" s="378"/>
      <c r="E1707" s="396"/>
      <c r="F1707" s="391" t="s">
        <v>24</v>
      </c>
      <c r="G1707" s="402" t="str">
        <f>IFERROR(VLOOKUP(B1707,Tabla_CyP,4,FALSE),"")</f>
        <v>m2</v>
      </c>
    </row>
    <row r="1708" spans="1:7" ht="20.100000000000001" customHeight="1">
      <c r="A1708" s="394"/>
      <c r="B1708" s="395"/>
      <c r="C1708" s="400"/>
      <c r="D1708" s="378"/>
      <c r="E1708" s="396"/>
      <c r="F1708" s="397"/>
      <c r="G1708" s="398"/>
    </row>
    <row r="1709" spans="1:7" ht="20.100000000000001" customHeight="1">
      <c r="A1709" s="629" t="s">
        <v>583</v>
      </c>
      <c r="B1709" s="630"/>
      <c r="C1709" s="631" t="s">
        <v>0</v>
      </c>
      <c r="D1709" s="631" t="s">
        <v>25</v>
      </c>
      <c r="E1709" s="633" t="s">
        <v>26</v>
      </c>
      <c r="F1709" s="635" t="s">
        <v>27</v>
      </c>
      <c r="G1709" s="637" t="s">
        <v>28</v>
      </c>
    </row>
    <row r="1710" spans="1:7" ht="20.100000000000001" customHeight="1">
      <c r="A1710" s="403" t="s">
        <v>584</v>
      </c>
      <c r="B1710" s="404" t="s">
        <v>585</v>
      </c>
      <c r="C1710" s="632"/>
      <c r="D1710" s="632"/>
      <c r="E1710" s="634"/>
      <c r="F1710" s="636"/>
      <c r="G1710" s="638"/>
    </row>
    <row r="1711" spans="1:7" ht="20.100000000000001" customHeight="1">
      <c r="A1711" s="553"/>
      <c r="B1711" s="405"/>
      <c r="C1711" s="406" t="s">
        <v>723</v>
      </c>
      <c r="D1711" s="407"/>
      <c r="E1711" s="408"/>
      <c r="F1711" s="409"/>
      <c r="G1711" s="410"/>
    </row>
    <row r="1712" spans="1:7" ht="20.100000000000001" customHeight="1">
      <c r="A1712" s="411" t="str">
        <f t="shared" ref="A1712:A1725" si="513">IFERROR(VLOOKUP(C1712,Tabla_Insumos,4,FALSE),"")</f>
        <v/>
      </c>
      <c r="B1712" s="376" t="str">
        <f t="shared" ref="B1712:B1725" si="514">IFERROR(VLOOKUP(C1712,Tabla_Insumos,5,FALSE),"")</f>
        <v/>
      </c>
      <c r="C1712" s="417"/>
      <c r="D1712" s="373" t="str">
        <f t="shared" ref="D1712:D1725" si="515">IFERROR(VLOOKUP(C1712,Tabla_Insumos,2,FALSE),"")</f>
        <v/>
      </c>
      <c r="E1712" s="437"/>
      <c r="F1712" s="379">
        <f t="shared" ref="F1712:F1725" si="516">IFERROR(VLOOKUP(C1712,Tabla_Insumos,3,FALSE),0)</f>
        <v>0</v>
      </c>
      <c r="G1712" s="380">
        <f>ROUND(E1712*F1712,2)</f>
        <v>0</v>
      </c>
    </row>
    <row r="1713" spans="1:7" ht="20.100000000000001" customHeight="1">
      <c r="A1713" s="411" t="str">
        <f t="shared" si="513"/>
        <v/>
      </c>
      <c r="B1713" s="376" t="str">
        <f t="shared" si="514"/>
        <v/>
      </c>
      <c r="C1713" s="143"/>
      <c r="D1713" s="373" t="str">
        <f t="shared" si="515"/>
        <v/>
      </c>
      <c r="E1713" s="437"/>
      <c r="F1713" s="379">
        <f t="shared" si="516"/>
        <v>0</v>
      </c>
      <c r="G1713" s="380">
        <f t="shared" ref="G1713:G1725" si="517">ROUND(E1713*F1713,2)</f>
        <v>0</v>
      </c>
    </row>
    <row r="1714" spans="1:7" ht="20.100000000000001" customHeight="1">
      <c r="A1714" s="411" t="str">
        <f t="shared" si="513"/>
        <v/>
      </c>
      <c r="B1714" s="376" t="str">
        <f t="shared" si="514"/>
        <v/>
      </c>
      <c r="C1714" s="374"/>
      <c r="D1714" s="373" t="str">
        <f t="shared" si="515"/>
        <v/>
      </c>
      <c r="E1714" s="377"/>
      <c r="F1714" s="379">
        <f t="shared" si="516"/>
        <v>0</v>
      </c>
      <c r="G1714" s="380">
        <f t="shared" si="517"/>
        <v>0</v>
      </c>
    </row>
    <row r="1715" spans="1:7" ht="20.100000000000001" customHeight="1">
      <c r="A1715" s="411" t="str">
        <f t="shared" si="513"/>
        <v/>
      </c>
      <c r="B1715" s="376" t="str">
        <f t="shared" si="514"/>
        <v/>
      </c>
      <c r="C1715" s="375"/>
      <c r="D1715" s="373" t="str">
        <f t="shared" si="515"/>
        <v/>
      </c>
      <c r="E1715" s="377"/>
      <c r="F1715" s="379">
        <f t="shared" si="516"/>
        <v>0</v>
      </c>
      <c r="G1715" s="380">
        <f t="shared" si="517"/>
        <v>0</v>
      </c>
    </row>
    <row r="1716" spans="1:7" ht="20.100000000000001" customHeight="1">
      <c r="A1716" s="411" t="str">
        <f t="shared" si="513"/>
        <v/>
      </c>
      <c r="B1716" s="376" t="str">
        <f t="shared" si="514"/>
        <v/>
      </c>
      <c r="C1716" s="376"/>
      <c r="D1716" s="373" t="str">
        <f t="shared" si="515"/>
        <v/>
      </c>
      <c r="E1716" s="377"/>
      <c r="F1716" s="379">
        <f t="shared" si="516"/>
        <v>0</v>
      </c>
      <c r="G1716" s="380">
        <f t="shared" si="517"/>
        <v>0</v>
      </c>
    </row>
    <row r="1717" spans="1:7" ht="20.100000000000001" customHeight="1">
      <c r="A1717" s="411" t="str">
        <f t="shared" si="513"/>
        <v/>
      </c>
      <c r="B1717" s="376" t="str">
        <f t="shared" si="514"/>
        <v/>
      </c>
      <c r="C1717" s="412"/>
      <c r="D1717" s="373" t="str">
        <f t="shared" si="515"/>
        <v/>
      </c>
      <c r="E1717" s="413"/>
      <c r="F1717" s="379">
        <f t="shared" si="516"/>
        <v>0</v>
      </c>
      <c r="G1717" s="380">
        <f t="shared" si="517"/>
        <v>0</v>
      </c>
    </row>
    <row r="1718" spans="1:7" ht="20.100000000000001" customHeight="1">
      <c r="A1718" s="411" t="str">
        <f t="shared" si="513"/>
        <v/>
      </c>
      <c r="B1718" s="376" t="str">
        <f t="shared" si="514"/>
        <v/>
      </c>
      <c r="C1718" s="412"/>
      <c r="D1718" s="373" t="str">
        <f t="shared" si="515"/>
        <v/>
      </c>
      <c r="E1718" s="413"/>
      <c r="F1718" s="379">
        <f t="shared" si="516"/>
        <v>0</v>
      </c>
      <c r="G1718" s="380">
        <f t="shared" si="517"/>
        <v>0</v>
      </c>
    </row>
    <row r="1719" spans="1:7" ht="20.100000000000001" customHeight="1">
      <c r="A1719" s="411" t="str">
        <f t="shared" si="513"/>
        <v/>
      </c>
      <c r="B1719" s="376" t="str">
        <f t="shared" si="514"/>
        <v/>
      </c>
      <c r="C1719" s="412"/>
      <c r="D1719" s="373" t="str">
        <f t="shared" si="515"/>
        <v/>
      </c>
      <c r="E1719" s="413"/>
      <c r="F1719" s="379">
        <f t="shared" si="516"/>
        <v>0</v>
      </c>
      <c r="G1719" s="380">
        <f t="shared" si="517"/>
        <v>0</v>
      </c>
    </row>
    <row r="1720" spans="1:7" ht="20.100000000000001" customHeight="1">
      <c r="A1720" s="411" t="str">
        <f t="shared" si="513"/>
        <v/>
      </c>
      <c r="B1720" s="376" t="str">
        <f t="shared" si="514"/>
        <v/>
      </c>
      <c r="C1720" s="412"/>
      <c r="D1720" s="373" t="str">
        <f t="shared" si="515"/>
        <v/>
      </c>
      <c r="E1720" s="413"/>
      <c r="F1720" s="379">
        <f t="shared" si="516"/>
        <v>0</v>
      </c>
      <c r="G1720" s="380">
        <f t="shared" si="517"/>
        <v>0</v>
      </c>
    </row>
    <row r="1721" spans="1:7" ht="20.100000000000001" customHeight="1">
      <c r="A1721" s="411" t="str">
        <f t="shared" si="513"/>
        <v/>
      </c>
      <c r="B1721" s="376" t="str">
        <f t="shared" si="514"/>
        <v/>
      </c>
      <c r="C1721" s="412"/>
      <c r="D1721" s="373" t="str">
        <f t="shared" si="515"/>
        <v/>
      </c>
      <c r="E1721" s="413"/>
      <c r="F1721" s="379">
        <f t="shared" si="516"/>
        <v>0</v>
      </c>
      <c r="G1721" s="380">
        <f t="shared" si="517"/>
        <v>0</v>
      </c>
    </row>
    <row r="1722" spans="1:7" ht="20.100000000000001" customHeight="1">
      <c r="A1722" s="411" t="str">
        <f t="shared" si="513"/>
        <v/>
      </c>
      <c r="B1722" s="376" t="str">
        <f t="shared" si="514"/>
        <v/>
      </c>
      <c r="C1722" s="412"/>
      <c r="D1722" s="373" t="str">
        <f t="shared" si="515"/>
        <v/>
      </c>
      <c r="E1722" s="413"/>
      <c r="F1722" s="379">
        <f t="shared" si="516"/>
        <v>0</v>
      </c>
      <c r="G1722" s="380">
        <f t="shared" si="517"/>
        <v>0</v>
      </c>
    </row>
    <row r="1723" spans="1:7" ht="20.100000000000001" customHeight="1">
      <c r="A1723" s="411" t="str">
        <f t="shared" si="513"/>
        <v/>
      </c>
      <c r="B1723" s="376" t="str">
        <f t="shared" si="514"/>
        <v/>
      </c>
      <c r="C1723" s="412"/>
      <c r="D1723" s="373" t="str">
        <f t="shared" si="515"/>
        <v/>
      </c>
      <c r="E1723" s="413"/>
      <c r="F1723" s="379">
        <f t="shared" si="516"/>
        <v>0</v>
      </c>
      <c r="G1723" s="380">
        <f t="shared" si="517"/>
        <v>0</v>
      </c>
    </row>
    <row r="1724" spans="1:7" ht="20.100000000000001" customHeight="1">
      <c r="A1724" s="411" t="str">
        <f t="shared" si="513"/>
        <v/>
      </c>
      <c r="B1724" s="376" t="str">
        <f t="shared" si="514"/>
        <v/>
      </c>
      <c r="C1724" s="412"/>
      <c r="D1724" s="373" t="str">
        <f t="shared" si="515"/>
        <v/>
      </c>
      <c r="E1724" s="413"/>
      <c r="F1724" s="379">
        <f t="shared" si="516"/>
        <v>0</v>
      </c>
      <c r="G1724" s="380">
        <f t="shared" si="517"/>
        <v>0</v>
      </c>
    </row>
    <row r="1725" spans="1:7" ht="20.100000000000001" customHeight="1">
      <c r="A1725" s="411" t="str">
        <f t="shared" si="513"/>
        <v/>
      </c>
      <c r="B1725" s="376" t="str">
        <f t="shared" si="514"/>
        <v/>
      </c>
      <c r="C1725" s="412"/>
      <c r="D1725" s="373" t="str">
        <f t="shared" si="515"/>
        <v/>
      </c>
      <c r="E1725" s="413"/>
      <c r="F1725" s="379">
        <f t="shared" si="516"/>
        <v>0</v>
      </c>
      <c r="G1725" s="380">
        <f t="shared" si="517"/>
        <v>0</v>
      </c>
    </row>
    <row r="1726" spans="1:7" ht="20.100000000000001" customHeight="1">
      <c r="A1726" s="414"/>
      <c r="B1726" s="400"/>
      <c r="C1726" s="400"/>
      <c r="D1726" s="378"/>
      <c r="E1726" s="396"/>
      <c r="F1726" s="554" t="s">
        <v>29</v>
      </c>
      <c r="G1726" s="381">
        <f>SUBTOTAL(9,G1712:G1725)</f>
        <v>0</v>
      </c>
    </row>
    <row r="1727" spans="1:7" ht="20.100000000000001" customHeight="1">
      <c r="A1727" s="414"/>
      <c r="B1727" s="400"/>
      <c r="C1727" s="387" t="s">
        <v>724</v>
      </c>
      <c r="D1727" s="378"/>
      <c r="E1727" s="396"/>
      <c r="F1727" s="397"/>
      <c r="G1727" s="415"/>
    </row>
    <row r="1728" spans="1:7" ht="20.100000000000001" customHeight="1">
      <c r="A1728" s="411" t="str">
        <f t="shared" ref="A1728:A1735" si="518">IFERROR(VLOOKUP(C1728,Tabla_Insumos,4,FALSE),"")</f>
        <v/>
      </c>
      <c r="B1728" s="376" t="str">
        <f t="shared" ref="B1728:B1735" si="519">IFERROR(VLOOKUP(C1728,Tabla_Insumos,5,FALSE),"")</f>
        <v/>
      </c>
      <c r="C1728" s="382"/>
      <c r="D1728" s="373" t="str">
        <f t="shared" ref="D1728:D1735" si="520">IFERROR(VLOOKUP(C1728,Tabla_Insumos,2,FALSE),"")</f>
        <v/>
      </c>
      <c r="E1728" s="443"/>
      <c r="F1728" s="416">
        <f t="shared" ref="F1728:F1735" si="521">IFERROR(VLOOKUP(C1728,Tabla_Insumos,3,FALSE),0)</f>
        <v>0</v>
      </c>
      <c r="G1728" s="380">
        <f>ROUND(E1728*F1728,2)</f>
        <v>0</v>
      </c>
    </row>
    <row r="1729" spans="1:7" ht="20.100000000000001" customHeight="1">
      <c r="A1729" s="411" t="str">
        <f t="shared" si="518"/>
        <v/>
      </c>
      <c r="B1729" s="376" t="str">
        <f t="shared" si="519"/>
        <v/>
      </c>
      <c r="C1729" s="382"/>
      <c r="D1729" s="373" t="str">
        <f t="shared" si="520"/>
        <v/>
      </c>
      <c r="E1729" s="443"/>
      <c r="F1729" s="416">
        <f t="shared" si="521"/>
        <v>0</v>
      </c>
      <c r="G1729" s="380">
        <f t="shared" ref="G1729:G1735" si="522">ROUND(E1729*F1729,2)</f>
        <v>0</v>
      </c>
    </row>
    <row r="1730" spans="1:7" ht="20.100000000000001" customHeight="1">
      <c r="A1730" s="411" t="str">
        <f t="shared" si="518"/>
        <v/>
      </c>
      <c r="B1730" s="376" t="str">
        <f t="shared" si="519"/>
        <v/>
      </c>
      <c r="C1730" s="383"/>
      <c r="D1730" s="373" t="str">
        <f t="shared" si="520"/>
        <v/>
      </c>
      <c r="E1730" s="377"/>
      <c r="F1730" s="416">
        <f t="shared" si="521"/>
        <v>0</v>
      </c>
      <c r="G1730" s="380">
        <f t="shared" si="522"/>
        <v>0</v>
      </c>
    </row>
    <row r="1731" spans="1:7" ht="20.100000000000001" customHeight="1">
      <c r="A1731" s="411" t="str">
        <f t="shared" si="518"/>
        <v/>
      </c>
      <c r="B1731" s="376" t="str">
        <f t="shared" si="519"/>
        <v/>
      </c>
      <c r="C1731" s="383"/>
      <c r="D1731" s="373" t="str">
        <f t="shared" si="520"/>
        <v/>
      </c>
      <c r="E1731" s="377"/>
      <c r="F1731" s="416">
        <f t="shared" si="521"/>
        <v>0</v>
      </c>
      <c r="G1731" s="380">
        <f t="shared" si="522"/>
        <v>0</v>
      </c>
    </row>
    <row r="1732" spans="1:7" ht="20.100000000000001" customHeight="1">
      <c r="A1732" s="411" t="str">
        <f t="shared" si="518"/>
        <v/>
      </c>
      <c r="B1732" s="376" t="str">
        <f t="shared" si="519"/>
        <v/>
      </c>
      <c r="C1732" s="376"/>
      <c r="D1732" s="373" t="str">
        <f t="shared" si="520"/>
        <v/>
      </c>
      <c r="E1732" s="377"/>
      <c r="F1732" s="416">
        <f t="shared" si="521"/>
        <v>0</v>
      </c>
      <c r="G1732" s="380">
        <f t="shared" si="522"/>
        <v>0</v>
      </c>
    </row>
    <row r="1733" spans="1:7" ht="20.100000000000001" customHeight="1">
      <c r="A1733" s="411" t="str">
        <f t="shared" si="518"/>
        <v/>
      </c>
      <c r="B1733" s="376" t="str">
        <f t="shared" si="519"/>
        <v/>
      </c>
      <c r="C1733" s="376"/>
      <c r="D1733" s="373" t="str">
        <f t="shared" si="520"/>
        <v/>
      </c>
      <c r="E1733" s="377"/>
      <c r="F1733" s="416">
        <f t="shared" si="521"/>
        <v>0</v>
      </c>
      <c r="G1733" s="380">
        <f t="shared" si="522"/>
        <v>0</v>
      </c>
    </row>
    <row r="1734" spans="1:7" ht="20.100000000000001" customHeight="1">
      <c r="A1734" s="411" t="str">
        <f t="shared" si="518"/>
        <v/>
      </c>
      <c r="B1734" s="376" t="str">
        <f t="shared" si="519"/>
        <v/>
      </c>
      <c r="C1734" s="412"/>
      <c r="D1734" s="373" t="str">
        <f t="shared" si="520"/>
        <v/>
      </c>
      <c r="E1734" s="413"/>
      <c r="F1734" s="416">
        <f t="shared" si="521"/>
        <v>0</v>
      </c>
      <c r="G1734" s="380">
        <f t="shared" si="522"/>
        <v>0</v>
      </c>
    </row>
    <row r="1735" spans="1:7" ht="20.100000000000001" customHeight="1">
      <c r="A1735" s="411" t="str">
        <f t="shared" si="518"/>
        <v/>
      </c>
      <c r="B1735" s="376" t="str">
        <f t="shared" si="519"/>
        <v/>
      </c>
      <c r="C1735" s="412"/>
      <c r="D1735" s="373" t="str">
        <f t="shared" si="520"/>
        <v/>
      </c>
      <c r="E1735" s="413"/>
      <c r="F1735" s="416">
        <f t="shared" si="521"/>
        <v>0</v>
      </c>
      <c r="G1735" s="380">
        <f t="shared" si="522"/>
        <v>0</v>
      </c>
    </row>
    <row r="1736" spans="1:7" ht="20.100000000000001" customHeight="1">
      <c r="A1736" s="414"/>
      <c r="B1736" s="400"/>
      <c r="C1736" s="400"/>
      <c r="D1736" s="378"/>
      <c r="E1736" s="396"/>
      <c r="F1736" s="554" t="s">
        <v>30</v>
      </c>
      <c r="G1736" s="381">
        <f>SUBTOTAL(9,G1728:G1735)</f>
        <v>0</v>
      </c>
    </row>
    <row r="1737" spans="1:7" ht="20.100000000000001" customHeight="1">
      <c r="A1737" s="414"/>
      <c r="B1737" s="400"/>
      <c r="C1737" s="387" t="s">
        <v>725</v>
      </c>
      <c r="D1737" s="378"/>
      <c r="E1737" s="396"/>
      <c r="F1737" s="397"/>
      <c r="G1737" s="415"/>
    </row>
    <row r="1738" spans="1:7" ht="20.100000000000001" customHeight="1">
      <c r="A1738" s="411" t="str">
        <f t="shared" ref="A1738:A1746" si="523">IFERROR(VLOOKUP(C1738,Tabla_Insumos,4,FALSE),"")</f>
        <v/>
      </c>
      <c r="B1738" s="376" t="str">
        <f t="shared" ref="B1738:B1746" si="524">IFERROR(VLOOKUP(C1738,Tabla_Insumos,5,FALSE),"")</f>
        <v/>
      </c>
      <c r="C1738" s="383"/>
      <c r="D1738" s="373" t="str">
        <f t="shared" ref="D1738:D1746" si="525">IFERROR(VLOOKUP(C1738,Tabla_Insumos,2,FALSE),"")</f>
        <v/>
      </c>
      <c r="E1738" s="377"/>
      <c r="F1738" s="379">
        <f t="shared" ref="F1738:F1746" si="526">IFERROR(VLOOKUP(C1738,Tabla_Insumos,3,FALSE),0)</f>
        <v>0</v>
      </c>
      <c r="G1738" s="380">
        <f>ROUND(E1738*F1738,2)</f>
        <v>0</v>
      </c>
    </row>
    <row r="1739" spans="1:7" ht="20.100000000000001" customHeight="1">
      <c r="A1739" s="411" t="str">
        <f t="shared" si="523"/>
        <v/>
      </c>
      <c r="B1739" s="376" t="str">
        <f t="shared" si="524"/>
        <v/>
      </c>
      <c r="C1739" s="383"/>
      <c r="D1739" s="373" t="str">
        <f t="shared" si="525"/>
        <v/>
      </c>
      <c r="E1739" s="377"/>
      <c r="F1739" s="379">
        <f t="shared" si="526"/>
        <v>0</v>
      </c>
      <c r="G1739" s="380">
        <f t="shared" ref="G1739:G1746" si="527">ROUND(E1739*F1739,2)</f>
        <v>0</v>
      </c>
    </row>
    <row r="1740" spans="1:7" ht="20.100000000000001" customHeight="1">
      <c r="A1740" s="411" t="str">
        <f t="shared" si="523"/>
        <v/>
      </c>
      <c r="B1740" s="376" t="str">
        <f t="shared" si="524"/>
        <v/>
      </c>
      <c r="C1740" s="382"/>
      <c r="D1740" s="373" t="str">
        <f t="shared" si="525"/>
        <v/>
      </c>
      <c r="E1740" s="377"/>
      <c r="F1740" s="379">
        <f t="shared" si="526"/>
        <v>0</v>
      </c>
      <c r="G1740" s="380">
        <f t="shared" si="527"/>
        <v>0</v>
      </c>
    </row>
    <row r="1741" spans="1:7" ht="20.100000000000001" customHeight="1">
      <c r="A1741" s="411" t="str">
        <f t="shared" si="523"/>
        <v/>
      </c>
      <c r="B1741" s="376" t="str">
        <f t="shared" si="524"/>
        <v/>
      </c>
      <c r="C1741" s="417"/>
      <c r="D1741" s="373" t="str">
        <f t="shared" si="525"/>
        <v/>
      </c>
      <c r="E1741" s="377"/>
      <c r="F1741" s="379">
        <f t="shared" si="526"/>
        <v>0</v>
      </c>
      <c r="G1741" s="380">
        <f t="shared" si="527"/>
        <v>0</v>
      </c>
    </row>
    <row r="1742" spans="1:7" ht="20.100000000000001" customHeight="1">
      <c r="A1742" s="411" t="str">
        <f t="shared" si="523"/>
        <v/>
      </c>
      <c r="B1742" s="376" t="str">
        <f t="shared" si="524"/>
        <v/>
      </c>
      <c r="C1742" s="418"/>
      <c r="D1742" s="373" t="str">
        <f t="shared" si="525"/>
        <v/>
      </c>
      <c r="E1742" s="377"/>
      <c r="F1742" s="379">
        <f t="shared" si="526"/>
        <v>0</v>
      </c>
      <c r="G1742" s="380">
        <f t="shared" si="527"/>
        <v>0</v>
      </c>
    </row>
    <row r="1743" spans="1:7" ht="20.100000000000001" customHeight="1">
      <c r="A1743" s="411" t="str">
        <f t="shared" si="523"/>
        <v/>
      </c>
      <c r="B1743" s="376" t="str">
        <f t="shared" si="524"/>
        <v/>
      </c>
      <c r="C1743" s="412"/>
      <c r="D1743" s="373" t="str">
        <f t="shared" si="525"/>
        <v/>
      </c>
      <c r="E1743" s="413"/>
      <c r="F1743" s="379">
        <f t="shared" si="526"/>
        <v>0</v>
      </c>
      <c r="G1743" s="380">
        <f t="shared" si="527"/>
        <v>0</v>
      </c>
    </row>
    <row r="1744" spans="1:7" ht="20.100000000000001" customHeight="1">
      <c r="A1744" s="411" t="str">
        <f t="shared" si="523"/>
        <v/>
      </c>
      <c r="B1744" s="376" t="str">
        <f t="shared" si="524"/>
        <v/>
      </c>
      <c r="C1744" s="412"/>
      <c r="D1744" s="373" t="str">
        <f t="shared" si="525"/>
        <v/>
      </c>
      <c r="E1744" s="413"/>
      <c r="F1744" s="379">
        <f t="shared" si="526"/>
        <v>0</v>
      </c>
      <c r="G1744" s="380">
        <f t="shared" si="527"/>
        <v>0</v>
      </c>
    </row>
    <row r="1745" spans="1:7" ht="20.100000000000001" customHeight="1">
      <c r="A1745" s="411" t="str">
        <f t="shared" si="523"/>
        <v/>
      </c>
      <c r="B1745" s="376" t="str">
        <f t="shared" si="524"/>
        <v/>
      </c>
      <c r="C1745" s="412"/>
      <c r="D1745" s="373" t="str">
        <f t="shared" si="525"/>
        <v/>
      </c>
      <c r="E1745" s="413"/>
      <c r="F1745" s="379">
        <f t="shared" si="526"/>
        <v>0</v>
      </c>
      <c r="G1745" s="380">
        <f t="shared" si="527"/>
        <v>0</v>
      </c>
    </row>
    <row r="1746" spans="1:7" ht="20.100000000000001" customHeight="1">
      <c r="A1746" s="411" t="str">
        <f t="shared" si="523"/>
        <v/>
      </c>
      <c r="B1746" s="376" t="str">
        <f t="shared" si="524"/>
        <v/>
      </c>
      <c r="C1746" s="412"/>
      <c r="D1746" s="373" t="str">
        <f t="shared" si="525"/>
        <v/>
      </c>
      <c r="E1746" s="413"/>
      <c r="F1746" s="379">
        <f t="shared" si="526"/>
        <v>0</v>
      </c>
      <c r="G1746" s="380">
        <f t="shared" si="527"/>
        <v>0</v>
      </c>
    </row>
    <row r="1747" spans="1:7" ht="20.100000000000001" customHeight="1">
      <c r="A1747" s="419"/>
      <c r="B1747" s="378"/>
      <c r="C1747" s="400"/>
      <c r="D1747" s="378"/>
      <c r="E1747" s="396"/>
      <c r="F1747" s="554" t="s">
        <v>31</v>
      </c>
      <c r="G1747" s="381">
        <f>SUBTOTAL(9,G1738:G1746)</f>
        <v>0</v>
      </c>
    </row>
    <row r="1748" spans="1:7" ht="20.100000000000001" customHeight="1" thickBot="1">
      <c r="A1748" s="420"/>
      <c r="B1748" s="421"/>
      <c r="C1748" s="422"/>
      <c r="D1748" s="421"/>
      <c r="E1748" s="423"/>
      <c r="F1748" s="424"/>
      <c r="G1748" s="425"/>
    </row>
    <row r="1749" spans="1:7" ht="20.100000000000001" customHeight="1" thickBot="1">
      <c r="A1749" s="435">
        <f>B1707</f>
        <v>33</v>
      </c>
      <c r="B1749" s="426" t="str">
        <f>C1707</f>
        <v>Provisión y colocación de cristal float 3mm</v>
      </c>
      <c r="C1749" s="427"/>
      <c r="D1749" s="427" t="s">
        <v>32</v>
      </c>
      <c r="E1749" s="428"/>
      <c r="F1749" s="429" t="s">
        <v>33</v>
      </c>
      <c r="G1749" s="430">
        <f>SUBTOTAL(9,G1712:G1748)</f>
        <v>0</v>
      </c>
    </row>
    <row r="1750" spans="1:7" ht="20.100000000000001" customHeight="1" thickTop="1" thickBot="1"/>
    <row r="1751" spans="1:7" ht="20.100000000000001" customHeight="1" thickTop="1">
      <c r="A1751" s="431" t="s">
        <v>1259</v>
      </c>
      <c r="B1751" s="432"/>
      <c r="C1751" s="432"/>
      <c r="D1751" s="432"/>
      <c r="E1751" s="432"/>
      <c r="F1751" s="432"/>
      <c r="G1751" s="433"/>
    </row>
    <row r="1752" spans="1:7" ht="20.100000000000001" customHeight="1">
      <c r="A1752" s="384" t="s">
        <v>721</v>
      </c>
      <c r="B1752" s="385" t="str">
        <f>Comitente</f>
        <v>INSTITUTO PROVINCIAL DE LA VIVIENDA</v>
      </c>
      <c r="C1752" s="386"/>
      <c r="D1752" s="387"/>
      <c r="E1752" s="387"/>
      <c r="F1752" s="388"/>
      <c r="G1752" s="389"/>
    </row>
    <row r="1753" spans="1:7" ht="20.100000000000001" customHeight="1">
      <c r="A1753" s="384" t="s">
        <v>722</v>
      </c>
      <c r="B1753" s="385" t="str">
        <f>Contratista</f>
        <v>xxxxxx</v>
      </c>
      <c r="C1753" s="390"/>
      <c r="D1753" s="390"/>
      <c r="E1753" s="390"/>
      <c r="F1753" s="391"/>
      <c r="G1753" s="392"/>
    </row>
    <row r="1754" spans="1:7" ht="20.100000000000001" customHeight="1">
      <c r="A1754" s="384" t="s">
        <v>22</v>
      </c>
      <c r="B1754" s="385" t="str">
        <f>Obra</f>
        <v>CUESTA DEL VIENTO - IGLESIA</v>
      </c>
      <c r="C1754" s="390"/>
      <c r="D1754" s="390"/>
      <c r="E1754" s="390"/>
      <c r="F1754" s="391" t="s">
        <v>35</v>
      </c>
      <c r="G1754" s="393">
        <f>+Datos!$C$10</f>
        <v>43374</v>
      </c>
    </row>
    <row r="1755" spans="1:7" ht="20.100000000000001" customHeight="1">
      <c r="A1755" s="394" t="s">
        <v>720</v>
      </c>
      <c r="B1755" s="395" t="str">
        <f>Ubicación</f>
        <v>DEPTO. IGLESIA</v>
      </c>
      <c r="C1755" s="395"/>
      <c r="D1755" s="378"/>
      <c r="E1755" s="396"/>
      <c r="F1755" s="397"/>
      <c r="G1755" s="398"/>
    </row>
    <row r="1756" spans="1:7" ht="20.100000000000001" customHeight="1">
      <c r="A1756" s="394" t="s">
        <v>36</v>
      </c>
      <c r="B1756" s="399" t="s">
        <v>1127</v>
      </c>
      <c r="C1756" s="400" t="str">
        <f>IFERROR(VLOOKUP(B1756,Tabla_CyP,2,FALSE),"")</f>
        <v>VIVIENDA</v>
      </c>
      <c r="D1756" s="401"/>
      <c r="E1756" s="396"/>
      <c r="F1756" s="397"/>
      <c r="G1756" s="398"/>
    </row>
    <row r="1757" spans="1:7" ht="20.100000000000001" customHeight="1">
      <c r="A1757" s="394" t="s">
        <v>23</v>
      </c>
      <c r="B1757" s="434">
        <f>IFERROR(VLOOKUP(COUNTIF($A$1:A1757,"ITEM:"),Tabla_NumeroItem,2,FALSE),"")</f>
        <v>34</v>
      </c>
      <c r="C1757" s="400" t="str">
        <f>IFERROR(VLOOKUP(B1757,Tabla_CyP,2,FALSE),"")</f>
        <v>Provisión y colocación de cristal float 4mm</v>
      </c>
      <c r="D1757" s="378"/>
      <c r="E1757" s="396"/>
      <c r="F1757" s="391" t="s">
        <v>24</v>
      </c>
      <c r="G1757" s="402" t="str">
        <f>IFERROR(VLOOKUP(B1757,Tabla_CyP,4,FALSE),"")</f>
        <v>m2</v>
      </c>
    </row>
    <row r="1758" spans="1:7" ht="20.100000000000001" customHeight="1">
      <c r="A1758" s="394"/>
      <c r="B1758" s="395"/>
      <c r="C1758" s="400"/>
      <c r="D1758" s="378"/>
      <c r="E1758" s="396"/>
      <c r="F1758" s="397"/>
      <c r="G1758" s="398"/>
    </row>
    <row r="1759" spans="1:7" ht="20.100000000000001" customHeight="1">
      <c r="A1759" s="629" t="s">
        <v>583</v>
      </c>
      <c r="B1759" s="630"/>
      <c r="C1759" s="631" t="s">
        <v>0</v>
      </c>
      <c r="D1759" s="631" t="s">
        <v>25</v>
      </c>
      <c r="E1759" s="633" t="s">
        <v>26</v>
      </c>
      <c r="F1759" s="635" t="s">
        <v>27</v>
      </c>
      <c r="G1759" s="637" t="s">
        <v>28</v>
      </c>
    </row>
    <row r="1760" spans="1:7" ht="20.100000000000001" customHeight="1">
      <c r="A1760" s="403" t="s">
        <v>584</v>
      </c>
      <c r="B1760" s="404" t="s">
        <v>585</v>
      </c>
      <c r="C1760" s="632"/>
      <c r="D1760" s="632"/>
      <c r="E1760" s="634"/>
      <c r="F1760" s="636"/>
      <c r="G1760" s="638"/>
    </row>
    <row r="1761" spans="1:7" ht="20.100000000000001" customHeight="1">
      <c r="A1761" s="553"/>
      <c r="B1761" s="405"/>
      <c r="C1761" s="406" t="s">
        <v>723</v>
      </c>
      <c r="D1761" s="407"/>
      <c r="E1761" s="408"/>
      <c r="F1761" s="409"/>
      <c r="G1761" s="410"/>
    </row>
    <row r="1762" spans="1:7" ht="20.100000000000001" customHeight="1">
      <c r="A1762" s="411" t="str">
        <f t="shared" ref="A1762:A1775" si="528">IFERROR(VLOOKUP(C1762,Tabla_Insumos,4,FALSE),"")</f>
        <v/>
      </c>
      <c r="B1762" s="376" t="str">
        <f t="shared" ref="B1762:B1775" si="529">IFERROR(VLOOKUP(C1762,Tabla_Insumos,5,FALSE),"")</f>
        <v/>
      </c>
      <c r="C1762" s="417"/>
      <c r="D1762" s="373" t="str">
        <f t="shared" ref="D1762:D1775" si="530">IFERROR(VLOOKUP(C1762,Tabla_Insumos,2,FALSE),"")</f>
        <v/>
      </c>
      <c r="E1762" s="451"/>
      <c r="F1762" s="379">
        <f t="shared" ref="F1762:F1775" si="531">IFERROR(VLOOKUP(C1762,Tabla_Insumos,3,FALSE),0)</f>
        <v>0</v>
      </c>
      <c r="G1762" s="380">
        <f>ROUND(E1762*F1762,2)</f>
        <v>0</v>
      </c>
    </row>
    <row r="1763" spans="1:7" ht="20.100000000000001" customHeight="1">
      <c r="A1763" s="411" t="str">
        <f t="shared" si="528"/>
        <v/>
      </c>
      <c r="B1763" s="376" t="str">
        <f t="shared" si="529"/>
        <v/>
      </c>
      <c r="C1763" s="143"/>
      <c r="D1763" s="373" t="str">
        <f t="shared" si="530"/>
        <v/>
      </c>
      <c r="E1763" s="451"/>
      <c r="F1763" s="379">
        <f t="shared" si="531"/>
        <v>0</v>
      </c>
      <c r="G1763" s="380">
        <f t="shared" ref="G1763:G1775" si="532">ROUND(E1763*F1763,2)</f>
        <v>0</v>
      </c>
    </row>
    <row r="1764" spans="1:7" ht="20.100000000000001" customHeight="1">
      <c r="A1764" s="411" t="str">
        <f t="shared" si="528"/>
        <v/>
      </c>
      <c r="B1764" s="376" t="str">
        <f t="shared" si="529"/>
        <v/>
      </c>
      <c r="C1764" s="374"/>
      <c r="D1764" s="373" t="str">
        <f t="shared" si="530"/>
        <v/>
      </c>
      <c r="E1764" s="377"/>
      <c r="F1764" s="379">
        <f t="shared" si="531"/>
        <v>0</v>
      </c>
      <c r="G1764" s="380">
        <f t="shared" si="532"/>
        <v>0</v>
      </c>
    </row>
    <row r="1765" spans="1:7" ht="20.100000000000001" customHeight="1">
      <c r="A1765" s="411" t="str">
        <f t="shared" si="528"/>
        <v/>
      </c>
      <c r="B1765" s="376" t="str">
        <f t="shared" si="529"/>
        <v/>
      </c>
      <c r="C1765" s="375"/>
      <c r="D1765" s="373" t="str">
        <f t="shared" si="530"/>
        <v/>
      </c>
      <c r="E1765" s="377"/>
      <c r="F1765" s="379">
        <f t="shared" si="531"/>
        <v>0</v>
      </c>
      <c r="G1765" s="380">
        <f t="shared" si="532"/>
        <v>0</v>
      </c>
    </row>
    <row r="1766" spans="1:7" ht="20.100000000000001" customHeight="1">
      <c r="A1766" s="411" t="str">
        <f t="shared" si="528"/>
        <v/>
      </c>
      <c r="B1766" s="376" t="str">
        <f t="shared" si="529"/>
        <v/>
      </c>
      <c r="C1766" s="376"/>
      <c r="D1766" s="373" t="str">
        <f t="shared" si="530"/>
        <v/>
      </c>
      <c r="E1766" s="377"/>
      <c r="F1766" s="379">
        <f t="shared" si="531"/>
        <v>0</v>
      </c>
      <c r="G1766" s="380">
        <f t="shared" si="532"/>
        <v>0</v>
      </c>
    </row>
    <row r="1767" spans="1:7" ht="20.100000000000001" customHeight="1">
      <c r="A1767" s="411" t="str">
        <f t="shared" si="528"/>
        <v/>
      </c>
      <c r="B1767" s="376" t="str">
        <f t="shared" si="529"/>
        <v/>
      </c>
      <c r="C1767" s="412"/>
      <c r="D1767" s="373" t="str">
        <f t="shared" si="530"/>
        <v/>
      </c>
      <c r="E1767" s="413"/>
      <c r="F1767" s="379">
        <f t="shared" si="531"/>
        <v>0</v>
      </c>
      <c r="G1767" s="380">
        <f t="shared" si="532"/>
        <v>0</v>
      </c>
    </row>
    <row r="1768" spans="1:7" ht="20.100000000000001" customHeight="1">
      <c r="A1768" s="411" t="str">
        <f t="shared" si="528"/>
        <v/>
      </c>
      <c r="B1768" s="376" t="str">
        <f t="shared" si="529"/>
        <v/>
      </c>
      <c r="C1768" s="412"/>
      <c r="D1768" s="373" t="str">
        <f t="shared" si="530"/>
        <v/>
      </c>
      <c r="E1768" s="413"/>
      <c r="F1768" s="379">
        <f t="shared" si="531"/>
        <v>0</v>
      </c>
      <c r="G1768" s="380">
        <f t="shared" si="532"/>
        <v>0</v>
      </c>
    </row>
    <row r="1769" spans="1:7" ht="20.100000000000001" customHeight="1">
      <c r="A1769" s="411" t="str">
        <f t="shared" si="528"/>
        <v/>
      </c>
      <c r="B1769" s="376" t="str">
        <f t="shared" si="529"/>
        <v/>
      </c>
      <c r="C1769" s="412"/>
      <c r="D1769" s="373" t="str">
        <f t="shared" si="530"/>
        <v/>
      </c>
      <c r="E1769" s="413"/>
      <c r="F1769" s="379">
        <f t="shared" si="531"/>
        <v>0</v>
      </c>
      <c r="G1769" s="380">
        <f t="shared" si="532"/>
        <v>0</v>
      </c>
    </row>
    <row r="1770" spans="1:7" ht="20.100000000000001" customHeight="1">
      <c r="A1770" s="411" t="str">
        <f t="shared" si="528"/>
        <v/>
      </c>
      <c r="B1770" s="376" t="str">
        <f t="shared" si="529"/>
        <v/>
      </c>
      <c r="C1770" s="412"/>
      <c r="D1770" s="373" t="str">
        <f t="shared" si="530"/>
        <v/>
      </c>
      <c r="E1770" s="413"/>
      <c r="F1770" s="379">
        <f t="shared" si="531"/>
        <v>0</v>
      </c>
      <c r="G1770" s="380">
        <f t="shared" si="532"/>
        <v>0</v>
      </c>
    </row>
    <row r="1771" spans="1:7" ht="20.100000000000001" customHeight="1">
      <c r="A1771" s="411" t="str">
        <f t="shared" si="528"/>
        <v/>
      </c>
      <c r="B1771" s="376" t="str">
        <f t="shared" si="529"/>
        <v/>
      </c>
      <c r="C1771" s="412"/>
      <c r="D1771" s="373" t="str">
        <f t="shared" si="530"/>
        <v/>
      </c>
      <c r="E1771" s="413"/>
      <c r="F1771" s="379">
        <f t="shared" si="531"/>
        <v>0</v>
      </c>
      <c r="G1771" s="380">
        <f t="shared" si="532"/>
        <v>0</v>
      </c>
    </row>
    <row r="1772" spans="1:7" ht="20.100000000000001" customHeight="1">
      <c r="A1772" s="411" t="str">
        <f t="shared" si="528"/>
        <v/>
      </c>
      <c r="B1772" s="376" t="str">
        <f t="shared" si="529"/>
        <v/>
      </c>
      <c r="C1772" s="412"/>
      <c r="D1772" s="373" t="str">
        <f t="shared" si="530"/>
        <v/>
      </c>
      <c r="E1772" s="413"/>
      <c r="F1772" s="379">
        <f t="shared" si="531"/>
        <v>0</v>
      </c>
      <c r="G1772" s="380">
        <f t="shared" si="532"/>
        <v>0</v>
      </c>
    </row>
    <row r="1773" spans="1:7" ht="20.100000000000001" customHeight="1">
      <c r="A1773" s="411" t="str">
        <f t="shared" si="528"/>
        <v/>
      </c>
      <c r="B1773" s="376" t="str">
        <f t="shared" si="529"/>
        <v/>
      </c>
      <c r="C1773" s="412"/>
      <c r="D1773" s="373" t="str">
        <f t="shared" si="530"/>
        <v/>
      </c>
      <c r="E1773" s="413"/>
      <c r="F1773" s="379">
        <f t="shared" si="531"/>
        <v>0</v>
      </c>
      <c r="G1773" s="380">
        <f t="shared" si="532"/>
        <v>0</v>
      </c>
    </row>
    <row r="1774" spans="1:7" ht="20.100000000000001" customHeight="1">
      <c r="A1774" s="411" t="str">
        <f t="shared" si="528"/>
        <v/>
      </c>
      <c r="B1774" s="376" t="str">
        <f t="shared" si="529"/>
        <v/>
      </c>
      <c r="C1774" s="412"/>
      <c r="D1774" s="373" t="str">
        <f t="shared" si="530"/>
        <v/>
      </c>
      <c r="E1774" s="413"/>
      <c r="F1774" s="379">
        <f t="shared" si="531"/>
        <v>0</v>
      </c>
      <c r="G1774" s="380">
        <f t="shared" si="532"/>
        <v>0</v>
      </c>
    </row>
    <row r="1775" spans="1:7" ht="20.100000000000001" customHeight="1">
      <c r="A1775" s="411" t="str">
        <f t="shared" si="528"/>
        <v/>
      </c>
      <c r="B1775" s="376" t="str">
        <f t="shared" si="529"/>
        <v/>
      </c>
      <c r="C1775" s="412"/>
      <c r="D1775" s="373" t="str">
        <f t="shared" si="530"/>
        <v/>
      </c>
      <c r="E1775" s="413"/>
      <c r="F1775" s="379">
        <f t="shared" si="531"/>
        <v>0</v>
      </c>
      <c r="G1775" s="380">
        <f t="shared" si="532"/>
        <v>0</v>
      </c>
    </row>
    <row r="1776" spans="1:7" ht="20.100000000000001" customHeight="1">
      <c r="A1776" s="414"/>
      <c r="B1776" s="400"/>
      <c r="C1776" s="400"/>
      <c r="D1776" s="378"/>
      <c r="E1776" s="396"/>
      <c r="F1776" s="554" t="s">
        <v>29</v>
      </c>
      <c r="G1776" s="381">
        <f>SUBTOTAL(9,G1762:G1775)</f>
        <v>0</v>
      </c>
    </row>
    <row r="1777" spans="1:7" ht="20.100000000000001" customHeight="1">
      <c r="A1777" s="414"/>
      <c r="B1777" s="400"/>
      <c r="C1777" s="387" t="s">
        <v>724</v>
      </c>
      <c r="D1777" s="378"/>
      <c r="E1777" s="396"/>
      <c r="F1777" s="397"/>
      <c r="G1777" s="415"/>
    </row>
    <row r="1778" spans="1:7" ht="20.100000000000001" customHeight="1">
      <c r="A1778" s="411" t="str">
        <f t="shared" ref="A1778:A1785" si="533">IFERROR(VLOOKUP(C1778,Tabla_Insumos,4,FALSE),"")</f>
        <v/>
      </c>
      <c r="B1778" s="376" t="str">
        <f t="shared" ref="B1778:B1785" si="534">IFERROR(VLOOKUP(C1778,Tabla_Insumos,5,FALSE),"")</f>
        <v/>
      </c>
      <c r="C1778" s="382"/>
      <c r="D1778" s="373" t="str">
        <f t="shared" ref="D1778:D1785" si="535">IFERROR(VLOOKUP(C1778,Tabla_Insumos,2,FALSE),"")</f>
        <v/>
      </c>
      <c r="E1778" s="443"/>
      <c r="F1778" s="416">
        <f t="shared" ref="F1778:F1785" si="536">IFERROR(VLOOKUP(C1778,Tabla_Insumos,3,FALSE),0)</f>
        <v>0</v>
      </c>
      <c r="G1778" s="380">
        <f>ROUND(E1778*F1778,2)</f>
        <v>0</v>
      </c>
    </row>
    <row r="1779" spans="1:7" ht="20.100000000000001" customHeight="1">
      <c r="A1779" s="411" t="str">
        <f t="shared" si="533"/>
        <v/>
      </c>
      <c r="B1779" s="376" t="str">
        <f t="shared" si="534"/>
        <v/>
      </c>
      <c r="C1779" s="382"/>
      <c r="D1779" s="373" t="str">
        <f t="shared" si="535"/>
        <v/>
      </c>
      <c r="E1779" s="443"/>
      <c r="F1779" s="416">
        <f t="shared" si="536"/>
        <v>0</v>
      </c>
      <c r="G1779" s="380">
        <f t="shared" ref="G1779:G1785" si="537">ROUND(E1779*F1779,2)</f>
        <v>0</v>
      </c>
    </row>
    <row r="1780" spans="1:7" ht="20.100000000000001" customHeight="1">
      <c r="A1780" s="411" t="str">
        <f t="shared" si="533"/>
        <v/>
      </c>
      <c r="B1780" s="376" t="str">
        <f t="shared" si="534"/>
        <v/>
      </c>
      <c r="C1780" s="383"/>
      <c r="D1780" s="373" t="str">
        <f t="shared" si="535"/>
        <v/>
      </c>
      <c r="E1780" s="377"/>
      <c r="F1780" s="416">
        <f t="shared" si="536"/>
        <v>0</v>
      </c>
      <c r="G1780" s="380">
        <f t="shared" si="537"/>
        <v>0</v>
      </c>
    </row>
    <row r="1781" spans="1:7" ht="20.100000000000001" customHeight="1">
      <c r="A1781" s="411" t="str">
        <f t="shared" si="533"/>
        <v/>
      </c>
      <c r="B1781" s="376" t="str">
        <f t="shared" si="534"/>
        <v/>
      </c>
      <c r="C1781" s="383"/>
      <c r="D1781" s="373" t="str">
        <f t="shared" si="535"/>
        <v/>
      </c>
      <c r="E1781" s="377"/>
      <c r="F1781" s="416">
        <f t="shared" si="536"/>
        <v>0</v>
      </c>
      <c r="G1781" s="380">
        <f t="shared" si="537"/>
        <v>0</v>
      </c>
    </row>
    <row r="1782" spans="1:7" ht="20.100000000000001" customHeight="1">
      <c r="A1782" s="411" t="str">
        <f t="shared" si="533"/>
        <v/>
      </c>
      <c r="B1782" s="376" t="str">
        <f t="shared" si="534"/>
        <v/>
      </c>
      <c r="C1782" s="376"/>
      <c r="D1782" s="373" t="str">
        <f t="shared" si="535"/>
        <v/>
      </c>
      <c r="E1782" s="377"/>
      <c r="F1782" s="416">
        <f t="shared" si="536"/>
        <v>0</v>
      </c>
      <c r="G1782" s="380">
        <f t="shared" si="537"/>
        <v>0</v>
      </c>
    </row>
    <row r="1783" spans="1:7" ht="20.100000000000001" customHeight="1">
      <c r="A1783" s="411" t="str">
        <f t="shared" si="533"/>
        <v/>
      </c>
      <c r="B1783" s="376" t="str">
        <f t="shared" si="534"/>
        <v/>
      </c>
      <c r="C1783" s="376"/>
      <c r="D1783" s="373" t="str">
        <f t="shared" si="535"/>
        <v/>
      </c>
      <c r="E1783" s="377"/>
      <c r="F1783" s="416">
        <f t="shared" si="536"/>
        <v>0</v>
      </c>
      <c r="G1783" s="380">
        <f t="shared" si="537"/>
        <v>0</v>
      </c>
    </row>
    <row r="1784" spans="1:7" ht="20.100000000000001" customHeight="1">
      <c r="A1784" s="411" t="str">
        <f t="shared" si="533"/>
        <v/>
      </c>
      <c r="B1784" s="376" t="str">
        <f t="shared" si="534"/>
        <v/>
      </c>
      <c r="C1784" s="412"/>
      <c r="D1784" s="373" t="str">
        <f t="shared" si="535"/>
        <v/>
      </c>
      <c r="E1784" s="413"/>
      <c r="F1784" s="416">
        <f t="shared" si="536"/>
        <v>0</v>
      </c>
      <c r="G1784" s="380">
        <f t="shared" si="537"/>
        <v>0</v>
      </c>
    </row>
    <row r="1785" spans="1:7" ht="20.100000000000001" customHeight="1">
      <c r="A1785" s="411" t="str">
        <f t="shared" si="533"/>
        <v/>
      </c>
      <c r="B1785" s="376" t="str">
        <f t="shared" si="534"/>
        <v/>
      </c>
      <c r="C1785" s="412"/>
      <c r="D1785" s="373" t="str">
        <f t="shared" si="535"/>
        <v/>
      </c>
      <c r="E1785" s="413"/>
      <c r="F1785" s="416">
        <f t="shared" si="536"/>
        <v>0</v>
      </c>
      <c r="G1785" s="380">
        <f t="shared" si="537"/>
        <v>0</v>
      </c>
    </row>
    <row r="1786" spans="1:7" ht="20.100000000000001" customHeight="1">
      <c r="A1786" s="414"/>
      <c r="B1786" s="400"/>
      <c r="C1786" s="400"/>
      <c r="D1786" s="378"/>
      <c r="E1786" s="396"/>
      <c r="F1786" s="554" t="s">
        <v>30</v>
      </c>
      <c r="G1786" s="381">
        <f>SUBTOTAL(9,G1778:G1785)</f>
        <v>0</v>
      </c>
    </row>
    <row r="1787" spans="1:7" ht="20.100000000000001" customHeight="1">
      <c r="A1787" s="414"/>
      <c r="B1787" s="400"/>
      <c r="C1787" s="387" t="s">
        <v>725</v>
      </c>
      <c r="D1787" s="378"/>
      <c r="E1787" s="396"/>
      <c r="F1787" s="397"/>
      <c r="G1787" s="415"/>
    </row>
    <row r="1788" spans="1:7" ht="20.100000000000001" customHeight="1">
      <c r="A1788" s="411" t="str">
        <f t="shared" ref="A1788:A1796" si="538">IFERROR(VLOOKUP(C1788,Tabla_Insumos,4,FALSE),"")</f>
        <v/>
      </c>
      <c r="B1788" s="376" t="str">
        <f t="shared" ref="B1788:B1796" si="539">IFERROR(VLOOKUP(C1788,Tabla_Insumos,5,FALSE),"")</f>
        <v/>
      </c>
      <c r="C1788" s="383"/>
      <c r="D1788" s="373" t="str">
        <f t="shared" ref="D1788:D1796" si="540">IFERROR(VLOOKUP(C1788,Tabla_Insumos,2,FALSE),"")</f>
        <v/>
      </c>
      <c r="E1788" s="377"/>
      <c r="F1788" s="379">
        <f t="shared" ref="F1788:F1796" si="541">IFERROR(VLOOKUP(C1788,Tabla_Insumos,3,FALSE),0)</f>
        <v>0</v>
      </c>
      <c r="G1788" s="380">
        <f>ROUND(E1788*F1788,2)</f>
        <v>0</v>
      </c>
    </row>
    <row r="1789" spans="1:7" ht="20.100000000000001" customHeight="1">
      <c r="A1789" s="411" t="str">
        <f t="shared" si="538"/>
        <v/>
      </c>
      <c r="B1789" s="376" t="str">
        <f t="shared" si="539"/>
        <v/>
      </c>
      <c r="C1789" s="383"/>
      <c r="D1789" s="373" t="str">
        <f t="shared" si="540"/>
        <v/>
      </c>
      <c r="E1789" s="377"/>
      <c r="F1789" s="379">
        <f t="shared" si="541"/>
        <v>0</v>
      </c>
      <c r="G1789" s="380">
        <f t="shared" ref="G1789:G1796" si="542">ROUND(E1789*F1789,2)</f>
        <v>0</v>
      </c>
    </row>
    <row r="1790" spans="1:7" ht="20.100000000000001" customHeight="1">
      <c r="A1790" s="411" t="str">
        <f t="shared" si="538"/>
        <v/>
      </c>
      <c r="B1790" s="376" t="str">
        <f t="shared" si="539"/>
        <v/>
      </c>
      <c r="C1790" s="382"/>
      <c r="D1790" s="373" t="str">
        <f t="shared" si="540"/>
        <v/>
      </c>
      <c r="E1790" s="377"/>
      <c r="F1790" s="379">
        <f t="shared" si="541"/>
        <v>0</v>
      </c>
      <c r="G1790" s="380">
        <f t="shared" si="542"/>
        <v>0</v>
      </c>
    </row>
    <row r="1791" spans="1:7" ht="20.100000000000001" customHeight="1">
      <c r="A1791" s="411" t="str">
        <f t="shared" si="538"/>
        <v/>
      </c>
      <c r="B1791" s="376" t="str">
        <f t="shared" si="539"/>
        <v/>
      </c>
      <c r="C1791" s="417"/>
      <c r="D1791" s="373" t="str">
        <f t="shared" si="540"/>
        <v/>
      </c>
      <c r="E1791" s="377"/>
      <c r="F1791" s="379">
        <f t="shared" si="541"/>
        <v>0</v>
      </c>
      <c r="G1791" s="380">
        <f t="shared" si="542"/>
        <v>0</v>
      </c>
    </row>
    <row r="1792" spans="1:7" ht="20.100000000000001" customHeight="1">
      <c r="A1792" s="411" t="str">
        <f t="shared" si="538"/>
        <v/>
      </c>
      <c r="B1792" s="376" t="str">
        <f t="shared" si="539"/>
        <v/>
      </c>
      <c r="C1792" s="418"/>
      <c r="D1792" s="373" t="str">
        <f t="shared" si="540"/>
        <v/>
      </c>
      <c r="E1792" s="377"/>
      <c r="F1792" s="379">
        <f t="shared" si="541"/>
        <v>0</v>
      </c>
      <c r="G1792" s="380">
        <f t="shared" si="542"/>
        <v>0</v>
      </c>
    </row>
    <row r="1793" spans="1:7" ht="20.100000000000001" customHeight="1">
      <c r="A1793" s="411" t="str">
        <f t="shared" si="538"/>
        <v/>
      </c>
      <c r="B1793" s="376" t="str">
        <f t="shared" si="539"/>
        <v/>
      </c>
      <c r="C1793" s="412"/>
      <c r="D1793" s="373" t="str">
        <f t="shared" si="540"/>
        <v/>
      </c>
      <c r="E1793" s="413"/>
      <c r="F1793" s="379">
        <f t="shared" si="541"/>
        <v>0</v>
      </c>
      <c r="G1793" s="380">
        <f t="shared" si="542"/>
        <v>0</v>
      </c>
    </row>
    <row r="1794" spans="1:7" ht="20.100000000000001" customHeight="1">
      <c r="A1794" s="411" t="str">
        <f t="shared" si="538"/>
        <v/>
      </c>
      <c r="B1794" s="376" t="str">
        <f t="shared" si="539"/>
        <v/>
      </c>
      <c r="C1794" s="412"/>
      <c r="D1794" s="373" t="str">
        <f t="shared" si="540"/>
        <v/>
      </c>
      <c r="E1794" s="413"/>
      <c r="F1794" s="379">
        <f t="shared" si="541"/>
        <v>0</v>
      </c>
      <c r="G1794" s="380">
        <f t="shared" si="542"/>
        <v>0</v>
      </c>
    </row>
    <row r="1795" spans="1:7" ht="20.100000000000001" customHeight="1">
      <c r="A1795" s="411" t="str">
        <f t="shared" si="538"/>
        <v/>
      </c>
      <c r="B1795" s="376" t="str">
        <f t="shared" si="539"/>
        <v/>
      </c>
      <c r="C1795" s="412"/>
      <c r="D1795" s="373" t="str">
        <f t="shared" si="540"/>
        <v/>
      </c>
      <c r="E1795" s="413"/>
      <c r="F1795" s="379">
        <f t="shared" si="541"/>
        <v>0</v>
      </c>
      <c r="G1795" s="380">
        <f t="shared" si="542"/>
        <v>0</v>
      </c>
    </row>
    <row r="1796" spans="1:7" ht="20.100000000000001" customHeight="1">
      <c r="A1796" s="411" t="str">
        <f t="shared" si="538"/>
        <v/>
      </c>
      <c r="B1796" s="376" t="str">
        <f t="shared" si="539"/>
        <v/>
      </c>
      <c r="C1796" s="412"/>
      <c r="D1796" s="373" t="str">
        <f t="shared" si="540"/>
        <v/>
      </c>
      <c r="E1796" s="413"/>
      <c r="F1796" s="379">
        <f t="shared" si="541"/>
        <v>0</v>
      </c>
      <c r="G1796" s="380">
        <f t="shared" si="542"/>
        <v>0</v>
      </c>
    </row>
    <row r="1797" spans="1:7" ht="20.100000000000001" customHeight="1">
      <c r="A1797" s="419"/>
      <c r="B1797" s="378"/>
      <c r="C1797" s="400"/>
      <c r="D1797" s="378"/>
      <c r="E1797" s="396"/>
      <c r="F1797" s="554" t="s">
        <v>31</v>
      </c>
      <c r="G1797" s="381">
        <f>SUBTOTAL(9,G1788:G1796)</f>
        <v>0</v>
      </c>
    </row>
    <row r="1798" spans="1:7" ht="20.100000000000001" customHeight="1" thickBot="1">
      <c r="A1798" s="420"/>
      <c r="B1798" s="421"/>
      <c r="C1798" s="422"/>
      <c r="D1798" s="421"/>
      <c r="E1798" s="423"/>
      <c r="F1798" s="424"/>
      <c r="G1798" s="425"/>
    </row>
    <row r="1799" spans="1:7" ht="20.100000000000001" customHeight="1" thickBot="1">
      <c r="A1799" s="435">
        <f>B1757</f>
        <v>34</v>
      </c>
      <c r="B1799" s="426" t="str">
        <f>C1757</f>
        <v>Provisión y colocación de cristal float 4mm</v>
      </c>
      <c r="C1799" s="427"/>
      <c r="D1799" s="427" t="s">
        <v>32</v>
      </c>
      <c r="E1799" s="428"/>
      <c r="F1799" s="429" t="s">
        <v>33</v>
      </c>
      <c r="G1799" s="430">
        <f>SUBTOTAL(9,G1762:G1798)</f>
        <v>0</v>
      </c>
    </row>
    <row r="1800" spans="1:7" ht="20.100000000000001" customHeight="1" thickTop="1" thickBot="1"/>
    <row r="1801" spans="1:7" ht="20.100000000000001" customHeight="1" thickTop="1">
      <c r="A1801" s="431" t="s">
        <v>1259</v>
      </c>
      <c r="B1801" s="432"/>
      <c r="C1801" s="432"/>
      <c r="D1801" s="432"/>
      <c r="E1801" s="432"/>
      <c r="F1801" s="432"/>
      <c r="G1801" s="433"/>
    </row>
    <row r="1802" spans="1:7" ht="20.100000000000001" customHeight="1">
      <c r="A1802" s="384" t="s">
        <v>721</v>
      </c>
      <c r="B1802" s="385" t="str">
        <f>Comitente</f>
        <v>INSTITUTO PROVINCIAL DE LA VIVIENDA</v>
      </c>
      <c r="C1802" s="386"/>
      <c r="D1802" s="387"/>
      <c r="E1802" s="387"/>
      <c r="F1802" s="388"/>
      <c r="G1802" s="389"/>
    </row>
    <row r="1803" spans="1:7" ht="20.100000000000001" customHeight="1">
      <c r="A1803" s="384" t="s">
        <v>722</v>
      </c>
      <c r="B1803" s="385" t="str">
        <f>Contratista</f>
        <v>xxxxxx</v>
      </c>
      <c r="C1803" s="390"/>
      <c r="D1803" s="390"/>
      <c r="E1803" s="390"/>
      <c r="F1803" s="391"/>
      <c r="G1803" s="392"/>
    </row>
    <row r="1804" spans="1:7" ht="20.100000000000001" customHeight="1">
      <c r="A1804" s="384" t="s">
        <v>22</v>
      </c>
      <c r="B1804" s="385" t="str">
        <f>Obra</f>
        <v>CUESTA DEL VIENTO - IGLESIA</v>
      </c>
      <c r="C1804" s="390"/>
      <c r="D1804" s="390"/>
      <c r="E1804" s="390"/>
      <c r="F1804" s="391" t="s">
        <v>35</v>
      </c>
      <c r="G1804" s="393">
        <f>+Datos!$C$10</f>
        <v>43374</v>
      </c>
    </row>
    <row r="1805" spans="1:7" ht="20.100000000000001" customHeight="1">
      <c r="A1805" s="394" t="s">
        <v>720</v>
      </c>
      <c r="B1805" s="395" t="str">
        <f>Ubicación</f>
        <v>DEPTO. IGLESIA</v>
      </c>
      <c r="C1805" s="395"/>
      <c r="D1805" s="378"/>
      <c r="E1805" s="396"/>
      <c r="F1805" s="397"/>
      <c r="G1805" s="398"/>
    </row>
    <row r="1806" spans="1:7" ht="20.100000000000001" customHeight="1">
      <c r="A1806" s="394" t="s">
        <v>36</v>
      </c>
      <c r="B1806" s="399" t="s">
        <v>1127</v>
      </c>
      <c r="C1806" s="400" t="str">
        <f>IFERROR(VLOOKUP(B1806,Tabla_CyP,2,FALSE),"")</f>
        <v>VIVIENDA</v>
      </c>
      <c r="D1806" s="401"/>
      <c r="E1806" s="396"/>
      <c r="F1806" s="397"/>
      <c r="G1806" s="398"/>
    </row>
    <row r="1807" spans="1:7" ht="20.100000000000001" customHeight="1">
      <c r="A1807" s="394" t="s">
        <v>23</v>
      </c>
      <c r="B1807" s="434">
        <f>IFERROR(VLOOKUP(COUNTIF($A$1:A1807,"ITEM:"),Tabla_NumeroItem,2,FALSE),"")</f>
        <v>35</v>
      </c>
      <c r="C1807" s="400" t="str">
        <f>IFERROR(VLOOKUP(B1807,Tabla_CyP,2,FALSE),"")</f>
        <v>Pérgolas (Frente y Fondo)  - Incluye bases de Hormigón Tipo H 13</v>
      </c>
      <c r="D1807" s="378"/>
      <c r="E1807" s="396"/>
      <c r="F1807" s="391" t="s">
        <v>24</v>
      </c>
      <c r="G1807" s="402" t="str">
        <f>IFERROR(VLOOKUP(B1807,Tabla_CyP,4,FALSE),"")</f>
        <v>gl</v>
      </c>
    </row>
    <row r="1808" spans="1:7" ht="20.100000000000001" customHeight="1">
      <c r="A1808" s="394"/>
      <c r="B1808" s="395"/>
      <c r="C1808" s="400"/>
      <c r="D1808" s="378"/>
      <c r="E1808" s="396"/>
      <c r="F1808" s="397"/>
      <c r="G1808" s="398"/>
    </row>
    <row r="1809" spans="1:7" ht="20.100000000000001" customHeight="1">
      <c r="A1809" s="629" t="s">
        <v>583</v>
      </c>
      <c r="B1809" s="630"/>
      <c r="C1809" s="631" t="s">
        <v>0</v>
      </c>
      <c r="D1809" s="631" t="s">
        <v>25</v>
      </c>
      <c r="E1809" s="633" t="s">
        <v>26</v>
      </c>
      <c r="F1809" s="635" t="s">
        <v>27</v>
      </c>
      <c r="G1809" s="637" t="s">
        <v>28</v>
      </c>
    </row>
    <row r="1810" spans="1:7" ht="20.100000000000001" customHeight="1">
      <c r="A1810" s="403" t="s">
        <v>584</v>
      </c>
      <c r="B1810" s="404" t="s">
        <v>585</v>
      </c>
      <c r="C1810" s="632"/>
      <c r="D1810" s="632"/>
      <c r="E1810" s="634"/>
      <c r="F1810" s="636"/>
      <c r="G1810" s="638"/>
    </row>
    <row r="1811" spans="1:7" ht="20.100000000000001" customHeight="1">
      <c r="A1811" s="553"/>
      <c r="B1811" s="405"/>
      <c r="C1811" s="406" t="s">
        <v>723</v>
      </c>
      <c r="D1811" s="407"/>
      <c r="E1811" s="408"/>
      <c r="F1811" s="409"/>
      <c r="G1811" s="410"/>
    </row>
    <row r="1812" spans="1:7" ht="20.100000000000001" customHeight="1">
      <c r="A1812" s="411" t="str">
        <f t="shared" ref="A1812:A1822" si="543">IFERROR(VLOOKUP(C1812,Tabla_Insumos,4,FALSE),"")</f>
        <v/>
      </c>
      <c r="B1812" s="376" t="str">
        <f t="shared" ref="B1812:B1822" si="544">IFERROR(VLOOKUP(C1812,Tabla_Insumos,5,FALSE),"")</f>
        <v/>
      </c>
      <c r="C1812" s="449"/>
      <c r="D1812" s="373" t="str">
        <f t="shared" ref="D1812:D1822" si="545">IFERROR(VLOOKUP(C1812,Tabla_Insumos,2,FALSE),"")</f>
        <v/>
      </c>
      <c r="E1812" s="437"/>
      <c r="F1812" s="379">
        <f t="shared" ref="F1812:F1822" si="546">IFERROR(VLOOKUP(C1812,Tabla_Insumos,3,FALSE),0)</f>
        <v>0</v>
      </c>
      <c r="G1812" s="380">
        <f>ROUND(E1812*F1812,2)</f>
        <v>0</v>
      </c>
    </row>
    <row r="1813" spans="1:7" ht="20.100000000000001" customHeight="1">
      <c r="A1813" s="411" t="str">
        <f t="shared" si="543"/>
        <v/>
      </c>
      <c r="B1813" s="376" t="str">
        <f t="shared" si="544"/>
        <v/>
      </c>
      <c r="C1813" s="449"/>
      <c r="D1813" s="373" t="str">
        <f t="shared" si="545"/>
        <v/>
      </c>
      <c r="E1813" s="437"/>
      <c r="F1813" s="379">
        <f t="shared" si="546"/>
        <v>0</v>
      </c>
      <c r="G1813" s="380">
        <f t="shared" ref="G1813:G1822" si="547">ROUND(E1813*F1813,2)</f>
        <v>0</v>
      </c>
    </row>
    <row r="1814" spans="1:7" ht="20.100000000000001" customHeight="1">
      <c r="A1814" s="411" t="str">
        <f t="shared" si="543"/>
        <v/>
      </c>
      <c r="B1814" s="376" t="str">
        <f t="shared" si="544"/>
        <v/>
      </c>
      <c r="C1814" s="449"/>
      <c r="D1814" s="373" t="str">
        <f t="shared" si="545"/>
        <v/>
      </c>
      <c r="E1814" s="437"/>
      <c r="F1814" s="379">
        <f t="shared" si="546"/>
        <v>0</v>
      </c>
      <c r="G1814" s="380">
        <f t="shared" si="547"/>
        <v>0</v>
      </c>
    </row>
    <row r="1815" spans="1:7" ht="20.100000000000001" customHeight="1">
      <c r="A1815" s="411" t="str">
        <f t="shared" si="543"/>
        <v/>
      </c>
      <c r="B1815" s="376" t="str">
        <f t="shared" si="544"/>
        <v/>
      </c>
      <c r="C1815" s="450"/>
      <c r="D1815" s="373" t="str">
        <f t="shared" si="545"/>
        <v/>
      </c>
      <c r="E1815" s="443"/>
      <c r="F1815" s="379">
        <f t="shared" si="546"/>
        <v>0</v>
      </c>
      <c r="G1815" s="380">
        <f t="shared" si="547"/>
        <v>0</v>
      </c>
    </row>
    <row r="1816" spans="1:7" ht="20.100000000000001" customHeight="1">
      <c r="A1816" s="411" t="str">
        <f t="shared" si="543"/>
        <v/>
      </c>
      <c r="B1816" s="376" t="str">
        <f t="shared" si="544"/>
        <v/>
      </c>
      <c r="C1816" s="412"/>
      <c r="D1816" s="373" t="str">
        <f t="shared" si="545"/>
        <v/>
      </c>
      <c r="E1816" s="413"/>
      <c r="F1816" s="379">
        <f t="shared" si="546"/>
        <v>0</v>
      </c>
      <c r="G1816" s="380">
        <f t="shared" si="547"/>
        <v>0</v>
      </c>
    </row>
    <row r="1817" spans="1:7" ht="20.100000000000001" customHeight="1">
      <c r="A1817" s="411" t="str">
        <f t="shared" si="543"/>
        <v/>
      </c>
      <c r="B1817" s="376" t="str">
        <f t="shared" si="544"/>
        <v/>
      </c>
      <c r="C1817" s="412"/>
      <c r="D1817" s="373" t="str">
        <f t="shared" si="545"/>
        <v/>
      </c>
      <c r="E1817" s="413"/>
      <c r="F1817" s="379">
        <f t="shared" si="546"/>
        <v>0</v>
      </c>
      <c r="G1817" s="380">
        <f t="shared" si="547"/>
        <v>0</v>
      </c>
    </row>
    <row r="1818" spans="1:7" ht="20.100000000000001" customHeight="1">
      <c r="A1818" s="411" t="str">
        <f t="shared" si="543"/>
        <v/>
      </c>
      <c r="B1818" s="376" t="str">
        <f t="shared" si="544"/>
        <v/>
      </c>
      <c r="C1818" s="412"/>
      <c r="D1818" s="373" t="str">
        <f t="shared" si="545"/>
        <v/>
      </c>
      <c r="E1818" s="413"/>
      <c r="F1818" s="379">
        <f t="shared" si="546"/>
        <v>0</v>
      </c>
      <c r="G1818" s="380">
        <f t="shared" si="547"/>
        <v>0</v>
      </c>
    </row>
    <row r="1819" spans="1:7" ht="20.100000000000001" customHeight="1">
      <c r="A1819" s="411" t="str">
        <f t="shared" si="543"/>
        <v/>
      </c>
      <c r="B1819" s="376" t="str">
        <f t="shared" si="544"/>
        <v/>
      </c>
      <c r="C1819" s="412"/>
      <c r="D1819" s="373" t="str">
        <f t="shared" si="545"/>
        <v/>
      </c>
      <c r="E1819" s="413"/>
      <c r="F1819" s="379">
        <f t="shared" si="546"/>
        <v>0</v>
      </c>
      <c r="G1819" s="380">
        <f t="shared" si="547"/>
        <v>0</v>
      </c>
    </row>
    <row r="1820" spans="1:7" ht="20.100000000000001" customHeight="1">
      <c r="A1820" s="411" t="str">
        <f t="shared" si="543"/>
        <v/>
      </c>
      <c r="B1820" s="376" t="str">
        <f t="shared" si="544"/>
        <v/>
      </c>
      <c r="C1820" s="412"/>
      <c r="D1820" s="373" t="str">
        <f t="shared" si="545"/>
        <v/>
      </c>
      <c r="E1820" s="413"/>
      <c r="F1820" s="379">
        <f t="shared" si="546"/>
        <v>0</v>
      </c>
      <c r="G1820" s="380">
        <f t="shared" si="547"/>
        <v>0</v>
      </c>
    </row>
    <row r="1821" spans="1:7" ht="20.100000000000001" customHeight="1">
      <c r="A1821" s="411" t="str">
        <f t="shared" si="543"/>
        <v/>
      </c>
      <c r="B1821" s="376" t="str">
        <f t="shared" si="544"/>
        <v/>
      </c>
      <c r="C1821" s="412"/>
      <c r="D1821" s="373" t="str">
        <f t="shared" si="545"/>
        <v/>
      </c>
      <c r="E1821" s="413"/>
      <c r="F1821" s="379">
        <f t="shared" si="546"/>
        <v>0</v>
      </c>
      <c r="G1821" s="380">
        <f t="shared" si="547"/>
        <v>0</v>
      </c>
    </row>
    <row r="1822" spans="1:7" ht="20.100000000000001" customHeight="1">
      <c r="A1822" s="411" t="str">
        <f t="shared" si="543"/>
        <v/>
      </c>
      <c r="B1822" s="376" t="str">
        <f t="shared" si="544"/>
        <v/>
      </c>
      <c r="C1822" s="412"/>
      <c r="D1822" s="373" t="str">
        <f t="shared" si="545"/>
        <v/>
      </c>
      <c r="E1822" s="413"/>
      <c r="F1822" s="379">
        <f t="shared" si="546"/>
        <v>0</v>
      </c>
      <c r="G1822" s="380">
        <f t="shared" si="547"/>
        <v>0</v>
      </c>
    </row>
    <row r="1823" spans="1:7" ht="20.100000000000001" customHeight="1">
      <c r="A1823" s="411" t="str">
        <f t="shared" ref="A1823:A1829" si="548">IFERROR(VLOOKUP(C1823,Tabla_Insumos,4,FALSE),"")</f>
        <v/>
      </c>
      <c r="B1823" s="376" t="str">
        <f t="shared" ref="B1823:B1829" si="549">IFERROR(VLOOKUP(C1823,Tabla_Insumos,5,FALSE),"")</f>
        <v/>
      </c>
      <c r="C1823" s="412"/>
      <c r="D1823" s="373" t="str">
        <f t="shared" ref="D1823:D1829" si="550">IFERROR(VLOOKUP(C1823,Tabla_Insumos,2,FALSE),"")</f>
        <v/>
      </c>
      <c r="E1823" s="413"/>
      <c r="F1823" s="379">
        <f t="shared" ref="F1823:F1829" si="551">IFERROR(VLOOKUP(C1823,Tabla_Insumos,3,FALSE),0)</f>
        <v>0</v>
      </c>
      <c r="G1823" s="380">
        <f t="shared" ref="G1823:G1829" si="552">ROUND(E1823*F1823,2)</f>
        <v>0</v>
      </c>
    </row>
    <row r="1824" spans="1:7" ht="20.100000000000001" customHeight="1">
      <c r="A1824" s="411" t="str">
        <f t="shared" si="548"/>
        <v/>
      </c>
      <c r="B1824" s="376" t="str">
        <f t="shared" si="549"/>
        <v/>
      </c>
      <c r="C1824" s="412"/>
      <c r="D1824" s="373" t="str">
        <f t="shared" si="550"/>
        <v/>
      </c>
      <c r="E1824" s="413"/>
      <c r="F1824" s="379">
        <f t="shared" si="551"/>
        <v>0</v>
      </c>
      <c r="G1824" s="380">
        <f t="shared" si="552"/>
        <v>0</v>
      </c>
    </row>
    <row r="1825" spans="1:7" ht="20.100000000000001" customHeight="1">
      <c r="A1825" s="411" t="str">
        <f t="shared" si="548"/>
        <v/>
      </c>
      <c r="B1825" s="376" t="str">
        <f t="shared" si="549"/>
        <v/>
      </c>
      <c r="C1825" s="412"/>
      <c r="D1825" s="373" t="str">
        <f t="shared" si="550"/>
        <v/>
      </c>
      <c r="E1825" s="413"/>
      <c r="F1825" s="379">
        <f t="shared" si="551"/>
        <v>0</v>
      </c>
      <c r="G1825" s="380">
        <f t="shared" si="552"/>
        <v>0</v>
      </c>
    </row>
    <row r="1826" spans="1:7" ht="20.100000000000001" customHeight="1">
      <c r="A1826" s="411" t="str">
        <f t="shared" si="548"/>
        <v/>
      </c>
      <c r="B1826" s="376" t="str">
        <f t="shared" si="549"/>
        <v/>
      </c>
      <c r="C1826" s="412"/>
      <c r="D1826" s="373" t="str">
        <f t="shared" si="550"/>
        <v/>
      </c>
      <c r="E1826" s="413"/>
      <c r="F1826" s="379">
        <f t="shared" si="551"/>
        <v>0</v>
      </c>
      <c r="G1826" s="380">
        <f t="shared" si="552"/>
        <v>0</v>
      </c>
    </row>
    <row r="1827" spans="1:7" ht="20.100000000000001" customHeight="1">
      <c r="A1827" s="411" t="str">
        <f t="shared" si="548"/>
        <v/>
      </c>
      <c r="B1827" s="376" t="str">
        <f t="shared" si="549"/>
        <v/>
      </c>
      <c r="C1827" s="412"/>
      <c r="D1827" s="373" t="str">
        <f t="shared" si="550"/>
        <v/>
      </c>
      <c r="E1827" s="413"/>
      <c r="F1827" s="379">
        <f t="shared" si="551"/>
        <v>0</v>
      </c>
      <c r="G1827" s="380">
        <f t="shared" si="552"/>
        <v>0</v>
      </c>
    </row>
    <row r="1828" spans="1:7" ht="20.100000000000001" customHeight="1">
      <c r="A1828" s="411" t="str">
        <f t="shared" si="548"/>
        <v/>
      </c>
      <c r="B1828" s="376" t="str">
        <f t="shared" si="549"/>
        <v/>
      </c>
      <c r="C1828" s="412"/>
      <c r="D1828" s="373" t="str">
        <f t="shared" si="550"/>
        <v/>
      </c>
      <c r="E1828" s="413"/>
      <c r="F1828" s="379">
        <f t="shared" si="551"/>
        <v>0</v>
      </c>
      <c r="G1828" s="380">
        <f t="shared" si="552"/>
        <v>0</v>
      </c>
    </row>
    <row r="1829" spans="1:7" ht="20.100000000000001" customHeight="1">
      <c r="A1829" s="411" t="str">
        <f t="shared" si="548"/>
        <v/>
      </c>
      <c r="B1829" s="376" t="str">
        <f t="shared" si="549"/>
        <v/>
      </c>
      <c r="C1829" s="412"/>
      <c r="D1829" s="373" t="str">
        <f t="shared" si="550"/>
        <v/>
      </c>
      <c r="E1829" s="413"/>
      <c r="F1829" s="379">
        <f t="shared" si="551"/>
        <v>0</v>
      </c>
      <c r="G1829" s="380">
        <f t="shared" si="552"/>
        <v>0</v>
      </c>
    </row>
    <row r="1830" spans="1:7" ht="20.100000000000001" customHeight="1">
      <c r="A1830" s="414"/>
      <c r="B1830" s="400"/>
      <c r="C1830" s="400"/>
      <c r="D1830" s="378"/>
      <c r="E1830" s="396"/>
      <c r="F1830" s="554" t="s">
        <v>29</v>
      </c>
      <c r="G1830" s="381">
        <f>SUBTOTAL(9,G1812:G1829)</f>
        <v>0</v>
      </c>
    </row>
    <row r="1831" spans="1:7" ht="20.100000000000001" customHeight="1">
      <c r="A1831" s="414"/>
      <c r="B1831" s="400"/>
      <c r="C1831" s="387" t="s">
        <v>724</v>
      </c>
      <c r="D1831" s="378"/>
      <c r="E1831" s="396"/>
      <c r="F1831" s="397"/>
      <c r="G1831" s="415"/>
    </row>
    <row r="1832" spans="1:7" ht="20.100000000000001" customHeight="1">
      <c r="A1832" s="411" t="str">
        <f t="shared" ref="A1832:A1837" si="553">IFERROR(VLOOKUP(C1832,Tabla_Insumos,4,FALSE),"")</f>
        <v/>
      </c>
      <c r="B1832" s="376" t="str">
        <f t="shared" ref="B1832:B1837" si="554">IFERROR(VLOOKUP(C1832,Tabla_Insumos,5,FALSE),"")</f>
        <v/>
      </c>
      <c r="C1832" s="463"/>
      <c r="D1832" s="373" t="str">
        <f t="shared" ref="D1832:D1837" si="555">IFERROR(VLOOKUP(C1832,Tabla_Insumos,2,FALSE),"")</f>
        <v/>
      </c>
      <c r="E1832" s="413"/>
      <c r="F1832" s="416">
        <f t="shared" ref="F1832:F1837" si="556">IFERROR(VLOOKUP(C1832,Tabla_Insumos,3,FALSE),0)</f>
        <v>0</v>
      </c>
      <c r="G1832" s="380">
        <f>ROUND(E1832*F1832,2)</f>
        <v>0</v>
      </c>
    </row>
    <row r="1833" spans="1:7" ht="20.100000000000001" customHeight="1">
      <c r="A1833" s="411" t="str">
        <f t="shared" si="553"/>
        <v/>
      </c>
      <c r="B1833" s="376" t="str">
        <f t="shared" si="554"/>
        <v/>
      </c>
      <c r="C1833" s="412"/>
      <c r="D1833" s="373" t="str">
        <f t="shared" si="555"/>
        <v/>
      </c>
      <c r="E1833" s="413"/>
      <c r="F1833" s="416">
        <f t="shared" si="556"/>
        <v>0</v>
      </c>
      <c r="G1833" s="380">
        <f t="shared" ref="G1833:G1837" si="557">ROUND(E1833*F1833,2)</f>
        <v>0</v>
      </c>
    </row>
    <row r="1834" spans="1:7" ht="20.100000000000001" customHeight="1">
      <c r="A1834" s="411" t="str">
        <f t="shared" si="553"/>
        <v/>
      </c>
      <c r="B1834" s="376" t="str">
        <f t="shared" si="554"/>
        <v/>
      </c>
      <c r="C1834" s="383"/>
      <c r="D1834" s="373" t="str">
        <f t="shared" si="555"/>
        <v/>
      </c>
      <c r="E1834" s="377"/>
      <c r="F1834" s="416">
        <f t="shared" si="556"/>
        <v>0</v>
      </c>
      <c r="G1834" s="380">
        <f t="shared" si="557"/>
        <v>0</v>
      </c>
    </row>
    <row r="1835" spans="1:7" ht="20.100000000000001" customHeight="1">
      <c r="A1835" s="411" t="str">
        <f t="shared" si="553"/>
        <v/>
      </c>
      <c r="B1835" s="376" t="str">
        <f t="shared" si="554"/>
        <v/>
      </c>
      <c r="C1835" s="376"/>
      <c r="D1835" s="373" t="str">
        <f t="shared" si="555"/>
        <v/>
      </c>
      <c r="E1835" s="377"/>
      <c r="F1835" s="416">
        <f t="shared" si="556"/>
        <v>0</v>
      </c>
      <c r="G1835" s="380">
        <f t="shared" si="557"/>
        <v>0</v>
      </c>
    </row>
    <row r="1836" spans="1:7" ht="20.100000000000001" customHeight="1">
      <c r="A1836" s="411" t="str">
        <f t="shared" si="553"/>
        <v/>
      </c>
      <c r="B1836" s="376" t="str">
        <f t="shared" si="554"/>
        <v/>
      </c>
      <c r="C1836" s="412"/>
      <c r="D1836" s="373" t="str">
        <f t="shared" si="555"/>
        <v/>
      </c>
      <c r="E1836" s="413"/>
      <c r="F1836" s="416">
        <f t="shared" si="556"/>
        <v>0</v>
      </c>
      <c r="G1836" s="380">
        <f t="shared" si="557"/>
        <v>0</v>
      </c>
    </row>
    <row r="1837" spans="1:7" ht="20.100000000000001" customHeight="1">
      <c r="A1837" s="411" t="str">
        <f t="shared" si="553"/>
        <v/>
      </c>
      <c r="B1837" s="376" t="str">
        <f t="shared" si="554"/>
        <v/>
      </c>
      <c r="C1837" s="412"/>
      <c r="D1837" s="373" t="str">
        <f t="shared" si="555"/>
        <v/>
      </c>
      <c r="E1837" s="413"/>
      <c r="F1837" s="416">
        <f t="shared" si="556"/>
        <v>0</v>
      </c>
      <c r="G1837" s="380">
        <f t="shared" si="557"/>
        <v>0</v>
      </c>
    </row>
    <row r="1838" spans="1:7" ht="20.100000000000001" customHeight="1">
      <c r="A1838" s="414"/>
      <c r="B1838" s="400"/>
      <c r="C1838" s="400"/>
      <c r="D1838" s="378"/>
      <c r="E1838" s="396"/>
      <c r="F1838" s="554" t="s">
        <v>30</v>
      </c>
      <c r="G1838" s="381">
        <f>SUBTOTAL(9,G1832:G1837)</f>
        <v>0</v>
      </c>
    </row>
    <row r="1839" spans="1:7" ht="20.100000000000001" customHeight="1">
      <c r="A1839" s="414"/>
      <c r="B1839" s="400"/>
      <c r="C1839" s="387" t="s">
        <v>725</v>
      </c>
      <c r="D1839" s="378"/>
      <c r="E1839" s="396"/>
      <c r="F1839" s="397"/>
      <c r="G1839" s="415"/>
    </row>
    <row r="1840" spans="1:7" ht="20.100000000000001" customHeight="1">
      <c r="A1840" s="411" t="str">
        <f t="shared" ref="A1840:A1846" si="558">IFERROR(VLOOKUP(C1840,Tabla_Insumos,4,FALSE),"")</f>
        <v/>
      </c>
      <c r="B1840" s="376" t="str">
        <f t="shared" ref="B1840:B1846" si="559">IFERROR(VLOOKUP(C1840,Tabla_Insumos,5,FALSE),"")</f>
        <v/>
      </c>
      <c r="C1840" s="444"/>
      <c r="D1840" s="373" t="str">
        <f t="shared" ref="D1840:D1846" si="560">IFERROR(VLOOKUP(C1840,Tabla_Insumos,2,FALSE),"")</f>
        <v/>
      </c>
      <c r="E1840" s="413"/>
      <c r="F1840" s="379">
        <f t="shared" ref="F1840:F1846" si="561">IFERROR(VLOOKUP(C1840,Tabla_Insumos,3,FALSE),0)</f>
        <v>0</v>
      </c>
      <c r="G1840" s="380">
        <f>ROUND(E1840*F1840,2)</f>
        <v>0</v>
      </c>
    </row>
    <row r="1841" spans="1:7" ht="20.100000000000001" customHeight="1">
      <c r="A1841" s="411" t="str">
        <f t="shared" si="558"/>
        <v/>
      </c>
      <c r="B1841" s="376" t="str">
        <f t="shared" si="559"/>
        <v/>
      </c>
      <c r="C1841" s="383"/>
      <c r="D1841" s="373" t="str">
        <f t="shared" si="560"/>
        <v/>
      </c>
      <c r="E1841" s="377"/>
      <c r="F1841" s="379">
        <f t="shared" si="561"/>
        <v>0</v>
      </c>
      <c r="G1841" s="380">
        <f t="shared" ref="G1841:G1846" si="562">ROUND(E1841*F1841,2)</f>
        <v>0</v>
      </c>
    </row>
    <row r="1842" spans="1:7" ht="20.100000000000001" customHeight="1">
      <c r="A1842" s="411" t="str">
        <f t="shared" si="558"/>
        <v/>
      </c>
      <c r="B1842" s="376" t="str">
        <f t="shared" si="559"/>
        <v/>
      </c>
      <c r="C1842" s="418"/>
      <c r="D1842" s="373" t="str">
        <f t="shared" si="560"/>
        <v/>
      </c>
      <c r="E1842" s="377"/>
      <c r="F1842" s="379">
        <f t="shared" si="561"/>
        <v>0</v>
      </c>
      <c r="G1842" s="380">
        <f t="shared" si="562"/>
        <v>0</v>
      </c>
    </row>
    <row r="1843" spans="1:7" ht="20.100000000000001" customHeight="1">
      <c r="A1843" s="411" t="str">
        <f t="shared" si="558"/>
        <v/>
      </c>
      <c r="B1843" s="376" t="str">
        <f t="shared" si="559"/>
        <v/>
      </c>
      <c r="C1843" s="412"/>
      <c r="D1843" s="373" t="str">
        <f t="shared" si="560"/>
        <v/>
      </c>
      <c r="E1843" s="413"/>
      <c r="F1843" s="379">
        <f t="shared" si="561"/>
        <v>0</v>
      </c>
      <c r="G1843" s="380">
        <f t="shared" si="562"/>
        <v>0</v>
      </c>
    </row>
    <row r="1844" spans="1:7" ht="20.100000000000001" customHeight="1">
      <c r="A1844" s="411" t="str">
        <f t="shared" si="558"/>
        <v/>
      </c>
      <c r="B1844" s="376" t="str">
        <f t="shared" si="559"/>
        <v/>
      </c>
      <c r="C1844" s="412"/>
      <c r="D1844" s="373" t="str">
        <f t="shared" si="560"/>
        <v/>
      </c>
      <c r="E1844" s="413"/>
      <c r="F1844" s="379">
        <f t="shared" si="561"/>
        <v>0</v>
      </c>
      <c r="G1844" s="380">
        <f t="shared" si="562"/>
        <v>0</v>
      </c>
    </row>
    <row r="1845" spans="1:7" ht="20.100000000000001" customHeight="1">
      <c r="A1845" s="411" t="str">
        <f t="shared" si="558"/>
        <v/>
      </c>
      <c r="B1845" s="376" t="str">
        <f t="shared" si="559"/>
        <v/>
      </c>
      <c r="C1845" s="412"/>
      <c r="D1845" s="373" t="str">
        <f t="shared" si="560"/>
        <v/>
      </c>
      <c r="E1845" s="413"/>
      <c r="F1845" s="379">
        <f t="shared" si="561"/>
        <v>0</v>
      </c>
      <c r="G1845" s="380">
        <f t="shared" si="562"/>
        <v>0</v>
      </c>
    </row>
    <row r="1846" spans="1:7" ht="20.100000000000001" customHeight="1">
      <c r="A1846" s="411" t="str">
        <f t="shared" si="558"/>
        <v/>
      </c>
      <c r="B1846" s="376" t="str">
        <f t="shared" si="559"/>
        <v/>
      </c>
      <c r="C1846" s="412"/>
      <c r="D1846" s="373" t="str">
        <f t="shared" si="560"/>
        <v/>
      </c>
      <c r="E1846" s="413"/>
      <c r="F1846" s="379">
        <f t="shared" si="561"/>
        <v>0</v>
      </c>
      <c r="G1846" s="380">
        <f t="shared" si="562"/>
        <v>0</v>
      </c>
    </row>
    <row r="1847" spans="1:7" ht="20.100000000000001" customHeight="1">
      <c r="A1847" s="419"/>
      <c r="B1847" s="378"/>
      <c r="C1847" s="400"/>
      <c r="D1847" s="378"/>
      <c r="E1847" s="396"/>
      <c r="F1847" s="554" t="s">
        <v>31</v>
      </c>
      <c r="G1847" s="381">
        <f>SUBTOTAL(9,G1840:G1846)</f>
        <v>0</v>
      </c>
    </row>
    <row r="1848" spans="1:7" ht="20.100000000000001" customHeight="1" thickBot="1">
      <c r="A1848" s="420"/>
      <c r="B1848" s="421"/>
      <c r="C1848" s="422"/>
      <c r="D1848" s="421"/>
      <c r="E1848" s="423"/>
      <c r="F1848" s="424"/>
      <c r="G1848" s="425"/>
    </row>
    <row r="1849" spans="1:7" ht="20.100000000000001" customHeight="1" thickBot="1">
      <c r="A1849" s="435">
        <f>B1807</f>
        <v>35</v>
      </c>
      <c r="B1849" s="426" t="str">
        <f>C1807</f>
        <v>Pérgolas (Frente y Fondo)  - Incluye bases de Hormigón Tipo H 13</v>
      </c>
      <c r="C1849" s="427"/>
      <c r="D1849" s="427" t="s">
        <v>32</v>
      </c>
      <c r="E1849" s="428"/>
      <c r="F1849" s="429" t="s">
        <v>33</v>
      </c>
      <c r="G1849" s="430">
        <f>SUBTOTAL(9,G1812:G1848)</f>
        <v>0</v>
      </c>
    </row>
    <row r="1850" spans="1:7" ht="20.100000000000001" customHeight="1" thickTop="1" thickBot="1"/>
    <row r="1851" spans="1:7" ht="20.100000000000001" customHeight="1" thickTop="1">
      <c r="A1851" s="431" t="s">
        <v>1259</v>
      </c>
      <c r="B1851" s="432"/>
      <c r="C1851" s="432"/>
      <c r="D1851" s="432"/>
      <c r="E1851" s="432"/>
      <c r="F1851" s="432"/>
      <c r="G1851" s="433"/>
    </row>
    <row r="1852" spans="1:7" ht="20.100000000000001" customHeight="1">
      <c r="A1852" s="384" t="s">
        <v>721</v>
      </c>
      <c r="B1852" s="385" t="str">
        <f>Comitente</f>
        <v>INSTITUTO PROVINCIAL DE LA VIVIENDA</v>
      </c>
      <c r="C1852" s="386"/>
      <c r="D1852" s="387"/>
      <c r="E1852" s="387"/>
      <c r="F1852" s="388"/>
      <c r="G1852" s="389"/>
    </row>
    <row r="1853" spans="1:7" ht="20.100000000000001" customHeight="1">
      <c r="A1853" s="384" t="s">
        <v>722</v>
      </c>
      <c r="B1853" s="385" t="str">
        <f>Contratista</f>
        <v>xxxxxx</v>
      </c>
      <c r="C1853" s="390"/>
      <c r="D1853" s="390"/>
      <c r="E1853" s="390"/>
      <c r="F1853" s="391"/>
      <c r="G1853" s="392"/>
    </row>
    <row r="1854" spans="1:7" ht="20.100000000000001" customHeight="1">
      <c r="A1854" s="384" t="s">
        <v>22</v>
      </c>
      <c r="B1854" s="385" t="str">
        <f>Obra</f>
        <v>CUESTA DEL VIENTO - IGLESIA</v>
      </c>
      <c r="C1854" s="390"/>
      <c r="D1854" s="390"/>
      <c r="E1854" s="390"/>
      <c r="F1854" s="391" t="s">
        <v>35</v>
      </c>
      <c r="G1854" s="393">
        <f>+Datos!$C$10</f>
        <v>43374</v>
      </c>
    </row>
    <row r="1855" spans="1:7" ht="20.100000000000001" customHeight="1">
      <c r="A1855" s="394" t="s">
        <v>720</v>
      </c>
      <c r="B1855" s="395" t="str">
        <f>Ubicación</f>
        <v>DEPTO. IGLESIA</v>
      </c>
      <c r="C1855" s="395"/>
      <c r="D1855" s="378"/>
      <c r="E1855" s="396"/>
      <c r="F1855" s="397"/>
      <c r="G1855" s="398"/>
    </row>
    <row r="1856" spans="1:7" ht="20.100000000000001" customHeight="1">
      <c r="A1856" s="394" t="s">
        <v>36</v>
      </c>
      <c r="B1856" s="399" t="s">
        <v>1127</v>
      </c>
      <c r="C1856" s="400" t="str">
        <f>IFERROR(VLOOKUP(B1856,Tabla_CyP,2,FALSE),"")</f>
        <v>VIVIENDA</v>
      </c>
      <c r="D1856" s="401"/>
      <c r="E1856" s="396"/>
      <c r="F1856" s="397"/>
      <c r="G1856" s="398"/>
    </row>
    <row r="1857" spans="1:7" ht="20.100000000000001" customHeight="1">
      <c r="A1857" s="394" t="s">
        <v>23</v>
      </c>
      <c r="B1857" s="434">
        <f>IFERROR(VLOOKUP(COUNTIF($A$1:A1857,"ITEM:"),Tabla_NumeroItem,2,FALSE),"")</f>
        <v>36</v>
      </c>
      <c r="C1857" s="400" t="str">
        <f>IFERROR(VLOOKUP(B1857,Tabla_CyP,2,FALSE),"")</f>
        <v xml:space="preserve">Instalación sanitaria (incl. cañería base, distrib. AF-AC, artefactos y griferia) </v>
      </c>
      <c r="D1857" s="378"/>
      <c r="E1857" s="396"/>
      <c r="F1857" s="391" t="s">
        <v>24</v>
      </c>
      <c r="G1857" s="402" t="str">
        <f>IFERROR(VLOOKUP(B1857,Tabla_CyP,4,FALSE),"")</f>
        <v>gl</v>
      </c>
    </row>
    <row r="1858" spans="1:7" ht="20.100000000000001" customHeight="1">
      <c r="A1858" s="394"/>
      <c r="B1858" s="395"/>
      <c r="C1858" s="400"/>
      <c r="D1858" s="378"/>
      <c r="E1858" s="396"/>
      <c r="F1858" s="397"/>
      <c r="G1858" s="398"/>
    </row>
    <row r="1859" spans="1:7" ht="20.100000000000001" customHeight="1">
      <c r="A1859" s="629" t="s">
        <v>583</v>
      </c>
      <c r="B1859" s="630"/>
      <c r="C1859" s="631" t="s">
        <v>0</v>
      </c>
      <c r="D1859" s="631" t="s">
        <v>25</v>
      </c>
      <c r="E1859" s="633" t="s">
        <v>26</v>
      </c>
      <c r="F1859" s="635" t="s">
        <v>27</v>
      </c>
      <c r="G1859" s="637" t="s">
        <v>28</v>
      </c>
    </row>
    <row r="1860" spans="1:7" ht="20.100000000000001" customHeight="1">
      <c r="A1860" s="403" t="s">
        <v>584</v>
      </c>
      <c r="B1860" s="404" t="s">
        <v>585</v>
      </c>
      <c r="C1860" s="632"/>
      <c r="D1860" s="632"/>
      <c r="E1860" s="634"/>
      <c r="F1860" s="636"/>
      <c r="G1860" s="638"/>
    </row>
    <row r="1861" spans="1:7" ht="20.100000000000001" customHeight="1">
      <c r="A1861" s="553"/>
      <c r="B1861" s="405"/>
      <c r="C1861" s="406" t="s">
        <v>723</v>
      </c>
      <c r="D1861" s="407"/>
      <c r="E1861" s="408"/>
      <c r="F1861" s="409"/>
      <c r="G1861" s="410"/>
    </row>
    <row r="1862" spans="1:7" ht="20.100000000000001" customHeight="1">
      <c r="A1862" s="411" t="str">
        <f t="shared" ref="A1862:A1875" si="563">IFERROR(VLOOKUP(C1862,Tabla_Insumos,4,FALSE),"")</f>
        <v/>
      </c>
      <c r="B1862" s="376" t="str">
        <f t="shared" ref="B1862:B1875" si="564">IFERROR(VLOOKUP(C1862,Tabla_Insumos,5,FALSE),"")</f>
        <v/>
      </c>
      <c r="C1862" s="449"/>
      <c r="D1862" s="373" t="str">
        <f t="shared" ref="D1862:D1875" si="565">IFERROR(VLOOKUP(C1862,Tabla_Insumos,2,FALSE),"")</f>
        <v/>
      </c>
      <c r="E1862" s="413"/>
      <c r="F1862" s="379">
        <f t="shared" ref="F1862:F1875" si="566">IFERROR(VLOOKUP(C1862,Tabla_Insumos,3,FALSE),0)</f>
        <v>0</v>
      </c>
      <c r="G1862" s="380">
        <f>ROUND(E1862*F1862,2)</f>
        <v>0</v>
      </c>
    </row>
    <row r="1863" spans="1:7" ht="20.100000000000001" customHeight="1">
      <c r="A1863" s="411" t="str">
        <f t="shared" si="563"/>
        <v/>
      </c>
      <c r="B1863" s="376" t="str">
        <f t="shared" si="564"/>
        <v/>
      </c>
      <c r="C1863" s="449"/>
      <c r="D1863" s="373" t="str">
        <f t="shared" si="565"/>
        <v/>
      </c>
      <c r="E1863" s="413"/>
      <c r="F1863" s="379">
        <f t="shared" si="566"/>
        <v>0</v>
      </c>
      <c r="G1863" s="380">
        <f t="shared" ref="G1863:G1875" si="567">ROUND(E1863*F1863,2)</f>
        <v>0</v>
      </c>
    </row>
    <row r="1864" spans="1:7" ht="20.100000000000001" customHeight="1">
      <c r="A1864" s="411" t="str">
        <f t="shared" si="563"/>
        <v/>
      </c>
      <c r="B1864" s="376" t="str">
        <f t="shared" si="564"/>
        <v/>
      </c>
      <c r="C1864" s="449"/>
      <c r="D1864" s="373" t="str">
        <f t="shared" si="565"/>
        <v/>
      </c>
      <c r="E1864" s="413"/>
      <c r="F1864" s="379">
        <f t="shared" si="566"/>
        <v>0</v>
      </c>
      <c r="G1864" s="380">
        <f t="shared" si="567"/>
        <v>0</v>
      </c>
    </row>
    <row r="1865" spans="1:7" ht="20.100000000000001" customHeight="1">
      <c r="A1865" s="411" t="str">
        <f t="shared" si="563"/>
        <v/>
      </c>
      <c r="B1865" s="376" t="str">
        <f t="shared" si="564"/>
        <v/>
      </c>
      <c r="C1865" s="450"/>
      <c r="D1865" s="373" t="str">
        <f t="shared" si="565"/>
        <v/>
      </c>
      <c r="E1865" s="413"/>
      <c r="F1865" s="379">
        <f t="shared" si="566"/>
        <v>0</v>
      </c>
      <c r="G1865" s="380">
        <f t="shared" si="567"/>
        <v>0</v>
      </c>
    </row>
    <row r="1866" spans="1:7" ht="20.100000000000001" customHeight="1">
      <c r="A1866" s="411" t="str">
        <f t="shared" si="563"/>
        <v/>
      </c>
      <c r="B1866" s="376" t="str">
        <f t="shared" si="564"/>
        <v/>
      </c>
      <c r="C1866" s="376"/>
      <c r="D1866" s="373" t="str">
        <f t="shared" si="565"/>
        <v/>
      </c>
      <c r="E1866" s="377"/>
      <c r="F1866" s="379">
        <f t="shared" si="566"/>
        <v>0</v>
      </c>
      <c r="G1866" s="380">
        <f t="shared" si="567"/>
        <v>0</v>
      </c>
    </row>
    <row r="1867" spans="1:7" ht="20.100000000000001" customHeight="1">
      <c r="A1867" s="411" t="str">
        <f t="shared" si="563"/>
        <v/>
      </c>
      <c r="B1867" s="376" t="str">
        <f t="shared" si="564"/>
        <v/>
      </c>
      <c r="C1867" s="412"/>
      <c r="D1867" s="373" t="str">
        <f t="shared" si="565"/>
        <v/>
      </c>
      <c r="E1867" s="413"/>
      <c r="F1867" s="379">
        <f t="shared" si="566"/>
        <v>0</v>
      </c>
      <c r="G1867" s="380">
        <f t="shared" si="567"/>
        <v>0</v>
      </c>
    </row>
    <row r="1868" spans="1:7" ht="20.100000000000001" customHeight="1">
      <c r="A1868" s="411" t="str">
        <f t="shared" si="563"/>
        <v/>
      </c>
      <c r="B1868" s="376" t="str">
        <f t="shared" si="564"/>
        <v/>
      </c>
      <c r="C1868" s="412"/>
      <c r="D1868" s="373" t="str">
        <f t="shared" si="565"/>
        <v/>
      </c>
      <c r="E1868" s="413"/>
      <c r="F1868" s="379">
        <f t="shared" si="566"/>
        <v>0</v>
      </c>
      <c r="G1868" s="380">
        <f t="shared" si="567"/>
        <v>0</v>
      </c>
    </row>
    <row r="1869" spans="1:7" ht="20.100000000000001" customHeight="1">
      <c r="A1869" s="411" t="str">
        <f t="shared" si="563"/>
        <v/>
      </c>
      <c r="B1869" s="376" t="str">
        <f t="shared" si="564"/>
        <v/>
      </c>
      <c r="C1869" s="412"/>
      <c r="D1869" s="373" t="str">
        <f t="shared" si="565"/>
        <v/>
      </c>
      <c r="E1869" s="413"/>
      <c r="F1869" s="379">
        <f t="shared" si="566"/>
        <v>0</v>
      </c>
      <c r="G1869" s="380">
        <f t="shared" si="567"/>
        <v>0</v>
      </c>
    </row>
    <row r="1870" spans="1:7" ht="20.100000000000001" customHeight="1">
      <c r="A1870" s="411" t="str">
        <f t="shared" si="563"/>
        <v/>
      </c>
      <c r="B1870" s="376" t="str">
        <f t="shared" si="564"/>
        <v/>
      </c>
      <c r="C1870" s="412"/>
      <c r="D1870" s="373" t="str">
        <f t="shared" si="565"/>
        <v/>
      </c>
      <c r="E1870" s="413"/>
      <c r="F1870" s="379">
        <f t="shared" si="566"/>
        <v>0</v>
      </c>
      <c r="G1870" s="380">
        <f t="shared" si="567"/>
        <v>0</v>
      </c>
    </row>
    <row r="1871" spans="1:7" ht="20.100000000000001" customHeight="1">
      <c r="A1871" s="411" t="str">
        <f t="shared" si="563"/>
        <v/>
      </c>
      <c r="B1871" s="376" t="str">
        <f t="shared" si="564"/>
        <v/>
      </c>
      <c r="C1871" s="412"/>
      <c r="D1871" s="373" t="str">
        <f t="shared" si="565"/>
        <v/>
      </c>
      <c r="E1871" s="413"/>
      <c r="F1871" s="379">
        <f t="shared" si="566"/>
        <v>0</v>
      </c>
      <c r="G1871" s="380">
        <f t="shared" si="567"/>
        <v>0</v>
      </c>
    </row>
    <row r="1872" spans="1:7" ht="20.100000000000001" customHeight="1">
      <c r="A1872" s="411" t="str">
        <f t="shared" si="563"/>
        <v/>
      </c>
      <c r="B1872" s="376" t="str">
        <f t="shared" si="564"/>
        <v/>
      </c>
      <c r="C1872" s="412"/>
      <c r="D1872" s="373" t="str">
        <f t="shared" si="565"/>
        <v/>
      </c>
      <c r="E1872" s="413"/>
      <c r="F1872" s="379">
        <f t="shared" si="566"/>
        <v>0</v>
      </c>
      <c r="G1872" s="380">
        <f t="shared" si="567"/>
        <v>0</v>
      </c>
    </row>
    <row r="1873" spans="1:7" ht="20.100000000000001" customHeight="1">
      <c r="A1873" s="411" t="str">
        <f t="shared" si="563"/>
        <v/>
      </c>
      <c r="B1873" s="376" t="str">
        <f t="shared" si="564"/>
        <v/>
      </c>
      <c r="C1873" s="412"/>
      <c r="D1873" s="373" t="str">
        <f t="shared" si="565"/>
        <v/>
      </c>
      <c r="E1873" s="413"/>
      <c r="F1873" s="379">
        <f t="shared" si="566"/>
        <v>0</v>
      </c>
      <c r="G1873" s="380">
        <f t="shared" si="567"/>
        <v>0</v>
      </c>
    </row>
    <row r="1874" spans="1:7" ht="20.100000000000001" customHeight="1">
      <c r="A1874" s="411" t="str">
        <f t="shared" si="563"/>
        <v/>
      </c>
      <c r="B1874" s="376" t="str">
        <f t="shared" si="564"/>
        <v/>
      </c>
      <c r="C1874" s="412"/>
      <c r="D1874" s="373" t="str">
        <f t="shared" si="565"/>
        <v/>
      </c>
      <c r="E1874" s="413"/>
      <c r="F1874" s="379">
        <f t="shared" si="566"/>
        <v>0</v>
      </c>
      <c r="G1874" s="380">
        <f t="shared" si="567"/>
        <v>0</v>
      </c>
    </row>
    <row r="1875" spans="1:7" ht="20.100000000000001" customHeight="1">
      <c r="A1875" s="411" t="str">
        <f t="shared" si="563"/>
        <v/>
      </c>
      <c r="B1875" s="376" t="str">
        <f t="shared" si="564"/>
        <v/>
      </c>
      <c r="C1875" s="412"/>
      <c r="D1875" s="373" t="str">
        <f t="shared" si="565"/>
        <v/>
      </c>
      <c r="E1875" s="413"/>
      <c r="F1875" s="379">
        <f t="shared" si="566"/>
        <v>0</v>
      </c>
      <c r="G1875" s="380">
        <f t="shared" si="567"/>
        <v>0</v>
      </c>
    </row>
    <row r="1876" spans="1:7" ht="20.100000000000001" customHeight="1">
      <c r="A1876" s="414"/>
      <c r="B1876" s="400"/>
      <c r="C1876" s="400"/>
      <c r="D1876" s="378"/>
      <c r="E1876" s="396"/>
      <c r="F1876" s="554" t="s">
        <v>29</v>
      </c>
      <c r="G1876" s="381">
        <f>SUBTOTAL(9,G1862:G1875)</f>
        <v>0</v>
      </c>
    </row>
    <row r="1877" spans="1:7" ht="20.100000000000001" customHeight="1">
      <c r="A1877" s="414"/>
      <c r="B1877" s="400"/>
      <c r="C1877" s="387" t="s">
        <v>724</v>
      </c>
      <c r="D1877" s="378"/>
      <c r="E1877" s="396"/>
      <c r="F1877" s="397"/>
      <c r="G1877" s="415"/>
    </row>
    <row r="1878" spans="1:7" ht="20.100000000000001" customHeight="1">
      <c r="A1878" s="411" t="str">
        <f t="shared" ref="A1878:A1885" si="568">IFERROR(VLOOKUP(C1878,Tabla_Insumos,4,FALSE),"")</f>
        <v/>
      </c>
      <c r="B1878" s="376" t="str">
        <f t="shared" ref="B1878:B1885" si="569">IFERROR(VLOOKUP(C1878,Tabla_Insumos,5,FALSE),"")</f>
        <v/>
      </c>
      <c r="C1878" s="463"/>
      <c r="D1878" s="373" t="str">
        <f t="shared" ref="D1878:D1885" si="570">IFERROR(VLOOKUP(C1878,Tabla_Insumos,2,FALSE),"")</f>
        <v/>
      </c>
      <c r="E1878" s="413"/>
      <c r="F1878" s="416">
        <f t="shared" ref="F1878:F1885" si="571">IFERROR(VLOOKUP(C1878,Tabla_Insumos,3,FALSE),0)</f>
        <v>0</v>
      </c>
      <c r="G1878" s="380">
        <f>ROUND(E1878*F1878,2)</f>
        <v>0</v>
      </c>
    </row>
    <row r="1879" spans="1:7" ht="20.100000000000001" customHeight="1">
      <c r="A1879" s="411" t="str">
        <f t="shared" si="568"/>
        <v/>
      </c>
      <c r="B1879" s="376" t="str">
        <f t="shared" si="569"/>
        <v/>
      </c>
      <c r="C1879" s="383"/>
      <c r="D1879" s="373" t="str">
        <f t="shared" si="570"/>
        <v/>
      </c>
      <c r="E1879" s="377"/>
      <c r="F1879" s="416">
        <f t="shared" si="571"/>
        <v>0</v>
      </c>
      <c r="G1879" s="380">
        <f t="shared" ref="G1879:G1885" si="572">ROUND(E1879*F1879,2)</f>
        <v>0</v>
      </c>
    </row>
    <row r="1880" spans="1:7" ht="20.100000000000001" customHeight="1">
      <c r="A1880" s="411" t="str">
        <f t="shared" si="568"/>
        <v/>
      </c>
      <c r="B1880" s="376" t="str">
        <f t="shared" si="569"/>
        <v/>
      </c>
      <c r="C1880" s="383"/>
      <c r="D1880" s="373" t="str">
        <f t="shared" si="570"/>
        <v/>
      </c>
      <c r="E1880" s="377"/>
      <c r="F1880" s="416">
        <f t="shared" si="571"/>
        <v>0</v>
      </c>
      <c r="G1880" s="380">
        <f t="shared" si="572"/>
        <v>0</v>
      </c>
    </row>
    <row r="1881" spans="1:7" ht="20.100000000000001" customHeight="1">
      <c r="A1881" s="411" t="str">
        <f t="shared" si="568"/>
        <v/>
      </c>
      <c r="B1881" s="376" t="str">
        <f t="shared" si="569"/>
        <v/>
      </c>
      <c r="C1881" s="383"/>
      <c r="D1881" s="373" t="str">
        <f t="shared" si="570"/>
        <v/>
      </c>
      <c r="E1881" s="377"/>
      <c r="F1881" s="416">
        <f t="shared" si="571"/>
        <v>0</v>
      </c>
      <c r="G1881" s="380">
        <f t="shared" si="572"/>
        <v>0</v>
      </c>
    </row>
    <row r="1882" spans="1:7" ht="20.100000000000001" customHeight="1">
      <c r="A1882" s="411" t="str">
        <f t="shared" si="568"/>
        <v/>
      </c>
      <c r="B1882" s="376" t="str">
        <f t="shared" si="569"/>
        <v/>
      </c>
      <c r="C1882" s="376"/>
      <c r="D1882" s="373" t="str">
        <f t="shared" si="570"/>
        <v/>
      </c>
      <c r="E1882" s="377"/>
      <c r="F1882" s="416">
        <f t="shared" si="571"/>
        <v>0</v>
      </c>
      <c r="G1882" s="380">
        <f t="shared" si="572"/>
        <v>0</v>
      </c>
    </row>
    <row r="1883" spans="1:7" ht="20.100000000000001" customHeight="1">
      <c r="A1883" s="411" t="str">
        <f t="shared" si="568"/>
        <v/>
      </c>
      <c r="B1883" s="376" t="str">
        <f t="shared" si="569"/>
        <v/>
      </c>
      <c r="C1883" s="376"/>
      <c r="D1883" s="373" t="str">
        <f t="shared" si="570"/>
        <v/>
      </c>
      <c r="E1883" s="377"/>
      <c r="F1883" s="416">
        <f t="shared" si="571"/>
        <v>0</v>
      </c>
      <c r="G1883" s="380">
        <f t="shared" si="572"/>
        <v>0</v>
      </c>
    </row>
    <row r="1884" spans="1:7" ht="20.100000000000001" customHeight="1">
      <c r="A1884" s="411" t="str">
        <f t="shared" si="568"/>
        <v/>
      </c>
      <c r="B1884" s="376" t="str">
        <f t="shared" si="569"/>
        <v/>
      </c>
      <c r="C1884" s="412"/>
      <c r="D1884" s="373" t="str">
        <f t="shared" si="570"/>
        <v/>
      </c>
      <c r="E1884" s="413"/>
      <c r="F1884" s="416">
        <f t="shared" si="571"/>
        <v>0</v>
      </c>
      <c r="G1884" s="380">
        <f t="shared" si="572"/>
        <v>0</v>
      </c>
    </row>
    <row r="1885" spans="1:7" ht="20.100000000000001" customHeight="1">
      <c r="A1885" s="411" t="str">
        <f t="shared" si="568"/>
        <v/>
      </c>
      <c r="B1885" s="376" t="str">
        <f t="shared" si="569"/>
        <v/>
      </c>
      <c r="C1885" s="412"/>
      <c r="D1885" s="373" t="str">
        <f t="shared" si="570"/>
        <v/>
      </c>
      <c r="E1885" s="413"/>
      <c r="F1885" s="416">
        <f t="shared" si="571"/>
        <v>0</v>
      </c>
      <c r="G1885" s="380">
        <f t="shared" si="572"/>
        <v>0</v>
      </c>
    </row>
    <row r="1886" spans="1:7" ht="20.100000000000001" customHeight="1">
      <c r="A1886" s="414"/>
      <c r="B1886" s="400"/>
      <c r="C1886" s="400"/>
      <c r="D1886" s="378"/>
      <c r="E1886" s="396"/>
      <c r="F1886" s="554" t="s">
        <v>30</v>
      </c>
      <c r="G1886" s="381">
        <f>SUBTOTAL(9,G1878:G1885)</f>
        <v>0</v>
      </c>
    </row>
    <row r="1887" spans="1:7" ht="20.100000000000001" customHeight="1">
      <c r="A1887" s="414"/>
      <c r="B1887" s="400"/>
      <c r="C1887" s="387" t="s">
        <v>725</v>
      </c>
      <c r="D1887" s="378"/>
      <c r="E1887" s="396"/>
      <c r="F1887" s="397"/>
      <c r="G1887" s="415"/>
    </row>
    <row r="1888" spans="1:7" ht="20.100000000000001" customHeight="1">
      <c r="A1888" s="411" t="str">
        <f t="shared" ref="A1888:A1896" si="573">IFERROR(VLOOKUP(C1888,Tabla_Insumos,4,FALSE),"")</f>
        <v/>
      </c>
      <c r="B1888" s="376" t="str">
        <f t="shared" ref="B1888:B1896" si="574">IFERROR(VLOOKUP(C1888,Tabla_Insumos,5,FALSE),"")</f>
        <v/>
      </c>
      <c r="C1888" s="444"/>
      <c r="D1888" s="373" t="str">
        <f t="shared" ref="D1888:D1896" si="575">IFERROR(VLOOKUP(C1888,Tabla_Insumos,2,FALSE),"")</f>
        <v/>
      </c>
      <c r="E1888" s="413"/>
      <c r="F1888" s="379">
        <f t="shared" ref="F1888:F1896" si="576">IFERROR(VLOOKUP(C1888,Tabla_Insumos,3,FALSE),0)</f>
        <v>0</v>
      </c>
      <c r="G1888" s="380">
        <f>ROUND(E1888*F1888,2)</f>
        <v>0</v>
      </c>
    </row>
    <row r="1889" spans="1:7" ht="20.100000000000001" customHeight="1">
      <c r="A1889" s="411" t="str">
        <f t="shared" si="573"/>
        <v/>
      </c>
      <c r="B1889" s="376" t="str">
        <f t="shared" si="574"/>
        <v/>
      </c>
      <c r="C1889" s="383"/>
      <c r="D1889" s="373" t="str">
        <f t="shared" si="575"/>
        <v/>
      </c>
      <c r="E1889" s="377"/>
      <c r="F1889" s="379">
        <f t="shared" si="576"/>
        <v>0</v>
      </c>
      <c r="G1889" s="380">
        <f t="shared" ref="G1889:G1896" si="577">ROUND(E1889*F1889,2)</f>
        <v>0</v>
      </c>
    </row>
    <row r="1890" spans="1:7" ht="20.100000000000001" customHeight="1">
      <c r="A1890" s="411" t="str">
        <f t="shared" si="573"/>
        <v/>
      </c>
      <c r="B1890" s="376" t="str">
        <f t="shared" si="574"/>
        <v/>
      </c>
      <c r="C1890" s="382"/>
      <c r="D1890" s="373" t="str">
        <f t="shared" si="575"/>
        <v/>
      </c>
      <c r="E1890" s="377"/>
      <c r="F1890" s="379">
        <f t="shared" si="576"/>
        <v>0</v>
      </c>
      <c r="G1890" s="380">
        <f t="shared" si="577"/>
        <v>0</v>
      </c>
    </row>
    <row r="1891" spans="1:7" ht="20.100000000000001" customHeight="1">
      <c r="A1891" s="411" t="str">
        <f t="shared" si="573"/>
        <v/>
      </c>
      <c r="B1891" s="376" t="str">
        <f t="shared" si="574"/>
        <v/>
      </c>
      <c r="C1891" s="417"/>
      <c r="D1891" s="373" t="str">
        <f t="shared" si="575"/>
        <v/>
      </c>
      <c r="E1891" s="377"/>
      <c r="F1891" s="379">
        <f t="shared" si="576"/>
        <v>0</v>
      </c>
      <c r="G1891" s="380">
        <f t="shared" si="577"/>
        <v>0</v>
      </c>
    </row>
    <row r="1892" spans="1:7" ht="20.100000000000001" customHeight="1">
      <c r="A1892" s="411" t="str">
        <f t="shared" si="573"/>
        <v/>
      </c>
      <c r="B1892" s="376" t="str">
        <f t="shared" si="574"/>
        <v/>
      </c>
      <c r="C1892" s="418"/>
      <c r="D1892" s="373" t="str">
        <f t="shared" si="575"/>
        <v/>
      </c>
      <c r="E1892" s="377"/>
      <c r="F1892" s="379">
        <f t="shared" si="576"/>
        <v>0</v>
      </c>
      <c r="G1892" s="380">
        <f t="shared" si="577"/>
        <v>0</v>
      </c>
    </row>
    <row r="1893" spans="1:7" ht="20.100000000000001" customHeight="1">
      <c r="A1893" s="411" t="str">
        <f t="shared" si="573"/>
        <v/>
      </c>
      <c r="B1893" s="376" t="str">
        <f t="shared" si="574"/>
        <v/>
      </c>
      <c r="C1893" s="412"/>
      <c r="D1893" s="373" t="str">
        <f t="shared" si="575"/>
        <v/>
      </c>
      <c r="E1893" s="413"/>
      <c r="F1893" s="379">
        <f t="shared" si="576"/>
        <v>0</v>
      </c>
      <c r="G1893" s="380">
        <f t="shared" si="577"/>
        <v>0</v>
      </c>
    </row>
    <row r="1894" spans="1:7" ht="20.100000000000001" customHeight="1">
      <c r="A1894" s="411" t="str">
        <f t="shared" si="573"/>
        <v/>
      </c>
      <c r="B1894" s="376" t="str">
        <f t="shared" si="574"/>
        <v/>
      </c>
      <c r="C1894" s="412"/>
      <c r="D1894" s="373" t="str">
        <f t="shared" si="575"/>
        <v/>
      </c>
      <c r="E1894" s="413"/>
      <c r="F1894" s="379">
        <f t="shared" si="576"/>
        <v>0</v>
      </c>
      <c r="G1894" s="380">
        <f t="shared" si="577"/>
        <v>0</v>
      </c>
    </row>
    <row r="1895" spans="1:7" ht="20.100000000000001" customHeight="1">
      <c r="A1895" s="411" t="str">
        <f t="shared" si="573"/>
        <v/>
      </c>
      <c r="B1895" s="376" t="str">
        <f t="shared" si="574"/>
        <v/>
      </c>
      <c r="C1895" s="412"/>
      <c r="D1895" s="373" t="str">
        <f t="shared" si="575"/>
        <v/>
      </c>
      <c r="E1895" s="413"/>
      <c r="F1895" s="379">
        <f t="shared" si="576"/>
        <v>0</v>
      </c>
      <c r="G1895" s="380">
        <f t="shared" si="577"/>
        <v>0</v>
      </c>
    </row>
    <row r="1896" spans="1:7" ht="20.100000000000001" customHeight="1">
      <c r="A1896" s="411" t="str">
        <f t="shared" si="573"/>
        <v/>
      </c>
      <c r="B1896" s="376" t="str">
        <f t="shared" si="574"/>
        <v/>
      </c>
      <c r="C1896" s="412"/>
      <c r="D1896" s="373" t="str">
        <f t="shared" si="575"/>
        <v/>
      </c>
      <c r="E1896" s="413"/>
      <c r="F1896" s="379">
        <f t="shared" si="576"/>
        <v>0</v>
      </c>
      <c r="G1896" s="380">
        <f t="shared" si="577"/>
        <v>0</v>
      </c>
    </row>
    <row r="1897" spans="1:7" ht="20.100000000000001" customHeight="1">
      <c r="A1897" s="419"/>
      <c r="B1897" s="378"/>
      <c r="C1897" s="400"/>
      <c r="D1897" s="378"/>
      <c r="E1897" s="396"/>
      <c r="F1897" s="554" t="s">
        <v>31</v>
      </c>
      <c r="G1897" s="381">
        <f>SUBTOTAL(9,G1888:G1896)</f>
        <v>0</v>
      </c>
    </row>
    <row r="1898" spans="1:7" ht="20.100000000000001" customHeight="1" thickBot="1">
      <c r="A1898" s="420"/>
      <c r="B1898" s="421"/>
      <c r="C1898" s="422"/>
      <c r="D1898" s="421"/>
      <c r="E1898" s="423"/>
      <c r="F1898" s="424"/>
      <c r="G1898" s="425"/>
    </row>
    <row r="1899" spans="1:7" ht="20.100000000000001" customHeight="1" thickBot="1">
      <c r="A1899" s="435">
        <f>B1857</f>
        <v>36</v>
      </c>
      <c r="B1899" s="426" t="str">
        <f>C1857</f>
        <v xml:space="preserve">Instalación sanitaria (incl. cañería base, distrib. AF-AC, artefactos y griferia) </v>
      </c>
      <c r="C1899" s="427"/>
      <c r="D1899" s="427" t="s">
        <v>32</v>
      </c>
      <c r="E1899" s="428"/>
      <c r="F1899" s="429" t="s">
        <v>33</v>
      </c>
      <c r="G1899" s="430">
        <f>SUBTOTAL(9,G1862:G1898)</f>
        <v>0</v>
      </c>
    </row>
    <row r="1900" spans="1:7" ht="20.100000000000001" customHeight="1" thickTop="1" thickBot="1"/>
    <row r="1901" spans="1:7" ht="20.100000000000001" customHeight="1" thickTop="1">
      <c r="A1901" s="431" t="s">
        <v>1259</v>
      </c>
      <c r="B1901" s="432"/>
      <c r="C1901" s="432"/>
      <c r="D1901" s="432"/>
      <c r="E1901" s="432"/>
      <c r="F1901" s="432"/>
      <c r="G1901" s="433"/>
    </row>
    <row r="1902" spans="1:7" ht="20.100000000000001" customHeight="1">
      <c r="A1902" s="384" t="s">
        <v>721</v>
      </c>
      <c r="B1902" s="385" t="str">
        <f>Comitente</f>
        <v>INSTITUTO PROVINCIAL DE LA VIVIENDA</v>
      </c>
      <c r="C1902" s="386"/>
      <c r="D1902" s="387"/>
      <c r="E1902" s="387"/>
      <c r="F1902" s="388"/>
      <c r="G1902" s="389"/>
    </row>
    <row r="1903" spans="1:7" ht="20.100000000000001" customHeight="1">
      <c r="A1903" s="384" t="s">
        <v>722</v>
      </c>
      <c r="B1903" s="385" t="str">
        <f>Contratista</f>
        <v>xxxxxx</v>
      </c>
      <c r="C1903" s="390"/>
      <c r="D1903" s="390"/>
      <c r="E1903" s="390"/>
      <c r="F1903" s="391"/>
      <c r="G1903" s="392"/>
    </row>
    <row r="1904" spans="1:7" ht="20.100000000000001" customHeight="1">
      <c r="A1904" s="384" t="s">
        <v>22</v>
      </c>
      <c r="B1904" s="385" t="str">
        <f>Obra</f>
        <v>CUESTA DEL VIENTO - IGLESIA</v>
      </c>
      <c r="C1904" s="390"/>
      <c r="D1904" s="390"/>
      <c r="E1904" s="390"/>
      <c r="F1904" s="391" t="s">
        <v>35</v>
      </c>
      <c r="G1904" s="393">
        <f>+Datos!$C$10</f>
        <v>43374</v>
      </c>
    </row>
    <row r="1905" spans="1:7" ht="20.100000000000001" customHeight="1">
      <c r="A1905" s="394" t="s">
        <v>720</v>
      </c>
      <c r="B1905" s="395" t="str">
        <f>Ubicación</f>
        <v>DEPTO. IGLESIA</v>
      </c>
      <c r="C1905" s="395"/>
      <c r="D1905" s="378"/>
      <c r="E1905" s="396"/>
      <c r="F1905" s="397"/>
      <c r="G1905" s="398"/>
    </row>
    <row r="1906" spans="1:7" ht="20.100000000000001" customHeight="1">
      <c r="A1906" s="394" t="s">
        <v>36</v>
      </c>
      <c r="B1906" s="399" t="s">
        <v>1127</v>
      </c>
      <c r="C1906" s="400" t="str">
        <f>IFERROR(VLOOKUP(B1906,Tabla_CyP,2,FALSE),"")</f>
        <v>VIVIENDA</v>
      </c>
      <c r="D1906" s="401"/>
      <c r="E1906" s="396"/>
      <c r="F1906" s="397"/>
      <c r="G1906" s="398"/>
    </row>
    <row r="1907" spans="1:7" ht="20.100000000000001" customHeight="1">
      <c r="A1907" s="394" t="s">
        <v>23</v>
      </c>
      <c r="B1907" s="434" t="str">
        <f>IFERROR(VLOOKUP(COUNTIF($A$1:A1907,"ITEM:"),Tabla_NumeroItem,2,FALSE),"")</f>
        <v>36.1</v>
      </c>
      <c r="C1907" s="400" t="str">
        <f>IFERROR(VLOOKUP(B1907,Tabla_CyP,2,FALSE),"")</f>
        <v xml:space="preserve">Instalación sanitaria p/ disc.(incl. cañería base, distrib. AF-AC, artefactos y griferia) </v>
      </c>
      <c r="D1907" s="378"/>
      <c r="E1907" s="396"/>
      <c r="F1907" s="391" t="s">
        <v>24</v>
      </c>
      <c r="G1907" s="402" t="str">
        <f>IFERROR(VLOOKUP(B1907,Tabla_CyP,4,FALSE),"")</f>
        <v>gl</v>
      </c>
    </row>
    <row r="1908" spans="1:7" ht="20.100000000000001" customHeight="1">
      <c r="A1908" s="394"/>
      <c r="B1908" s="395"/>
      <c r="C1908" s="400"/>
      <c r="D1908" s="378"/>
      <c r="E1908" s="396"/>
      <c r="F1908" s="397"/>
      <c r="G1908" s="398"/>
    </row>
    <row r="1909" spans="1:7" ht="20.100000000000001" customHeight="1">
      <c r="A1909" s="629" t="s">
        <v>583</v>
      </c>
      <c r="B1909" s="630"/>
      <c r="C1909" s="631" t="s">
        <v>0</v>
      </c>
      <c r="D1909" s="631" t="s">
        <v>25</v>
      </c>
      <c r="E1909" s="633" t="s">
        <v>26</v>
      </c>
      <c r="F1909" s="635" t="s">
        <v>27</v>
      </c>
      <c r="G1909" s="637" t="s">
        <v>28</v>
      </c>
    </row>
    <row r="1910" spans="1:7" ht="20.100000000000001" customHeight="1">
      <c r="A1910" s="403" t="s">
        <v>584</v>
      </c>
      <c r="B1910" s="404" t="s">
        <v>585</v>
      </c>
      <c r="C1910" s="632"/>
      <c r="D1910" s="632"/>
      <c r="E1910" s="634"/>
      <c r="F1910" s="636"/>
      <c r="G1910" s="638"/>
    </row>
    <row r="1911" spans="1:7" ht="20.100000000000001" customHeight="1">
      <c r="A1911" s="553"/>
      <c r="B1911" s="405"/>
      <c r="C1911" s="406" t="s">
        <v>723</v>
      </c>
      <c r="D1911" s="407"/>
      <c r="E1911" s="408"/>
      <c r="F1911" s="409"/>
      <c r="G1911" s="410"/>
    </row>
    <row r="1912" spans="1:7" ht="20.100000000000001" customHeight="1">
      <c r="A1912" s="411" t="str">
        <f t="shared" ref="A1912:A1925" si="578">IFERROR(VLOOKUP(C1912,Tabla_Insumos,4,FALSE),"")</f>
        <v/>
      </c>
      <c r="B1912" s="376" t="str">
        <f t="shared" ref="B1912:B1925" si="579">IFERROR(VLOOKUP(C1912,Tabla_Insumos,5,FALSE),"")</f>
        <v/>
      </c>
      <c r="C1912" s="447"/>
      <c r="D1912" s="373" t="str">
        <f t="shared" ref="D1912:D1925" si="580">IFERROR(VLOOKUP(C1912,Tabla_Insumos,2,FALSE),"")</f>
        <v/>
      </c>
      <c r="E1912" s="413"/>
      <c r="F1912" s="379">
        <f t="shared" ref="F1912:F1925" si="581">IFERROR(VLOOKUP(C1912,Tabla_Insumos,3,FALSE),0)</f>
        <v>0</v>
      </c>
      <c r="G1912" s="380">
        <f>ROUND(E1912*F1912,2)</f>
        <v>0</v>
      </c>
    </row>
    <row r="1913" spans="1:7" ht="20.100000000000001" customHeight="1">
      <c r="A1913" s="411" t="str">
        <f t="shared" si="578"/>
        <v/>
      </c>
      <c r="B1913" s="376" t="str">
        <f t="shared" si="579"/>
        <v/>
      </c>
      <c r="C1913" s="412"/>
      <c r="D1913" s="373" t="str">
        <f t="shared" si="580"/>
        <v/>
      </c>
      <c r="E1913" s="413"/>
      <c r="F1913" s="379">
        <f t="shared" si="581"/>
        <v>0</v>
      </c>
      <c r="G1913" s="380">
        <f t="shared" ref="G1913:G1925" si="582">ROUND(E1913*F1913,2)</f>
        <v>0</v>
      </c>
    </row>
    <row r="1914" spans="1:7" ht="20.100000000000001" customHeight="1">
      <c r="A1914" s="411" t="str">
        <f t="shared" si="578"/>
        <v/>
      </c>
      <c r="B1914" s="376" t="str">
        <f t="shared" si="579"/>
        <v/>
      </c>
      <c r="C1914" s="412"/>
      <c r="D1914" s="373" t="str">
        <f t="shared" si="580"/>
        <v/>
      </c>
      <c r="E1914" s="413"/>
      <c r="F1914" s="379">
        <f t="shared" si="581"/>
        <v>0</v>
      </c>
      <c r="G1914" s="380">
        <f t="shared" si="582"/>
        <v>0</v>
      </c>
    </row>
    <row r="1915" spans="1:7" ht="20.100000000000001" customHeight="1">
      <c r="A1915" s="411" t="str">
        <f t="shared" si="578"/>
        <v/>
      </c>
      <c r="B1915" s="376" t="str">
        <f t="shared" si="579"/>
        <v/>
      </c>
      <c r="C1915" s="412"/>
      <c r="D1915" s="373" t="str">
        <f t="shared" si="580"/>
        <v/>
      </c>
      <c r="E1915" s="413"/>
      <c r="F1915" s="379">
        <f t="shared" si="581"/>
        <v>0</v>
      </c>
      <c r="G1915" s="380">
        <f t="shared" si="582"/>
        <v>0</v>
      </c>
    </row>
    <row r="1916" spans="1:7" ht="20.100000000000001" customHeight="1">
      <c r="A1916" s="411" t="str">
        <f t="shared" si="578"/>
        <v/>
      </c>
      <c r="B1916" s="376" t="str">
        <f t="shared" si="579"/>
        <v/>
      </c>
      <c r="C1916" s="376"/>
      <c r="D1916" s="373" t="str">
        <f t="shared" si="580"/>
        <v/>
      </c>
      <c r="E1916" s="377"/>
      <c r="F1916" s="379">
        <f t="shared" si="581"/>
        <v>0</v>
      </c>
      <c r="G1916" s="380">
        <f t="shared" si="582"/>
        <v>0</v>
      </c>
    </row>
    <row r="1917" spans="1:7" ht="20.100000000000001" customHeight="1">
      <c r="A1917" s="411" t="str">
        <f t="shared" si="578"/>
        <v/>
      </c>
      <c r="B1917" s="376" t="str">
        <f t="shared" si="579"/>
        <v/>
      </c>
      <c r="C1917" s="412"/>
      <c r="D1917" s="373" t="str">
        <f t="shared" si="580"/>
        <v/>
      </c>
      <c r="E1917" s="413"/>
      <c r="F1917" s="379">
        <f t="shared" si="581"/>
        <v>0</v>
      </c>
      <c r="G1917" s="380">
        <f t="shared" si="582"/>
        <v>0</v>
      </c>
    </row>
    <row r="1918" spans="1:7" ht="20.100000000000001" customHeight="1">
      <c r="A1918" s="411" t="str">
        <f t="shared" si="578"/>
        <v/>
      </c>
      <c r="B1918" s="376" t="str">
        <f t="shared" si="579"/>
        <v/>
      </c>
      <c r="C1918" s="412"/>
      <c r="D1918" s="373" t="str">
        <f t="shared" si="580"/>
        <v/>
      </c>
      <c r="E1918" s="413"/>
      <c r="F1918" s="379">
        <f t="shared" si="581"/>
        <v>0</v>
      </c>
      <c r="G1918" s="380">
        <f t="shared" si="582"/>
        <v>0</v>
      </c>
    </row>
    <row r="1919" spans="1:7" ht="20.100000000000001" customHeight="1">
      <c r="A1919" s="411" t="str">
        <f t="shared" si="578"/>
        <v/>
      </c>
      <c r="B1919" s="376" t="str">
        <f t="shared" si="579"/>
        <v/>
      </c>
      <c r="C1919" s="412"/>
      <c r="D1919" s="373" t="str">
        <f t="shared" si="580"/>
        <v/>
      </c>
      <c r="E1919" s="413"/>
      <c r="F1919" s="379">
        <f t="shared" si="581"/>
        <v>0</v>
      </c>
      <c r="G1919" s="380">
        <f t="shared" si="582"/>
        <v>0</v>
      </c>
    </row>
    <row r="1920" spans="1:7" ht="20.100000000000001" customHeight="1">
      <c r="A1920" s="411" t="str">
        <f t="shared" si="578"/>
        <v/>
      </c>
      <c r="B1920" s="376" t="str">
        <f t="shared" si="579"/>
        <v/>
      </c>
      <c r="C1920" s="412"/>
      <c r="D1920" s="373" t="str">
        <f t="shared" si="580"/>
        <v/>
      </c>
      <c r="E1920" s="413"/>
      <c r="F1920" s="379">
        <f t="shared" si="581"/>
        <v>0</v>
      </c>
      <c r="G1920" s="380">
        <f t="shared" si="582"/>
        <v>0</v>
      </c>
    </row>
    <row r="1921" spans="1:7" ht="20.100000000000001" customHeight="1">
      <c r="A1921" s="411" t="str">
        <f t="shared" si="578"/>
        <v/>
      </c>
      <c r="B1921" s="376" t="str">
        <f t="shared" si="579"/>
        <v/>
      </c>
      <c r="C1921" s="412"/>
      <c r="D1921" s="373" t="str">
        <f t="shared" si="580"/>
        <v/>
      </c>
      <c r="E1921" s="413"/>
      <c r="F1921" s="379">
        <f t="shared" si="581"/>
        <v>0</v>
      </c>
      <c r="G1921" s="380">
        <f t="shared" si="582"/>
        <v>0</v>
      </c>
    </row>
    <row r="1922" spans="1:7" ht="20.100000000000001" customHeight="1">
      <c r="A1922" s="411" t="str">
        <f t="shared" si="578"/>
        <v/>
      </c>
      <c r="B1922" s="376" t="str">
        <f t="shared" si="579"/>
        <v/>
      </c>
      <c r="C1922" s="412"/>
      <c r="D1922" s="373" t="str">
        <f t="shared" si="580"/>
        <v/>
      </c>
      <c r="E1922" s="413"/>
      <c r="F1922" s="379">
        <f t="shared" si="581"/>
        <v>0</v>
      </c>
      <c r="G1922" s="380">
        <f t="shared" si="582"/>
        <v>0</v>
      </c>
    </row>
    <row r="1923" spans="1:7" ht="20.100000000000001" customHeight="1">
      <c r="A1923" s="411" t="str">
        <f t="shared" si="578"/>
        <v/>
      </c>
      <c r="B1923" s="376" t="str">
        <f t="shared" si="579"/>
        <v/>
      </c>
      <c r="C1923" s="412"/>
      <c r="D1923" s="373" t="str">
        <f t="shared" si="580"/>
        <v/>
      </c>
      <c r="E1923" s="413"/>
      <c r="F1923" s="379">
        <f t="shared" si="581"/>
        <v>0</v>
      </c>
      <c r="G1923" s="380">
        <f t="shared" si="582"/>
        <v>0</v>
      </c>
    </row>
    <row r="1924" spans="1:7" ht="20.100000000000001" customHeight="1">
      <c r="A1924" s="411" t="str">
        <f t="shared" si="578"/>
        <v/>
      </c>
      <c r="B1924" s="376" t="str">
        <f t="shared" si="579"/>
        <v/>
      </c>
      <c r="C1924" s="412"/>
      <c r="D1924" s="373" t="str">
        <f t="shared" si="580"/>
        <v/>
      </c>
      <c r="E1924" s="413"/>
      <c r="F1924" s="379">
        <f t="shared" si="581"/>
        <v>0</v>
      </c>
      <c r="G1924" s="380">
        <f t="shared" si="582"/>
        <v>0</v>
      </c>
    </row>
    <row r="1925" spans="1:7" ht="20.100000000000001" customHeight="1">
      <c r="A1925" s="411" t="str">
        <f t="shared" si="578"/>
        <v/>
      </c>
      <c r="B1925" s="376" t="str">
        <f t="shared" si="579"/>
        <v/>
      </c>
      <c r="C1925" s="412"/>
      <c r="D1925" s="373" t="str">
        <f t="shared" si="580"/>
        <v/>
      </c>
      <c r="E1925" s="413"/>
      <c r="F1925" s="379">
        <f t="shared" si="581"/>
        <v>0</v>
      </c>
      <c r="G1925" s="380">
        <f t="shared" si="582"/>
        <v>0</v>
      </c>
    </row>
    <row r="1926" spans="1:7" ht="20.100000000000001" customHeight="1">
      <c r="A1926" s="414"/>
      <c r="B1926" s="400"/>
      <c r="C1926" s="400"/>
      <c r="D1926" s="378"/>
      <c r="E1926" s="396"/>
      <c r="F1926" s="554" t="s">
        <v>29</v>
      </c>
      <c r="G1926" s="381">
        <f>SUBTOTAL(9,G1912:G1925)</f>
        <v>0</v>
      </c>
    </row>
    <row r="1927" spans="1:7" ht="20.100000000000001" customHeight="1">
      <c r="A1927" s="414"/>
      <c r="B1927" s="400"/>
      <c r="C1927" s="387" t="s">
        <v>724</v>
      </c>
      <c r="D1927" s="378"/>
      <c r="E1927" s="396"/>
      <c r="F1927" s="397"/>
      <c r="G1927" s="415"/>
    </row>
    <row r="1928" spans="1:7" ht="20.100000000000001" customHeight="1">
      <c r="A1928" s="411" t="str">
        <f t="shared" ref="A1928:A1935" si="583">IFERROR(VLOOKUP(C1928,Tabla_Insumos,4,FALSE),"")</f>
        <v/>
      </c>
      <c r="B1928" s="376" t="str">
        <f t="shared" ref="B1928:B1935" si="584">IFERROR(VLOOKUP(C1928,Tabla_Insumos,5,FALSE),"")</f>
        <v/>
      </c>
      <c r="C1928" s="463"/>
      <c r="D1928" s="373" t="str">
        <f t="shared" ref="D1928:D1935" si="585">IFERROR(VLOOKUP(C1928,Tabla_Insumos,2,FALSE),"")</f>
        <v/>
      </c>
      <c r="E1928" s="452"/>
      <c r="F1928" s="416">
        <f t="shared" ref="F1928:F1935" si="586">IFERROR(VLOOKUP(C1928,Tabla_Insumos,3,FALSE),0)</f>
        <v>0</v>
      </c>
      <c r="G1928" s="380">
        <f>ROUND(E1928*F1928,2)</f>
        <v>0</v>
      </c>
    </row>
    <row r="1929" spans="1:7" ht="20.100000000000001" customHeight="1">
      <c r="A1929" s="411" t="str">
        <f t="shared" si="583"/>
        <v/>
      </c>
      <c r="B1929" s="376" t="str">
        <f t="shared" si="584"/>
        <v/>
      </c>
      <c r="C1929" s="383"/>
      <c r="D1929" s="373" t="str">
        <f t="shared" si="585"/>
        <v/>
      </c>
      <c r="E1929" s="377"/>
      <c r="F1929" s="416">
        <f t="shared" si="586"/>
        <v>0</v>
      </c>
      <c r="G1929" s="380">
        <f t="shared" ref="G1929:G1935" si="587">ROUND(E1929*F1929,2)</f>
        <v>0</v>
      </c>
    </row>
    <row r="1930" spans="1:7" ht="20.100000000000001" customHeight="1">
      <c r="A1930" s="411" t="str">
        <f t="shared" si="583"/>
        <v/>
      </c>
      <c r="B1930" s="376" t="str">
        <f t="shared" si="584"/>
        <v/>
      </c>
      <c r="C1930" s="383"/>
      <c r="D1930" s="373" t="str">
        <f t="shared" si="585"/>
        <v/>
      </c>
      <c r="E1930" s="377"/>
      <c r="F1930" s="416">
        <f t="shared" si="586"/>
        <v>0</v>
      </c>
      <c r="G1930" s="380">
        <f t="shared" si="587"/>
        <v>0</v>
      </c>
    </row>
    <row r="1931" spans="1:7" ht="20.100000000000001" customHeight="1">
      <c r="A1931" s="411" t="str">
        <f t="shared" si="583"/>
        <v/>
      </c>
      <c r="B1931" s="376" t="str">
        <f t="shared" si="584"/>
        <v/>
      </c>
      <c r="C1931" s="383"/>
      <c r="D1931" s="373" t="str">
        <f t="shared" si="585"/>
        <v/>
      </c>
      <c r="E1931" s="377"/>
      <c r="F1931" s="416">
        <f t="shared" si="586"/>
        <v>0</v>
      </c>
      <c r="G1931" s="380">
        <f t="shared" si="587"/>
        <v>0</v>
      </c>
    </row>
    <row r="1932" spans="1:7" ht="20.100000000000001" customHeight="1">
      <c r="A1932" s="411" t="str">
        <f t="shared" si="583"/>
        <v/>
      </c>
      <c r="B1932" s="376" t="str">
        <f t="shared" si="584"/>
        <v/>
      </c>
      <c r="C1932" s="376"/>
      <c r="D1932" s="373" t="str">
        <f t="shared" si="585"/>
        <v/>
      </c>
      <c r="E1932" s="377"/>
      <c r="F1932" s="416">
        <f t="shared" si="586"/>
        <v>0</v>
      </c>
      <c r="G1932" s="380">
        <f t="shared" si="587"/>
        <v>0</v>
      </c>
    </row>
    <row r="1933" spans="1:7" ht="20.100000000000001" customHeight="1">
      <c r="A1933" s="411" t="str">
        <f t="shared" si="583"/>
        <v/>
      </c>
      <c r="B1933" s="376" t="str">
        <f t="shared" si="584"/>
        <v/>
      </c>
      <c r="C1933" s="376"/>
      <c r="D1933" s="373" t="str">
        <f t="shared" si="585"/>
        <v/>
      </c>
      <c r="E1933" s="377"/>
      <c r="F1933" s="416">
        <f t="shared" si="586"/>
        <v>0</v>
      </c>
      <c r="G1933" s="380">
        <f t="shared" si="587"/>
        <v>0</v>
      </c>
    </row>
    <row r="1934" spans="1:7" ht="20.100000000000001" customHeight="1">
      <c r="A1934" s="411" t="str">
        <f t="shared" si="583"/>
        <v/>
      </c>
      <c r="B1934" s="376" t="str">
        <f t="shared" si="584"/>
        <v/>
      </c>
      <c r="C1934" s="412"/>
      <c r="D1934" s="373" t="str">
        <f t="shared" si="585"/>
        <v/>
      </c>
      <c r="E1934" s="413"/>
      <c r="F1934" s="416">
        <f t="shared" si="586"/>
        <v>0</v>
      </c>
      <c r="G1934" s="380">
        <f t="shared" si="587"/>
        <v>0</v>
      </c>
    </row>
    <row r="1935" spans="1:7" ht="20.100000000000001" customHeight="1">
      <c r="A1935" s="411" t="str">
        <f t="shared" si="583"/>
        <v/>
      </c>
      <c r="B1935" s="376" t="str">
        <f t="shared" si="584"/>
        <v/>
      </c>
      <c r="C1935" s="412"/>
      <c r="D1935" s="373" t="str">
        <f t="shared" si="585"/>
        <v/>
      </c>
      <c r="E1935" s="413"/>
      <c r="F1935" s="416">
        <f t="shared" si="586"/>
        <v>0</v>
      </c>
      <c r="G1935" s="380">
        <f t="shared" si="587"/>
        <v>0</v>
      </c>
    </row>
    <row r="1936" spans="1:7" ht="20.100000000000001" customHeight="1">
      <c r="A1936" s="414"/>
      <c r="B1936" s="400"/>
      <c r="C1936" s="400"/>
      <c r="D1936" s="378"/>
      <c r="E1936" s="396"/>
      <c r="F1936" s="554" t="s">
        <v>30</v>
      </c>
      <c r="G1936" s="381">
        <f>SUBTOTAL(9,G1928:G1935)</f>
        <v>0</v>
      </c>
    </row>
    <row r="1937" spans="1:7" ht="20.100000000000001" customHeight="1">
      <c r="A1937" s="414"/>
      <c r="B1937" s="400"/>
      <c r="C1937" s="387" t="s">
        <v>725</v>
      </c>
      <c r="D1937" s="378"/>
      <c r="E1937" s="396"/>
      <c r="F1937" s="397"/>
      <c r="G1937" s="415"/>
    </row>
    <row r="1938" spans="1:7" ht="20.100000000000001" customHeight="1">
      <c r="A1938" s="411" t="str">
        <f t="shared" ref="A1938:A1946" si="588">IFERROR(VLOOKUP(C1938,Tabla_Insumos,4,FALSE),"")</f>
        <v/>
      </c>
      <c r="B1938" s="376" t="str">
        <f t="shared" ref="B1938:B1946" si="589">IFERROR(VLOOKUP(C1938,Tabla_Insumos,5,FALSE),"")</f>
        <v/>
      </c>
      <c r="C1938" s="444"/>
      <c r="D1938" s="373" t="str">
        <f t="shared" ref="D1938:D1946" si="590">IFERROR(VLOOKUP(C1938,Tabla_Insumos,2,FALSE),"")</f>
        <v/>
      </c>
      <c r="E1938" s="442"/>
      <c r="F1938" s="379">
        <f t="shared" ref="F1938:F1946" si="591">IFERROR(VLOOKUP(C1938,Tabla_Insumos,3,FALSE),0)</f>
        <v>0</v>
      </c>
      <c r="G1938" s="380">
        <f>ROUND(E1938*F1938,2)</f>
        <v>0</v>
      </c>
    </row>
    <row r="1939" spans="1:7" ht="20.100000000000001" customHeight="1">
      <c r="A1939" s="411" t="str">
        <f t="shared" si="588"/>
        <v/>
      </c>
      <c r="B1939" s="376" t="str">
        <f t="shared" si="589"/>
        <v/>
      </c>
      <c r="C1939" s="383"/>
      <c r="D1939" s="373" t="str">
        <f t="shared" si="590"/>
        <v/>
      </c>
      <c r="E1939" s="377"/>
      <c r="F1939" s="379">
        <f t="shared" si="591"/>
        <v>0</v>
      </c>
      <c r="G1939" s="380">
        <f t="shared" ref="G1939:G1946" si="592">ROUND(E1939*F1939,2)</f>
        <v>0</v>
      </c>
    </row>
    <row r="1940" spans="1:7" ht="20.100000000000001" customHeight="1">
      <c r="A1940" s="411" t="str">
        <f t="shared" si="588"/>
        <v/>
      </c>
      <c r="B1940" s="376" t="str">
        <f t="shared" si="589"/>
        <v/>
      </c>
      <c r="C1940" s="382"/>
      <c r="D1940" s="373" t="str">
        <f t="shared" si="590"/>
        <v/>
      </c>
      <c r="E1940" s="377"/>
      <c r="F1940" s="379">
        <f t="shared" si="591"/>
        <v>0</v>
      </c>
      <c r="G1940" s="380">
        <f t="shared" si="592"/>
        <v>0</v>
      </c>
    </row>
    <row r="1941" spans="1:7" ht="20.100000000000001" customHeight="1">
      <c r="A1941" s="411" t="str">
        <f t="shared" si="588"/>
        <v/>
      </c>
      <c r="B1941" s="376" t="str">
        <f t="shared" si="589"/>
        <v/>
      </c>
      <c r="C1941" s="417"/>
      <c r="D1941" s="373" t="str">
        <f t="shared" si="590"/>
        <v/>
      </c>
      <c r="E1941" s="377"/>
      <c r="F1941" s="379">
        <f t="shared" si="591"/>
        <v>0</v>
      </c>
      <c r="G1941" s="380">
        <f t="shared" si="592"/>
        <v>0</v>
      </c>
    </row>
    <row r="1942" spans="1:7" ht="20.100000000000001" customHeight="1">
      <c r="A1942" s="411" t="str">
        <f t="shared" si="588"/>
        <v/>
      </c>
      <c r="B1942" s="376" t="str">
        <f t="shared" si="589"/>
        <v/>
      </c>
      <c r="C1942" s="418"/>
      <c r="D1942" s="373" t="str">
        <f t="shared" si="590"/>
        <v/>
      </c>
      <c r="E1942" s="377"/>
      <c r="F1942" s="379">
        <f t="shared" si="591"/>
        <v>0</v>
      </c>
      <c r="G1942" s="380">
        <f t="shared" si="592"/>
        <v>0</v>
      </c>
    </row>
    <row r="1943" spans="1:7" ht="20.100000000000001" customHeight="1">
      <c r="A1943" s="411" t="str">
        <f t="shared" si="588"/>
        <v/>
      </c>
      <c r="B1943" s="376" t="str">
        <f t="shared" si="589"/>
        <v/>
      </c>
      <c r="C1943" s="412"/>
      <c r="D1943" s="373" t="str">
        <f t="shared" si="590"/>
        <v/>
      </c>
      <c r="E1943" s="413"/>
      <c r="F1943" s="379">
        <f t="shared" si="591"/>
        <v>0</v>
      </c>
      <c r="G1943" s="380">
        <f t="shared" si="592"/>
        <v>0</v>
      </c>
    </row>
    <row r="1944" spans="1:7" ht="20.100000000000001" customHeight="1">
      <c r="A1944" s="411" t="str">
        <f t="shared" si="588"/>
        <v/>
      </c>
      <c r="B1944" s="376" t="str">
        <f t="shared" si="589"/>
        <v/>
      </c>
      <c r="C1944" s="412"/>
      <c r="D1944" s="373" t="str">
        <f t="shared" si="590"/>
        <v/>
      </c>
      <c r="E1944" s="413"/>
      <c r="F1944" s="379">
        <f t="shared" si="591"/>
        <v>0</v>
      </c>
      <c r="G1944" s="380">
        <f t="shared" si="592"/>
        <v>0</v>
      </c>
    </row>
    <row r="1945" spans="1:7" ht="20.100000000000001" customHeight="1">
      <c r="A1945" s="411" t="str">
        <f t="shared" si="588"/>
        <v/>
      </c>
      <c r="B1945" s="376" t="str">
        <f t="shared" si="589"/>
        <v/>
      </c>
      <c r="C1945" s="412"/>
      <c r="D1945" s="373" t="str">
        <f t="shared" si="590"/>
        <v/>
      </c>
      <c r="E1945" s="413"/>
      <c r="F1945" s="379">
        <f t="shared" si="591"/>
        <v>0</v>
      </c>
      <c r="G1945" s="380">
        <f t="shared" si="592"/>
        <v>0</v>
      </c>
    </row>
    <row r="1946" spans="1:7" ht="20.100000000000001" customHeight="1">
      <c r="A1946" s="411" t="str">
        <f t="shared" si="588"/>
        <v/>
      </c>
      <c r="B1946" s="376" t="str">
        <f t="shared" si="589"/>
        <v/>
      </c>
      <c r="C1946" s="412"/>
      <c r="D1946" s="373" t="str">
        <f t="shared" si="590"/>
        <v/>
      </c>
      <c r="E1946" s="413"/>
      <c r="F1946" s="379">
        <f t="shared" si="591"/>
        <v>0</v>
      </c>
      <c r="G1946" s="380">
        <f t="shared" si="592"/>
        <v>0</v>
      </c>
    </row>
    <row r="1947" spans="1:7" ht="20.100000000000001" customHeight="1">
      <c r="A1947" s="419"/>
      <c r="B1947" s="378"/>
      <c r="C1947" s="400"/>
      <c r="D1947" s="378"/>
      <c r="E1947" s="396"/>
      <c r="F1947" s="554" t="s">
        <v>31</v>
      </c>
      <c r="G1947" s="381">
        <f>SUBTOTAL(9,G1938:G1946)</f>
        <v>0</v>
      </c>
    </row>
    <row r="1948" spans="1:7" ht="20.100000000000001" customHeight="1" thickBot="1">
      <c r="A1948" s="420"/>
      <c r="B1948" s="421"/>
      <c r="C1948" s="422"/>
      <c r="D1948" s="421"/>
      <c r="E1948" s="423"/>
      <c r="F1948" s="424"/>
      <c r="G1948" s="425"/>
    </row>
    <row r="1949" spans="1:7" ht="20.100000000000001" customHeight="1" thickBot="1">
      <c r="A1949" s="435" t="str">
        <f>B1907</f>
        <v>36.1</v>
      </c>
      <c r="B1949" s="426" t="str">
        <f>C1907</f>
        <v xml:space="preserve">Instalación sanitaria p/ disc.(incl. cañería base, distrib. AF-AC, artefactos y griferia) </v>
      </c>
      <c r="C1949" s="427"/>
      <c r="D1949" s="427" t="s">
        <v>32</v>
      </c>
      <c r="E1949" s="428"/>
      <c r="F1949" s="429" t="s">
        <v>33</v>
      </c>
      <c r="G1949" s="430">
        <f>SUBTOTAL(9,G1912:G1948)</f>
        <v>0</v>
      </c>
    </row>
    <row r="1950" spans="1:7" ht="20.100000000000001" customHeight="1" thickTop="1" thickBot="1"/>
    <row r="1951" spans="1:7" ht="20.100000000000001" customHeight="1" thickTop="1">
      <c r="A1951" s="431" t="s">
        <v>1259</v>
      </c>
      <c r="B1951" s="432"/>
      <c r="C1951" s="432"/>
      <c r="D1951" s="432"/>
      <c r="E1951" s="432"/>
      <c r="F1951" s="432"/>
      <c r="G1951" s="433"/>
    </row>
    <row r="1952" spans="1:7" ht="20.100000000000001" customHeight="1">
      <c r="A1952" s="384" t="s">
        <v>721</v>
      </c>
      <c r="B1952" s="385" t="str">
        <f>Comitente</f>
        <v>INSTITUTO PROVINCIAL DE LA VIVIENDA</v>
      </c>
      <c r="C1952" s="386"/>
      <c r="D1952" s="387"/>
      <c r="E1952" s="387"/>
      <c r="F1952" s="388"/>
      <c r="G1952" s="389"/>
    </row>
    <row r="1953" spans="1:7" ht="20.100000000000001" customHeight="1">
      <c r="A1953" s="384" t="s">
        <v>722</v>
      </c>
      <c r="B1953" s="385" t="str">
        <f>Contratista</f>
        <v>xxxxxx</v>
      </c>
      <c r="C1953" s="390"/>
      <c r="D1953" s="390"/>
      <c r="E1953" s="390"/>
      <c r="F1953" s="391"/>
      <c r="G1953" s="392"/>
    </row>
    <row r="1954" spans="1:7" ht="20.100000000000001" customHeight="1">
      <c r="A1954" s="384" t="s">
        <v>22</v>
      </c>
      <c r="B1954" s="385" t="str">
        <f>Obra</f>
        <v>CUESTA DEL VIENTO - IGLESIA</v>
      </c>
      <c r="C1954" s="390"/>
      <c r="D1954" s="390"/>
      <c r="E1954" s="390"/>
      <c r="F1954" s="391" t="s">
        <v>35</v>
      </c>
      <c r="G1954" s="393">
        <f>+Datos!$C$10</f>
        <v>43374</v>
      </c>
    </row>
    <row r="1955" spans="1:7" ht="20.100000000000001" customHeight="1">
      <c r="A1955" s="394" t="s">
        <v>720</v>
      </c>
      <c r="B1955" s="395" t="str">
        <f>Ubicación</f>
        <v>DEPTO. IGLESIA</v>
      </c>
      <c r="C1955" s="395"/>
      <c r="D1955" s="378"/>
      <c r="E1955" s="396"/>
      <c r="F1955" s="397"/>
      <c r="G1955" s="398"/>
    </row>
    <row r="1956" spans="1:7" ht="20.100000000000001" customHeight="1">
      <c r="A1956" s="394" t="s">
        <v>36</v>
      </c>
      <c r="B1956" s="399" t="s">
        <v>1127</v>
      </c>
      <c r="C1956" s="400" t="str">
        <f>IFERROR(VLOOKUP(B1956,Tabla_CyP,2,FALSE),"")</f>
        <v>VIVIENDA</v>
      </c>
      <c r="D1956" s="401"/>
      <c r="E1956" s="396"/>
      <c r="F1956" s="397"/>
      <c r="G1956" s="398"/>
    </row>
    <row r="1957" spans="1:7" ht="20.100000000000001" customHeight="1">
      <c r="A1957" s="394" t="s">
        <v>23</v>
      </c>
      <c r="B1957" s="434">
        <f>IFERROR(VLOOKUP(COUNTIF($A$1:A1957,"ITEM:"),Tabla_NumeroItem,2,FALSE),"")</f>
        <v>37</v>
      </c>
      <c r="C1957" s="400" t="str">
        <f>IFERROR(VLOOKUP(B1957,Tabla_CyP,2,FALSE),"")</f>
        <v>Calefón Solar - Termosifónico - Captador por tubo de vacío</v>
      </c>
      <c r="D1957" s="378"/>
      <c r="E1957" s="396"/>
      <c r="F1957" s="391" t="s">
        <v>24</v>
      </c>
      <c r="G1957" s="402" t="str">
        <f>IFERROR(VLOOKUP(B1957,Tabla_CyP,4,FALSE),"")</f>
        <v>u</v>
      </c>
    </row>
    <row r="1958" spans="1:7" ht="20.100000000000001" customHeight="1">
      <c r="A1958" s="394"/>
      <c r="B1958" s="395"/>
      <c r="C1958" s="400"/>
      <c r="D1958" s="378"/>
      <c r="E1958" s="396"/>
      <c r="F1958" s="397"/>
      <c r="G1958" s="398"/>
    </row>
    <row r="1959" spans="1:7" ht="20.100000000000001" customHeight="1">
      <c r="A1959" s="629" t="s">
        <v>583</v>
      </c>
      <c r="B1959" s="630"/>
      <c r="C1959" s="631" t="s">
        <v>0</v>
      </c>
      <c r="D1959" s="631" t="s">
        <v>25</v>
      </c>
      <c r="E1959" s="633" t="s">
        <v>26</v>
      </c>
      <c r="F1959" s="635" t="s">
        <v>27</v>
      </c>
      <c r="G1959" s="637" t="s">
        <v>28</v>
      </c>
    </row>
    <row r="1960" spans="1:7" ht="20.100000000000001" customHeight="1">
      <c r="A1960" s="403" t="s">
        <v>584</v>
      </c>
      <c r="B1960" s="404" t="s">
        <v>585</v>
      </c>
      <c r="C1960" s="632"/>
      <c r="D1960" s="632"/>
      <c r="E1960" s="634"/>
      <c r="F1960" s="636"/>
      <c r="G1960" s="638"/>
    </row>
    <row r="1961" spans="1:7" ht="20.100000000000001" customHeight="1">
      <c r="A1961" s="553"/>
      <c r="B1961" s="405"/>
      <c r="C1961" s="406" t="s">
        <v>723</v>
      </c>
      <c r="D1961" s="407"/>
      <c r="E1961" s="408"/>
      <c r="F1961" s="409"/>
      <c r="G1961" s="410"/>
    </row>
    <row r="1962" spans="1:7" ht="20.100000000000001" customHeight="1">
      <c r="A1962" s="411" t="str">
        <f t="shared" ref="A1962:A1975" si="593">IFERROR(VLOOKUP(C1962,Tabla_Insumos,4,FALSE),"")</f>
        <v/>
      </c>
      <c r="B1962" s="376" t="str">
        <f t="shared" ref="B1962:B1975" si="594">IFERROR(VLOOKUP(C1962,Tabla_Insumos,5,FALSE),"")</f>
        <v/>
      </c>
      <c r="C1962" s="464"/>
      <c r="D1962" s="373" t="str">
        <f t="shared" ref="D1962:D1975" si="595">IFERROR(VLOOKUP(C1962,Tabla_Insumos,2,FALSE),"")</f>
        <v/>
      </c>
      <c r="E1962" s="413"/>
      <c r="F1962" s="379">
        <f t="shared" ref="F1962:F1975" si="596">IFERROR(VLOOKUP(C1962,Tabla_Insumos,3,FALSE),0)</f>
        <v>0</v>
      </c>
      <c r="G1962" s="380">
        <f>ROUND(E1962*F1962,2)</f>
        <v>0</v>
      </c>
    </row>
    <row r="1963" spans="1:7" ht="20.100000000000001" customHeight="1">
      <c r="A1963" s="411" t="str">
        <f t="shared" si="593"/>
        <v/>
      </c>
      <c r="B1963" s="376" t="str">
        <f t="shared" si="594"/>
        <v/>
      </c>
      <c r="C1963" s="374"/>
      <c r="D1963" s="373" t="str">
        <f t="shared" si="595"/>
        <v/>
      </c>
      <c r="E1963" s="377"/>
      <c r="F1963" s="379">
        <f t="shared" si="596"/>
        <v>0</v>
      </c>
      <c r="G1963" s="380">
        <f t="shared" ref="G1963:G1975" si="597">ROUND(E1963*F1963,2)</f>
        <v>0</v>
      </c>
    </row>
    <row r="1964" spans="1:7" ht="20.100000000000001" customHeight="1">
      <c r="A1964" s="411" t="str">
        <f t="shared" si="593"/>
        <v/>
      </c>
      <c r="B1964" s="376" t="str">
        <f t="shared" si="594"/>
        <v/>
      </c>
      <c r="C1964" s="374"/>
      <c r="D1964" s="373" t="str">
        <f t="shared" si="595"/>
        <v/>
      </c>
      <c r="E1964" s="377"/>
      <c r="F1964" s="379">
        <f t="shared" si="596"/>
        <v>0</v>
      </c>
      <c r="G1964" s="380">
        <f t="shared" si="597"/>
        <v>0</v>
      </c>
    </row>
    <row r="1965" spans="1:7" ht="20.100000000000001" customHeight="1">
      <c r="A1965" s="411" t="str">
        <f t="shared" si="593"/>
        <v/>
      </c>
      <c r="B1965" s="376" t="str">
        <f t="shared" si="594"/>
        <v/>
      </c>
      <c r="C1965" s="375"/>
      <c r="D1965" s="373" t="str">
        <f t="shared" si="595"/>
        <v/>
      </c>
      <c r="E1965" s="377"/>
      <c r="F1965" s="379">
        <f t="shared" si="596"/>
        <v>0</v>
      </c>
      <c r="G1965" s="380">
        <f t="shared" si="597"/>
        <v>0</v>
      </c>
    </row>
    <row r="1966" spans="1:7" ht="20.100000000000001" customHeight="1">
      <c r="A1966" s="411" t="str">
        <f t="shared" si="593"/>
        <v/>
      </c>
      <c r="B1966" s="376" t="str">
        <f t="shared" si="594"/>
        <v/>
      </c>
      <c r="C1966" s="376"/>
      <c r="D1966" s="373" t="str">
        <f t="shared" si="595"/>
        <v/>
      </c>
      <c r="E1966" s="377"/>
      <c r="F1966" s="379">
        <f t="shared" si="596"/>
        <v>0</v>
      </c>
      <c r="G1966" s="380">
        <f t="shared" si="597"/>
        <v>0</v>
      </c>
    </row>
    <row r="1967" spans="1:7" ht="20.100000000000001" customHeight="1">
      <c r="A1967" s="411" t="str">
        <f t="shared" si="593"/>
        <v/>
      </c>
      <c r="B1967" s="376" t="str">
        <f t="shared" si="594"/>
        <v/>
      </c>
      <c r="C1967" s="412"/>
      <c r="D1967" s="373" t="str">
        <f t="shared" si="595"/>
        <v/>
      </c>
      <c r="E1967" s="413"/>
      <c r="F1967" s="379">
        <f t="shared" si="596"/>
        <v>0</v>
      </c>
      <c r="G1967" s="380">
        <f t="shared" si="597"/>
        <v>0</v>
      </c>
    </row>
    <row r="1968" spans="1:7" ht="20.100000000000001" customHeight="1">
      <c r="A1968" s="411" t="str">
        <f t="shared" si="593"/>
        <v/>
      </c>
      <c r="B1968" s="376" t="str">
        <f t="shared" si="594"/>
        <v/>
      </c>
      <c r="C1968" s="412"/>
      <c r="D1968" s="373" t="str">
        <f t="shared" si="595"/>
        <v/>
      </c>
      <c r="E1968" s="413"/>
      <c r="F1968" s="379">
        <f t="shared" si="596"/>
        <v>0</v>
      </c>
      <c r="G1968" s="380">
        <f t="shared" si="597"/>
        <v>0</v>
      </c>
    </row>
    <row r="1969" spans="1:7" ht="20.100000000000001" customHeight="1">
      <c r="A1969" s="411" t="str">
        <f t="shared" si="593"/>
        <v/>
      </c>
      <c r="B1969" s="376" t="str">
        <f t="shared" si="594"/>
        <v/>
      </c>
      <c r="C1969" s="412"/>
      <c r="D1969" s="373" t="str">
        <f t="shared" si="595"/>
        <v/>
      </c>
      <c r="E1969" s="413"/>
      <c r="F1969" s="379">
        <f t="shared" si="596"/>
        <v>0</v>
      </c>
      <c r="G1969" s="380">
        <f t="shared" si="597"/>
        <v>0</v>
      </c>
    </row>
    <row r="1970" spans="1:7" ht="20.100000000000001" customHeight="1">
      <c r="A1970" s="411" t="str">
        <f t="shared" si="593"/>
        <v/>
      </c>
      <c r="B1970" s="376" t="str">
        <f t="shared" si="594"/>
        <v/>
      </c>
      <c r="C1970" s="412"/>
      <c r="D1970" s="373" t="str">
        <f t="shared" si="595"/>
        <v/>
      </c>
      <c r="E1970" s="413"/>
      <c r="F1970" s="379">
        <f t="shared" si="596"/>
        <v>0</v>
      </c>
      <c r="G1970" s="380">
        <f t="shared" si="597"/>
        <v>0</v>
      </c>
    </row>
    <row r="1971" spans="1:7" ht="20.100000000000001" customHeight="1">
      <c r="A1971" s="411" t="str">
        <f t="shared" si="593"/>
        <v/>
      </c>
      <c r="B1971" s="376" t="str">
        <f t="shared" si="594"/>
        <v/>
      </c>
      <c r="C1971" s="412"/>
      <c r="D1971" s="373" t="str">
        <f t="shared" si="595"/>
        <v/>
      </c>
      <c r="E1971" s="413"/>
      <c r="F1971" s="379">
        <f t="shared" si="596"/>
        <v>0</v>
      </c>
      <c r="G1971" s="380">
        <f t="shared" si="597"/>
        <v>0</v>
      </c>
    </row>
    <row r="1972" spans="1:7" ht="20.100000000000001" customHeight="1">
      <c r="A1972" s="411" t="str">
        <f t="shared" si="593"/>
        <v/>
      </c>
      <c r="B1972" s="376" t="str">
        <f t="shared" si="594"/>
        <v/>
      </c>
      <c r="C1972" s="412"/>
      <c r="D1972" s="373" t="str">
        <f t="shared" si="595"/>
        <v/>
      </c>
      <c r="E1972" s="413"/>
      <c r="F1972" s="379">
        <f t="shared" si="596"/>
        <v>0</v>
      </c>
      <c r="G1972" s="380">
        <f t="shared" si="597"/>
        <v>0</v>
      </c>
    </row>
    <row r="1973" spans="1:7" ht="20.100000000000001" customHeight="1">
      <c r="A1973" s="411" t="str">
        <f t="shared" si="593"/>
        <v/>
      </c>
      <c r="B1973" s="376" t="str">
        <f t="shared" si="594"/>
        <v/>
      </c>
      <c r="C1973" s="412"/>
      <c r="D1973" s="373" t="str">
        <f t="shared" si="595"/>
        <v/>
      </c>
      <c r="E1973" s="413"/>
      <c r="F1973" s="379">
        <f t="shared" si="596"/>
        <v>0</v>
      </c>
      <c r="G1973" s="380">
        <f t="shared" si="597"/>
        <v>0</v>
      </c>
    </row>
    <row r="1974" spans="1:7" ht="20.100000000000001" customHeight="1">
      <c r="A1974" s="411" t="str">
        <f t="shared" si="593"/>
        <v/>
      </c>
      <c r="B1974" s="376" t="str">
        <f t="shared" si="594"/>
        <v/>
      </c>
      <c r="C1974" s="412"/>
      <c r="D1974" s="373" t="str">
        <f t="shared" si="595"/>
        <v/>
      </c>
      <c r="E1974" s="413"/>
      <c r="F1974" s="379">
        <f t="shared" si="596"/>
        <v>0</v>
      </c>
      <c r="G1974" s="380">
        <f t="shared" si="597"/>
        <v>0</v>
      </c>
    </row>
    <row r="1975" spans="1:7" ht="20.100000000000001" customHeight="1">
      <c r="A1975" s="411" t="str">
        <f t="shared" si="593"/>
        <v/>
      </c>
      <c r="B1975" s="376" t="str">
        <f t="shared" si="594"/>
        <v/>
      </c>
      <c r="C1975" s="412"/>
      <c r="D1975" s="373" t="str">
        <f t="shared" si="595"/>
        <v/>
      </c>
      <c r="E1975" s="413"/>
      <c r="F1975" s="379">
        <f t="shared" si="596"/>
        <v>0</v>
      </c>
      <c r="G1975" s="380">
        <f t="shared" si="597"/>
        <v>0</v>
      </c>
    </row>
    <row r="1976" spans="1:7" ht="20.100000000000001" customHeight="1">
      <c r="A1976" s="414"/>
      <c r="B1976" s="400"/>
      <c r="C1976" s="400"/>
      <c r="D1976" s="378"/>
      <c r="E1976" s="396"/>
      <c r="F1976" s="554" t="s">
        <v>29</v>
      </c>
      <c r="G1976" s="381">
        <f>SUBTOTAL(9,G1962:G1975)</f>
        <v>0</v>
      </c>
    </row>
    <row r="1977" spans="1:7" ht="20.100000000000001" customHeight="1">
      <c r="A1977" s="414"/>
      <c r="B1977" s="400"/>
      <c r="C1977" s="387" t="s">
        <v>724</v>
      </c>
      <c r="D1977" s="378"/>
      <c r="E1977" s="396"/>
      <c r="F1977" s="397"/>
      <c r="G1977" s="415"/>
    </row>
    <row r="1978" spans="1:7" ht="20.100000000000001" customHeight="1">
      <c r="A1978" s="411" t="str">
        <f t="shared" ref="A1978:A1985" si="598">IFERROR(VLOOKUP(C1978,Tabla_Insumos,4,FALSE),"")</f>
        <v/>
      </c>
      <c r="B1978" s="376" t="str">
        <f t="shared" ref="B1978:B1985" si="599">IFERROR(VLOOKUP(C1978,Tabla_Insumos,5,FALSE),"")</f>
        <v/>
      </c>
      <c r="C1978" s="464"/>
      <c r="D1978" s="373" t="str">
        <f t="shared" ref="D1978:D1985" si="600">IFERROR(VLOOKUP(C1978,Tabla_Insumos,2,FALSE),"")</f>
        <v/>
      </c>
      <c r="E1978" s="413"/>
      <c r="F1978" s="416">
        <f t="shared" ref="F1978:F1985" si="601">IFERROR(VLOOKUP(C1978,Tabla_Insumos,3,FALSE),0)</f>
        <v>0</v>
      </c>
      <c r="G1978" s="380">
        <f>ROUND(E1978*F1978,2)</f>
        <v>0</v>
      </c>
    </row>
    <row r="1979" spans="1:7" ht="20.100000000000001" customHeight="1">
      <c r="A1979" s="411" t="str">
        <f t="shared" si="598"/>
        <v/>
      </c>
      <c r="B1979" s="376" t="str">
        <f t="shared" si="599"/>
        <v/>
      </c>
      <c r="C1979" s="412"/>
      <c r="D1979" s="373" t="str">
        <f t="shared" si="600"/>
        <v/>
      </c>
      <c r="E1979" s="413"/>
      <c r="F1979" s="416">
        <f t="shared" si="601"/>
        <v>0</v>
      </c>
      <c r="G1979" s="380">
        <f t="shared" ref="G1979:G1985" si="602">ROUND(E1979*F1979,2)</f>
        <v>0</v>
      </c>
    </row>
    <row r="1980" spans="1:7" ht="20.100000000000001" customHeight="1">
      <c r="A1980" s="411" t="str">
        <f t="shared" si="598"/>
        <v/>
      </c>
      <c r="B1980" s="376" t="str">
        <f t="shared" si="599"/>
        <v/>
      </c>
      <c r="C1980" s="383"/>
      <c r="D1980" s="373" t="str">
        <f t="shared" si="600"/>
        <v/>
      </c>
      <c r="E1980" s="377"/>
      <c r="F1980" s="416">
        <f t="shared" si="601"/>
        <v>0</v>
      </c>
      <c r="G1980" s="380">
        <f t="shared" si="602"/>
        <v>0</v>
      </c>
    </row>
    <row r="1981" spans="1:7" ht="20.100000000000001" customHeight="1">
      <c r="A1981" s="411" t="str">
        <f t="shared" si="598"/>
        <v/>
      </c>
      <c r="B1981" s="376" t="str">
        <f t="shared" si="599"/>
        <v/>
      </c>
      <c r="C1981" s="383"/>
      <c r="D1981" s="373" t="str">
        <f t="shared" si="600"/>
        <v/>
      </c>
      <c r="E1981" s="377"/>
      <c r="F1981" s="416">
        <f t="shared" si="601"/>
        <v>0</v>
      </c>
      <c r="G1981" s="380">
        <f t="shared" si="602"/>
        <v>0</v>
      </c>
    </row>
    <row r="1982" spans="1:7" ht="20.100000000000001" customHeight="1">
      <c r="A1982" s="411" t="str">
        <f t="shared" si="598"/>
        <v/>
      </c>
      <c r="B1982" s="376" t="str">
        <f t="shared" si="599"/>
        <v/>
      </c>
      <c r="C1982" s="376"/>
      <c r="D1982" s="373" t="str">
        <f t="shared" si="600"/>
        <v/>
      </c>
      <c r="E1982" s="377"/>
      <c r="F1982" s="416">
        <f t="shared" si="601"/>
        <v>0</v>
      </c>
      <c r="G1982" s="380">
        <f t="shared" si="602"/>
        <v>0</v>
      </c>
    </row>
    <row r="1983" spans="1:7" ht="20.100000000000001" customHeight="1">
      <c r="A1983" s="411" t="str">
        <f t="shared" si="598"/>
        <v/>
      </c>
      <c r="B1983" s="376" t="str">
        <f t="shared" si="599"/>
        <v/>
      </c>
      <c r="C1983" s="376"/>
      <c r="D1983" s="373" t="str">
        <f t="shared" si="600"/>
        <v/>
      </c>
      <c r="E1983" s="377"/>
      <c r="F1983" s="416">
        <f t="shared" si="601"/>
        <v>0</v>
      </c>
      <c r="G1983" s="380">
        <f t="shared" si="602"/>
        <v>0</v>
      </c>
    </row>
    <row r="1984" spans="1:7" ht="20.100000000000001" customHeight="1">
      <c r="A1984" s="411" t="str">
        <f t="shared" si="598"/>
        <v/>
      </c>
      <c r="B1984" s="376" t="str">
        <f t="shared" si="599"/>
        <v/>
      </c>
      <c r="C1984" s="412"/>
      <c r="D1984" s="373" t="str">
        <f t="shared" si="600"/>
        <v/>
      </c>
      <c r="E1984" s="413"/>
      <c r="F1984" s="416">
        <f t="shared" si="601"/>
        <v>0</v>
      </c>
      <c r="G1984" s="380">
        <f t="shared" si="602"/>
        <v>0</v>
      </c>
    </row>
    <row r="1985" spans="1:7" ht="20.100000000000001" customHeight="1">
      <c r="A1985" s="411" t="str">
        <f t="shared" si="598"/>
        <v/>
      </c>
      <c r="B1985" s="376" t="str">
        <f t="shared" si="599"/>
        <v/>
      </c>
      <c r="C1985" s="412"/>
      <c r="D1985" s="373" t="str">
        <f t="shared" si="600"/>
        <v/>
      </c>
      <c r="E1985" s="413"/>
      <c r="F1985" s="416">
        <f t="shared" si="601"/>
        <v>0</v>
      </c>
      <c r="G1985" s="380">
        <f t="shared" si="602"/>
        <v>0</v>
      </c>
    </row>
    <row r="1986" spans="1:7" ht="20.100000000000001" customHeight="1">
      <c r="A1986" s="414"/>
      <c r="B1986" s="400"/>
      <c r="C1986" s="400"/>
      <c r="D1986" s="378"/>
      <c r="E1986" s="396"/>
      <c r="F1986" s="554" t="s">
        <v>30</v>
      </c>
      <c r="G1986" s="381">
        <f>SUBTOTAL(9,G1978:G1985)</f>
        <v>0</v>
      </c>
    </row>
    <row r="1987" spans="1:7" ht="20.100000000000001" customHeight="1">
      <c r="A1987" s="414"/>
      <c r="B1987" s="400"/>
      <c r="C1987" s="387" t="s">
        <v>725</v>
      </c>
      <c r="D1987" s="378"/>
      <c r="E1987" s="396"/>
      <c r="F1987" s="397"/>
      <c r="G1987" s="415"/>
    </row>
    <row r="1988" spans="1:7" ht="20.100000000000001" customHeight="1">
      <c r="A1988" s="411" t="str">
        <f t="shared" ref="A1988:A1996" si="603">IFERROR(VLOOKUP(C1988,Tabla_Insumos,4,FALSE),"")</f>
        <v/>
      </c>
      <c r="B1988" s="376" t="str">
        <f t="shared" ref="B1988:B1996" si="604">IFERROR(VLOOKUP(C1988,Tabla_Insumos,5,FALSE),"")</f>
        <v/>
      </c>
      <c r="C1988" s="412"/>
      <c r="D1988" s="373" t="str">
        <f t="shared" ref="D1988:D1996" si="605">IFERROR(VLOOKUP(C1988,Tabla_Insumos,2,FALSE),"")</f>
        <v/>
      </c>
      <c r="E1988" s="413"/>
      <c r="F1988" s="379">
        <f t="shared" ref="F1988:F1996" si="606">IFERROR(VLOOKUP(C1988,Tabla_Insumos,3,FALSE),0)</f>
        <v>0</v>
      </c>
      <c r="G1988" s="380">
        <f>ROUND(E1988*F1988,2)</f>
        <v>0</v>
      </c>
    </row>
    <row r="1989" spans="1:7" ht="20.100000000000001" customHeight="1">
      <c r="A1989" s="411" t="str">
        <f t="shared" si="603"/>
        <v/>
      </c>
      <c r="B1989" s="376" t="str">
        <f t="shared" si="604"/>
        <v/>
      </c>
      <c r="C1989" s="383"/>
      <c r="D1989" s="373" t="str">
        <f t="shared" si="605"/>
        <v/>
      </c>
      <c r="E1989" s="377"/>
      <c r="F1989" s="379">
        <f t="shared" si="606"/>
        <v>0</v>
      </c>
      <c r="G1989" s="380">
        <f t="shared" ref="G1989:G1996" si="607">ROUND(E1989*F1989,2)</f>
        <v>0</v>
      </c>
    </row>
    <row r="1990" spans="1:7" ht="20.100000000000001" customHeight="1">
      <c r="A1990" s="411" t="str">
        <f t="shared" si="603"/>
        <v/>
      </c>
      <c r="B1990" s="376" t="str">
        <f t="shared" si="604"/>
        <v/>
      </c>
      <c r="C1990" s="382"/>
      <c r="D1990" s="373" t="str">
        <f t="shared" si="605"/>
        <v/>
      </c>
      <c r="E1990" s="377"/>
      <c r="F1990" s="379">
        <f t="shared" si="606"/>
        <v>0</v>
      </c>
      <c r="G1990" s="380">
        <f t="shared" si="607"/>
        <v>0</v>
      </c>
    </row>
    <row r="1991" spans="1:7" ht="20.100000000000001" customHeight="1">
      <c r="A1991" s="411" t="str">
        <f t="shared" si="603"/>
        <v/>
      </c>
      <c r="B1991" s="376" t="str">
        <f t="shared" si="604"/>
        <v/>
      </c>
      <c r="C1991" s="417"/>
      <c r="D1991" s="373" t="str">
        <f t="shared" si="605"/>
        <v/>
      </c>
      <c r="E1991" s="377"/>
      <c r="F1991" s="379">
        <f t="shared" si="606"/>
        <v>0</v>
      </c>
      <c r="G1991" s="380">
        <f t="shared" si="607"/>
        <v>0</v>
      </c>
    </row>
    <row r="1992" spans="1:7" ht="20.100000000000001" customHeight="1">
      <c r="A1992" s="411" t="str">
        <f t="shared" si="603"/>
        <v/>
      </c>
      <c r="B1992" s="376" t="str">
        <f t="shared" si="604"/>
        <v/>
      </c>
      <c r="C1992" s="418"/>
      <c r="D1992" s="373" t="str">
        <f t="shared" si="605"/>
        <v/>
      </c>
      <c r="E1992" s="377"/>
      <c r="F1992" s="379">
        <f t="shared" si="606"/>
        <v>0</v>
      </c>
      <c r="G1992" s="380">
        <f t="shared" si="607"/>
        <v>0</v>
      </c>
    </row>
    <row r="1993" spans="1:7" ht="20.100000000000001" customHeight="1">
      <c r="A1993" s="411" t="str">
        <f t="shared" si="603"/>
        <v/>
      </c>
      <c r="B1993" s="376" t="str">
        <f t="shared" si="604"/>
        <v/>
      </c>
      <c r="C1993" s="412"/>
      <c r="D1993" s="373" t="str">
        <f t="shared" si="605"/>
        <v/>
      </c>
      <c r="E1993" s="413"/>
      <c r="F1993" s="379">
        <f t="shared" si="606"/>
        <v>0</v>
      </c>
      <c r="G1993" s="380">
        <f t="shared" si="607"/>
        <v>0</v>
      </c>
    </row>
    <row r="1994" spans="1:7" ht="20.100000000000001" customHeight="1">
      <c r="A1994" s="411" t="str">
        <f t="shared" si="603"/>
        <v/>
      </c>
      <c r="B1994" s="376" t="str">
        <f t="shared" si="604"/>
        <v/>
      </c>
      <c r="C1994" s="412"/>
      <c r="D1994" s="373" t="str">
        <f t="shared" si="605"/>
        <v/>
      </c>
      <c r="E1994" s="413"/>
      <c r="F1994" s="379">
        <f t="shared" si="606"/>
        <v>0</v>
      </c>
      <c r="G1994" s="380">
        <f t="shared" si="607"/>
        <v>0</v>
      </c>
    </row>
    <row r="1995" spans="1:7" ht="20.100000000000001" customHeight="1">
      <c r="A1995" s="411" t="str">
        <f t="shared" si="603"/>
        <v/>
      </c>
      <c r="B1995" s="376" t="str">
        <f t="shared" si="604"/>
        <v/>
      </c>
      <c r="C1995" s="412"/>
      <c r="D1995" s="373" t="str">
        <f t="shared" si="605"/>
        <v/>
      </c>
      <c r="E1995" s="413"/>
      <c r="F1995" s="379">
        <f t="shared" si="606"/>
        <v>0</v>
      </c>
      <c r="G1995" s="380">
        <f t="shared" si="607"/>
        <v>0</v>
      </c>
    </row>
    <row r="1996" spans="1:7" ht="20.100000000000001" customHeight="1">
      <c r="A1996" s="411" t="str">
        <f t="shared" si="603"/>
        <v/>
      </c>
      <c r="B1996" s="376" t="str">
        <f t="shared" si="604"/>
        <v/>
      </c>
      <c r="C1996" s="412"/>
      <c r="D1996" s="373" t="str">
        <f t="shared" si="605"/>
        <v/>
      </c>
      <c r="E1996" s="413"/>
      <c r="F1996" s="379">
        <f t="shared" si="606"/>
        <v>0</v>
      </c>
      <c r="G1996" s="380">
        <f t="shared" si="607"/>
        <v>0</v>
      </c>
    </row>
    <row r="1997" spans="1:7" ht="20.100000000000001" customHeight="1">
      <c r="A1997" s="419"/>
      <c r="B1997" s="378"/>
      <c r="C1997" s="400"/>
      <c r="D1997" s="378"/>
      <c r="E1997" s="396"/>
      <c r="F1997" s="554" t="s">
        <v>31</v>
      </c>
      <c r="G1997" s="381">
        <f>SUBTOTAL(9,G1988:G1996)</f>
        <v>0</v>
      </c>
    </row>
    <row r="1998" spans="1:7" ht="20.100000000000001" customHeight="1" thickBot="1">
      <c r="A1998" s="420"/>
      <c r="B1998" s="421"/>
      <c r="C1998" s="422"/>
      <c r="D1998" s="421"/>
      <c r="E1998" s="423"/>
      <c r="F1998" s="424"/>
      <c r="G1998" s="425"/>
    </row>
    <row r="1999" spans="1:7" ht="20.100000000000001" customHeight="1" thickBot="1">
      <c r="A1999" s="435">
        <f>B1957</f>
        <v>37</v>
      </c>
      <c r="B1999" s="426" t="str">
        <f>C1957</f>
        <v>Calefón Solar - Termosifónico - Captador por tubo de vacío</v>
      </c>
      <c r="C1999" s="427"/>
      <c r="D1999" s="427" t="s">
        <v>32</v>
      </c>
      <c r="E1999" s="428"/>
      <c r="F1999" s="429" t="s">
        <v>33</v>
      </c>
      <c r="G1999" s="430">
        <f>SUBTOTAL(9,G1962:G1998)</f>
        <v>0</v>
      </c>
    </row>
    <row r="2000" spans="1:7" ht="20.100000000000001" customHeight="1" thickTop="1" thickBot="1"/>
    <row r="2001" spans="1:7" ht="20.100000000000001" customHeight="1" thickTop="1">
      <c r="A2001" s="431" t="s">
        <v>1259</v>
      </c>
      <c r="B2001" s="432"/>
      <c r="C2001" s="432"/>
      <c r="D2001" s="432"/>
      <c r="E2001" s="432"/>
      <c r="F2001" s="432"/>
      <c r="G2001" s="433"/>
    </row>
    <row r="2002" spans="1:7" ht="20.100000000000001" customHeight="1">
      <c r="A2002" s="384" t="s">
        <v>721</v>
      </c>
      <c r="B2002" s="385" t="str">
        <f>Comitente</f>
        <v>INSTITUTO PROVINCIAL DE LA VIVIENDA</v>
      </c>
      <c r="C2002" s="386"/>
      <c r="D2002" s="387"/>
      <c r="E2002" s="387"/>
      <c r="F2002" s="388"/>
      <c r="G2002" s="389"/>
    </row>
    <row r="2003" spans="1:7" ht="20.100000000000001" customHeight="1">
      <c r="A2003" s="384" t="s">
        <v>722</v>
      </c>
      <c r="B2003" s="385" t="str">
        <f>Contratista</f>
        <v>xxxxxx</v>
      </c>
      <c r="C2003" s="390"/>
      <c r="D2003" s="390"/>
      <c r="E2003" s="390"/>
      <c r="F2003" s="391"/>
      <c r="G2003" s="392"/>
    </row>
    <row r="2004" spans="1:7" ht="20.100000000000001" customHeight="1">
      <c r="A2004" s="384" t="s">
        <v>22</v>
      </c>
      <c r="B2004" s="385" t="str">
        <f>Obra</f>
        <v>CUESTA DEL VIENTO - IGLESIA</v>
      </c>
      <c r="C2004" s="390"/>
      <c r="D2004" s="390"/>
      <c r="E2004" s="390"/>
      <c r="F2004" s="391" t="s">
        <v>35</v>
      </c>
      <c r="G2004" s="393">
        <f>+Datos!$C$10</f>
        <v>43374</v>
      </c>
    </row>
    <row r="2005" spans="1:7" ht="20.100000000000001" customHeight="1">
      <c r="A2005" s="394" t="s">
        <v>720</v>
      </c>
      <c r="B2005" s="395" t="str">
        <f>Ubicación</f>
        <v>DEPTO. IGLESIA</v>
      </c>
      <c r="C2005" s="395"/>
      <c r="D2005" s="378"/>
      <c r="E2005" s="396"/>
      <c r="F2005" s="397"/>
      <c r="G2005" s="398"/>
    </row>
    <row r="2006" spans="1:7" ht="20.100000000000001" customHeight="1">
      <c r="A2006" s="394" t="s">
        <v>36</v>
      </c>
      <c r="B2006" s="399" t="s">
        <v>1127</v>
      </c>
      <c r="C2006" s="400" t="str">
        <f>IFERROR(VLOOKUP(B2006,Tabla_CyP,2,FALSE),"")</f>
        <v>VIVIENDA</v>
      </c>
      <c r="D2006" s="401"/>
      <c r="E2006" s="396"/>
      <c r="F2006" s="397"/>
      <c r="G2006" s="398"/>
    </row>
    <row r="2007" spans="1:7" ht="20.100000000000001" customHeight="1">
      <c r="A2007" s="394" t="s">
        <v>23</v>
      </c>
      <c r="B2007" s="434">
        <f>IFERROR(VLOOKUP(COUNTIF($A$1:A2007,"ITEM:"),Tabla_NumeroItem,2,FALSE),"")</f>
        <v>38</v>
      </c>
      <c r="C2007" s="400" t="str">
        <f>IFERROR(VLOOKUP(B2007,Tabla_CyP,2,FALSE),"")</f>
        <v>Instalación de Gas (Incl. Cocina 4 hornallas c/horno)</v>
      </c>
      <c r="D2007" s="378"/>
      <c r="E2007" s="396"/>
      <c r="F2007" s="391" t="s">
        <v>24</v>
      </c>
      <c r="G2007" s="402" t="str">
        <f>IFERROR(VLOOKUP(B2007,Tabla_CyP,4,FALSE),"")</f>
        <v>gl</v>
      </c>
    </row>
    <row r="2008" spans="1:7" ht="20.100000000000001" customHeight="1">
      <c r="A2008" s="394"/>
      <c r="B2008" s="395"/>
      <c r="C2008" s="400"/>
      <c r="D2008" s="378"/>
      <c r="E2008" s="396"/>
      <c r="F2008" s="397"/>
      <c r="G2008" s="398"/>
    </row>
    <row r="2009" spans="1:7" ht="20.100000000000001" customHeight="1">
      <c r="A2009" s="629" t="s">
        <v>583</v>
      </c>
      <c r="B2009" s="630"/>
      <c r="C2009" s="631" t="s">
        <v>0</v>
      </c>
      <c r="D2009" s="631" t="s">
        <v>25</v>
      </c>
      <c r="E2009" s="633" t="s">
        <v>26</v>
      </c>
      <c r="F2009" s="635" t="s">
        <v>27</v>
      </c>
      <c r="G2009" s="637" t="s">
        <v>28</v>
      </c>
    </row>
    <row r="2010" spans="1:7" ht="20.100000000000001" customHeight="1">
      <c r="A2010" s="403" t="s">
        <v>584</v>
      </c>
      <c r="B2010" s="404" t="s">
        <v>585</v>
      </c>
      <c r="C2010" s="632"/>
      <c r="D2010" s="632"/>
      <c r="E2010" s="634"/>
      <c r="F2010" s="636"/>
      <c r="G2010" s="638"/>
    </row>
    <row r="2011" spans="1:7" ht="20.100000000000001" customHeight="1">
      <c r="A2011" s="553"/>
      <c r="B2011" s="405"/>
      <c r="C2011" s="406" t="s">
        <v>723</v>
      </c>
      <c r="D2011" s="407"/>
      <c r="E2011" s="408"/>
      <c r="F2011" s="409"/>
      <c r="G2011" s="410"/>
    </row>
    <row r="2012" spans="1:7" ht="20.100000000000001" customHeight="1">
      <c r="A2012" s="411" t="str">
        <f t="shared" ref="A2012:A2025" si="608">IFERROR(VLOOKUP(C2012,Tabla_Insumos,4,FALSE),"")</f>
        <v/>
      </c>
      <c r="B2012" s="376" t="str">
        <f t="shared" ref="B2012:B2025" si="609">IFERROR(VLOOKUP(C2012,Tabla_Insumos,5,FALSE),"")</f>
        <v/>
      </c>
      <c r="C2012" s="412"/>
      <c r="D2012" s="373" t="str">
        <f t="shared" ref="D2012:D2025" si="610">IFERROR(VLOOKUP(C2012,Tabla_Insumos,2,FALSE),"")</f>
        <v/>
      </c>
      <c r="E2012" s="413"/>
      <c r="F2012" s="379">
        <f t="shared" ref="F2012:F2025" si="611">IFERROR(VLOOKUP(C2012,Tabla_Insumos,3,FALSE),0)</f>
        <v>0</v>
      </c>
      <c r="G2012" s="380">
        <f>ROUND(E2012*F2012,2)</f>
        <v>0</v>
      </c>
    </row>
    <row r="2013" spans="1:7" ht="20.100000000000001" customHeight="1">
      <c r="A2013" s="411" t="str">
        <f t="shared" si="608"/>
        <v/>
      </c>
      <c r="B2013" s="376" t="str">
        <f t="shared" si="609"/>
        <v/>
      </c>
      <c r="C2013" s="412"/>
      <c r="D2013" s="373" t="str">
        <f t="shared" si="610"/>
        <v/>
      </c>
      <c r="E2013" s="413"/>
      <c r="F2013" s="379">
        <f t="shared" si="611"/>
        <v>0</v>
      </c>
      <c r="G2013" s="380">
        <f t="shared" ref="G2013:G2025" si="612">ROUND(E2013*F2013,2)</f>
        <v>0</v>
      </c>
    </row>
    <row r="2014" spans="1:7" ht="20.100000000000001" customHeight="1">
      <c r="A2014" s="411" t="str">
        <f t="shared" si="608"/>
        <v/>
      </c>
      <c r="B2014" s="376" t="str">
        <f t="shared" si="609"/>
        <v/>
      </c>
      <c r="C2014" s="374"/>
      <c r="D2014" s="373" t="str">
        <f t="shared" si="610"/>
        <v/>
      </c>
      <c r="E2014" s="377"/>
      <c r="F2014" s="379">
        <f t="shared" si="611"/>
        <v>0</v>
      </c>
      <c r="G2014" s="380">
        <f t="shared" si="612"/>
        <v>0</v>
      </c>
    </row>
    <row r="2015" spans="1:7" ht="20.100000000000001" customHeight="1">
      <c r="A2015" s="411" t="str">
        <f t="shared" si="608"/>
        <v/>
      </c>
      <c r="B2015" s="376" t="str">
        <f t="shared" si="609"/>
        <v/>
      </c>
      <c r="C2015" s="375"/>
      <c r="D2015" s="373" t="str">
        <f t="shared" si="610"/>
        <v/>
      </c>
      <c r="E2015" s="377"/>
      <c r="F2015" s="379">
        <f t="shared" si="611"/>
        <v>0</v>
      </c>
      <c r="G2015" s="380">
        <f t="shared" si="612"/>
        <v>0</v>
      </c>
    </row>
    <row r="2016" spans="1:7" ht="20.100000000000001" customHeight="1">
      <c r="A2016" s="411" t="str">
        <f t="shared" si="608"/>
        <v/>
      </c>
      <c r="B2016" s="376" t="str">
        <f t="shared" si="609"/>
        <v/>
      </c>
      <c r="C2016" s="376"/>
      <c r="D2016" s="373" t="str">
        <f t="shared" si="610"/>
        <v/>
      </c>
      <c r="E2016" s="377"/>
      <c r="F2016" s="379">
        <f t="shared" si="611"/>
        <v>0</v>
      </c>
      <c r="G2016" s="380">
        <f t="shared" si="612"/>
        <v>0</v>
      </c>
    </row>
    <row r="2017" spans="1:7" ht="20.100000000000001" customHeight="1">
      <c r="A2017" s="411" t="str">
        <f t="shared" si="608"/>
        <v/>
      </c>
      <c r="B2017" s="376" t="str">
        <f t="shared" si="609"/>
        <v/>
      </c>
      <c r="C2017" s="412"/>
      <c r="D2017" s="373" t="str">
        <f t="shared" si="610"/>
        <v/>
      </c>
      <c r="E2017" s="413"/>
      <c r="F2017" s="379">
        <f t="shared" si="611"/>
        <v>0</v>
      </c>
      <c r="G2017" s="380">
        <f t="shared" si="612"/>
        <v>0</v>
      </c>
    </row>
    <row r="2018" spans="1:7" ht="20.100000000000001" customHeight="1">
      <c r="A2018" s="411" t="str">
        <f t="shared" si="608"/>
        <v/>
      </c>
      <c r="B2018" s="376" t="str">
        <f t="shared" si="609"/>
        <v/>
      </c>
      <c r="C2018" s="412"/>
      <c r="D2018" s="373" t="str">
        <f t="shared" si="610"/>
        <v/>
      </c>
      <c r="E2018" s="413"/>
      <c r="F2018" s="379">
        <f t="shared" si="611"/>
        <v>0</v>
      </c>
      <c r="G2018" s="380">
        <f t="shared" si="612"/>
        <v>0</v>
      </c>
    </row>
    <row r="2019" spans="1:7" ht="20.100000000000001" customHeight="1">
      <c r="A2019" s="411" t="str">
        <f t="shared" si="608"/>
        <v/>
      </c>
      <c r="B2019" s="376" t="str">
        <f t="shared" si="609"/>
        <v/>
      </c>
      <c r="C2019" s="412"/>
      <c r="D2019" s="373" t="str">
        <f t="shared" si="610"/>
        <v/>
      </c>
      <c r="E2019" s="413"/>
      <c r="F2019" s="379">
        <f t="shared" si="611"/>
        <v>0</v>
      </c>
      <c r="G2019" s="380">
        <f t="shared" si="612"/>
        <v>0</v>
      </c>
    </row>
    <row r="2020" spans="1:7" ht="20.100000000000001" customHeight="1">
      <c r="A2020" s="411" t="str">
        <f t="shared" si="608"/>
        <v/>
      </c>
      <c r="B2020" s="376" t="str">
        <f t="shared" si="609"/>
        <v/>
      </c>
      <c r="C2020" s="412"/>
      <c r="D2020" s="373" t="str">
        <f t="shared" si="610"/>
        <v/>
      </c>
      <c r="E2020" s="413"/>
      <c r="F2020" s="379">
        <f t="shared" si="611"/>
        <v>0</v>
      </c>
      <c r="G2020" s="380">
        <f t="shared" si="612"/>
        <v>0</v>
      </c>
    </row>
    <row r="2021" spans="1:7" ht="20.100000000000001" customHeight="1">
      <c r="A2021" s="411" t="str">
        <f t="shared" si="608"/>
        <v/>
      </c>
      <c r="B2021" s="376" t="str">
        <f t="shared" si="609"/>
        <v/>
      </c>
      <c r="C2021" s="412"/>
      <c r="D2021" s="373" t="str">
        <f t="shared" si="610"/>
        <v/>
      </c>
      <c r="E2021" s="413"/>
      <c r="F2021" s="379">
        <f t="shared" si="611"/>
        <v>0</v>
      </c>
      <c r="G2021" s="380">
        <f t="shared" si="612"/>
        <v>0</v>
      </c>
    </row>
    <row r="2022" spans="1:7" ht="20.100000000000001" customHeight="1">
      <c r="A2022" s="411" t="str">
        <f t="shared" si="608"/>
        <v/>
      </c>
      <c r="B2022" s="376" t="str">
        <f t="shared" si="609"/>
        <v/>
      </c>
      <c r="C2022" s="412"/>
      <c r="D2022" s="373" t="str">
        <f t="shared" si="610"/>
        <v/>
      </c>
      <c r="E2022" s="413"/>
      <c r="F2022" s="379">
        <f t="shared" si="611"/>
        <v>0</v>
      </c>
      <c r="G2022" s="380">
        <f t="shared" si="612"/>
        <v>0</v>
      </c>
    </row>
    <row r="2023" spans="1:7" ht="20.100000000000001" customHeight="1">
      <c r="A2023" s="411" t="str">
        <f t="shared" si="608"/>
        <v/>
      </c>
      <c r="B2023" s="376" t="str">
        <f t="shared" si="609"/>
        <v/>
      </c>
      <c r="C2023" s="412"/>
      <c r="D2023" s="373" t="str">
        <f t="shared" si="610"/>
        <v/>
      </c>
      <c r="E2023" s="413"/>
      <c r="F2023" s="379">
        <f t="shared" si="611"/>
        <v>0</v>
      </c>
      <c r="G2023" s="380">
        <f t="shared" si="612"/>
        <v>0</v>
      </c>
    </row>
    <row r="2024" spans="1:7" ht="20.100000000000001" customHeight="1">
      <c r="A2024" s="411" t="str">
        <f t="shared" si="608"/>
        <v/>
      </c>
      <c r="B2024" s="376" t="str">
        <f t="shared" si="609"/>
        <v/>
      </c>
      <c r="C2024" s="412"/>
      <c r="D2024" s="373" t="str">
        <f t="shared" si="610"/>
        <v/>
      </c>
      <c r="E2024" s="413"/>
      <c r="F2024" s="379">
        <f t="shared" si="611"/>
        <v>0</v>
      </c>
      <c r="G2024" s="380">
        <f t="shared" si="612"/>
        <v>0</v>
      </c>
    </row>
    <row r="2025" spans="1:7" ht="20.100000000000001" customHeight="1">
      <c r="A2025" s="411" t="str">
        <f t="shared" si="608"/>
        <v/>
      </c>
      <c r="B2025" s="376" t="str">
        <f t="shared" si="609"/>
        <v/>
      </c>
      <c r="C2025" s="412"/>
      <c r="D2025" s="373" t="str">
        <f t="shared" si="610"/>
        <v/>
      </c>
      <c r="E2025" s="413"/>
      <c r="F2025" s="379">
        <f t="shared" si="611"/>
        <v>0</v>
      </c>
      <c r="G2025" s="380">
        <f t="shared" si="612"/>
        <v>0</v>
      </c>
    </row>
    <row r="2026" spans="1:7" ht="20.100000000000001" customHeight="1">
      <c r="A2026" s="414"/>
      <c r="B2026" s="400"/>
      <c r="C2026" s="400"/>
      <c r="D2026" s="378"/>
      <c r="E2026" s="396"/>
      <c r="F2026" s="554" t="s">
        <v>29</v>
      </c>
      <c r="G2026" s="381">
        <f>SUBTOTAL(9,G2012:G2025)</f>
        <v>0</v>
      </c>
    </row>
    <row r="2027" spans="1:7" ht="20.100000000000001" customHeight="1">
      <c r="A2027" s="414"/>
      <c r="B2027" s="400"/>
      <c r="C2027" s="387" t="s">
        <v>724</v>
      </c>
      <c r="D2027" s="378"/>
      <c r="E2027" s="396"/>
      <c r="F2027" s="397"/>
      <c r="G2027" s="415"/>
    </row>
    <row r="2028" spans="1:7" ht="20.100000000000001" customHeight="1">
      <c r="A2028" s="411" t="str">
        <f t="shared" ref="A2028:A2035" si="613">IFERROR(VLOOKUP(C2028,Tabla_Insumos,4,FALSE),"")</f>
        <v/>
      </c>
      <c r="B2028" s="376" t="str">
        <f t="shared" ref="B2028:B2035" si="614">IFERROR(VLOOKUP(C2028,Tabla_Insumos,5,FALSE),"")</f>
        <v/>
      </c>
      <c r="C2028" s="438"/>
      <c r="D2028" s="373" t="str">
        <f t="shared" ref="D2028:D2035" si="615">IFERROR(VLOOKUP(C2028,Tabla_Insumos,2,FALSE),"")</f>
        <v/>
      </c>
      <c r="E2028" s="440"/>
      <c r="F2028" s="416">
        <f t="shared" ref="F2028:F2035" si="616">IFERROR(VLOOKUP(C2028,Tabla_Insumos,3,FALSE),0)</f>
        <v>0</v>
      </c>
      <c r="G2028" s="380">
        <f>ROUND(E2028*F2028,2)</f>
        <v>0</v>
      </c>
    </row>
    <row r="2029" spans="1:7" ht="20.100000000000001" customHeight="1">
      <c r="A2029" s="411" t="str">
        <f t="shared" si="613"/>
        <v/>
      </c>
      <c r="B2029" s="376" t="str">
        <f t="shared" si="614"/>
        <v/>
      </c>
      <c r="C2029" s="383"/>
      <c r="D2029" s="373" t="str">
        <f t="shared" si="615"/>
        <v/>
      </c>
      <c r="E2029" s="377"/>
      <c r="F2029" s="416">
        <f t="shared" si="616"/>
        <v>0</v>
      </c>
      <c r="G2029" s="380">
        <f t="shared" ref="G2029:G2035" si="617">ROUND(E2029*F2029,2)</f>
        <v>0</v>
      </c>
    </row>
    <row r="2030" spans="1:7" ht="20.100000000000001" customHeight="1">
      <c r="A2030" s="411" t="str">
        <f t="shared" si="613"/>
        <v/>
      </c>
      <c r="B2030" s="376" t="str">
        <f t="shared" si="614"/>
        <v/>
      </c>
      <c r="C2030" s="383"/>
      <c r="D2030" s="373" t="str">
        <f t="shared" si="615"/>
        <v/>
      </c>
      <c r="E2030" s="377"/>
      <c r="F2030" s="416">
        <f t="shared" si="616"/>
        <v>0</v>
      </c>
      <c r="G2030" s="380">
        <f t="shared" si="617"/>
        <v>0</v>
      </c>
    </row>
    <row r="2031" spans="1:7" ht="20.100000000000001" customHeight="1">
      <c r="A2031" s="411" t="str">
        <f t="shared" si="613"/>
        <v/>
      </c>
      <c r="B2031" s="376" t="str">
        <f t="shared" si="614"/>
        <v/>
      </c>
      <c r="C2031" s="383"/>
      <c r="D2031" s="373" t="str">
        <f t="shared" si="615"/>
        <v/>
      </c>
      <c r="E2031" s="377"/>
      <c r="F2031" s="416">
        <f t="shared" si="616"/>
        <v>0</v>
      </c>
      <c r="G2031" s="380">
        <f t="shared" si="617"/>
        <v>0</v>
      </c>
    </row>
    <row r="2032" spans="1:7" ht="20.100000000000001" customHeight="1">
      <c r="A2032" s="411" t="str">
        <f t="shared" si="613"/>
        <v/>
      </c>
      <c r="B2032" s="376" t="str">
        <f t="shared" si="614"/>
        <v/>
      </c>
      <c r="C2032" s="376"/>
      <c r="D2032" s="373" t="str">
        <f t="shared" si="615"/>
        <v/>
      </c>
      <c r="E2032" s="377"/>
      <c r="F2032" s="416">
        <f t="shared" si="616"/>
        <v>0</v>
      </c>
      <c r="G2032" s="380">
        <f t="shared" si="617"/>
        <v>0</v>
      </c>
    </row>
    <row r="2033" spans="1:7" ht="20.100000000000001" customHeight="1">
      <c r="A2033" s="411" t="str">
        <f t="shared" si="613"/>
        <v/>
      </c>
      <c r="B2033" s="376" t="str">
        <f t="shared" si="614"/>
        <v/>
      </c>
      <c r="C2033" s="376"/>
      <c r="D2033" s="373" t="str">
        <f t="shared" si="615"/>
        <v/>
      </c>
      <c r="E2033" s="377"/>
      <c r="F2033" s="416">
        <f t="shared" si="616"/>
        <v>0</v>
      </c>
      <c r="G2033" s="380">
        <f t="shared" si="617"/>
        <v>0</v>
      </c>
    </row>
    <row r="2034" spans="1:7" ht="20.100000000000001" customHeight="1">
      <c r="A2034" s="411" t="str">
        <f t="shared" si="613"/>
        <v/>
      </c>
      <c r="B2034" s="376" t="str">
        <f t="shared" si="614"/>
        <v/>
      </c>
      <c r="C2034" s="412"/>
      <c r="D2034" s="373" t="str">
        <f t="shared" si="615"/>
        <v/>
      </c>
      <c r="E2034" s="413"/>
      <c r="F2034" s="416">
        <f t="shared" si="616"/>
        <v>0</v>
      </c>
      <c r="G2034" s="380">
        <f t="shared" si="617"/>
        <v>0</v>
      </c>
    </row>
    <row r="2035" spans="1:7" ht="20.100000000000001" customHeight="1">
      <c r="A2035" s="411" t="str">
        <f t="shared" si="613"/>
        <v/>
      </c>
      <c r="B2035" s="376" t="str">
        <f t="shared" si="614"/>
        <v/>
      </c>
      <c r="C2035" s="412"/>
      <c r="D2035" s="373" t="str">
        <f t="shared" si="615"/>
        <v/>
      </c>
      <c r="E2035" s="413"/>
      <c r="F2035" s="416">
        <f t="shared" si="616"/>
        <v>0</v>
      </c>
      <c r="G2035" s="380">
        <f t="shared" si="617"/>
        <v>0</v>
      </c>
    </row>
    <row r="2036" spans="1:7" ht="20.100000000000001" customHeight="1">
      <c r="A2036" s="414"/>
      <c r="B2036" s="400"/>
      <c r="C2036" s="400"/>
      <c r="D2036" s="378"/>
      <c r="E2036" s="396"/>
      <c r="F2036" s="554" t="s">
        <v>30</v>
      </c>
      <c r="G2036" s="381">
        <f>SUBTOTAL(9,G2028:G2035)</f>
        <v>0</v>
      </c>
    </row>
    <row r="2037" spans="1:7" ht="20.100000000000001" customHeight="1">
      <c r="A2037" s="414"/>
      <c r="B2037" s="400"/>
      <c r="C2037" s="387" t="s">
        <v>725</v>
      </c>
      <c r="D2037" s="378"/>
      <c r="E2037" s="396"/>
      <c r="F2037" s="397"/>
      <c r="G2037" s="415"/>
    </row>
    <row r="2038" spans="1:7" ht="20.100000000000001" customHeight="1">
      <c r="A2038" s="411" t="str">
        <f t="shared" ref="A2038:A2046" si="618">IFERROR(VLOOKUP(C2038,Tabla_Insumos,4,FALSE),"")</f>
        <v/>
      </c>
      <c r="B2038" s="376" t="str">
        <f t="shared" ref="B2038:B2046" si="619">IFERROR(VLOOKUP(C2038,Tabla_Insumos,5,FALSE),"")</f>
        <v/>
      </c>
      <c r="C2038" s="439"/>
      <c r="D2038" s="373" t="str">
        <f t="shared" ref="D2038:D2046" si="620">IFERROR(VLOOKUP(C2038,Tabla_Insumos,2,FALSE),"")</f>
        <v/>
      </c>
      <c r="E2038" s="441"/>
      <c r="F2038" s="379">
        <f t="shared" ref="F2038:F2046" si="621">IFERROR(VLOOKUP(C2038,Tabla_Insumos,3,FALSE),0)</f>
        <v>0</v>
      </c>
      <c r="G2038" s="380">
        <f>ROUND(E2038*F2038,2)</f>
        <v>0</v>
      </c>
    </row>
    <row r="2039" spans="1:7" ht="20.100000000000001" customHeight="1">
      <c r="A2039" s="411" t="str">
        <f t="shared" si="618"/>
        <v/>
      </c>
      <c r="B2039" s="376" t="str">
        <f t="shared" si="619"/>
        <v/>
      </c>
      <c r="C2039" s="383"/>
      <c r="D2039" s="373" t="str">
        <f t="shared" si="620"/>
        <v/>
      </c>
      <c r="E2039" s="377"/>
      <c r="F2039" s="379">
        <f t="shared" si="621"/>
        <v>0</v>
      </c>
      <c r="G2039" s="380">
        <f t="shared" ref="G2039:G2046" si="622">ROUND(E2039*F2039,2)</f>
        <v>0</v>
      </c>
    </row>
    <row r="2040" spans="1:7" ht="20.100000000000001" customHeight="1">
      <c r="A2040" s="411" t="str">
        <f t="shared" si="618"/>
        <v/>
      </c>
      <c r="B2040" s="376" t="str">
        <f t="shared" si="619"/>
        <v/>
      </c>
      <c r="C2040" s="382"/>
      <c r="D2040" s="373" t="str">
        <f t="shared" si="620"/>
        <v/>
      </c>
      <c r="E2040" s="377"/>
      <c r="F2040" s="379">
        <f t="shared" si="621"/>
        <v>0</v>
      </c>
      <c r="G2040" s="380">
        <f t="shared" si="622"/>
        <v>0</v>
      </c>
    </row>
    <row r="2041" spans="1:7" ht="20.100000000000001" customHeight="1">
      <c r="A2041" s="411" t="str">
        <f t="shared" si="618"/>
        <v/>
      </c>
      <c r="B2041" s="376" t="str">
        <f t="shared" si="619"/>
        <v/>
      </c>
      <c r="C2041" s="417"/>
      <c r="D2041" s="373" t="str">
        <f t="shared" si="620"/>
        <v/>
      </c>
      <c r="E2041" s="377"/>
      <c r="F2041" s="379">
        <f t="shared" si="621"/>
        <v>0</v>
      </c>
      <c r="G2041" s="380">
        <f t="shared" si="622"/>
        <v>0</v>
      </c>
    </row>
    <row r="2042" spans="1:7" ht="20.100000000000001" customHeight="1">
      <c r="A2042" s="411" t="str">
        <f t="shared" si="618"/>
        <v/>
      </c>
      <c r="B2042" s="376" t="str">
        <f t="shared" si="619"/>
        <v/>
      </c>
      <c r="C2042" s="418"/>
      <c r="D2042" s="373" t="str">
        <f t="shared" si="620"/>
        <v/>
      </c>
      <c r="E2042" s="377"/>
      <c r="F2042" s="379">
        <f t="shared" si="621"/>
        <v>0</v>
      </c>
      <c r="G2042" s="380">
        <f t="shared" si="622"/>
        <v>0</v>
      </c>
    </row>
    <row r="2043" spans="1:7" ht="20.100000000000001" customHeight="1">
      <c r="A2043" s="411" t="str">
        <f t="shared" si="618"/>
        <v/>
      </c>
      <c r="B2043" s="376" t="str">
        <f t="shared" si="619"/>
        <v/>
      </c>
      <c r="C2043" s="412"/>
      <c r="D2043" s="373" t="str">
        <f t="shared" si="620"/>
        <v/>
      </c>
      <c r="E2043" s="413"/>
      <c r="F2043" s="379">
        <f t="shared" si="621"/>
        <v>0</v>
      </c>
      <c r="G2043" s="380">
        <f t="shared" si="622"/>
        <v>0</v>
      </c>
    </row>
    <row r="2044" spans="1:7" ht="20.100000000000001" customHeight="1">
      <c r="A2044" s="411" t="str">
        <f t="shared" si="618"/>
        <v/>
      </c>
      <c r="B2044" s="376" t="str">
        <f t="shared" si="619"/>
        <v/>
      </c>
      <c r="C2044" s="412"/>
      <c r="D2044" s="373" t="str">
        <f t="shared" si="620"/>
        <v/>
      </c>
      <c r="E2044" s="413"/>
      <c r="F2044" s="379">
        <f t="shared" si="621"/>
        <v>0</v>
      </c>
      <c r="G2044" s="380">
        <f t="shared" si="622"/>
        <v>0</v>
      </c>
    </row>
    <row r="2045" spans="1:7" ht="20.100000000000001" customHeight="1">
      <c r="A2045" s="411" t="str">
        <f t="shared" si="618"/>
        <v/>
      </c>
      <c r="B2045" s="376" t="str">
        <f t="shared" si="619"/>
        <v/>
      </c>
      <c r="C2045" s="412"/>
      <c r="D2045" s="373" t="str">
        <f t="shared" si="620"/>
        <v/>
      </c>
      <c r="E2045" s="413"/>
      <c r="F2045" s="379">
        <f t="shared" si="621"/>
        <v>0</v>
      </c>
      <c r="G2045" s="380">
        <f t="shared" si="622"/>
        <v>0</v>
      </c>
    </row>
    <row r="2046" spans="1:7" ht="20.100000000000001" customHeight="1">
      <c r="A2046" s="411" t="str">
        <f t="shared" si="618"/>
        <v/>
      </c>
      <c r="B2046" s="376" t="str">
        <f t="shared" si="619"/>
        <v/>
      </c>
      <c r="C2046" s="412"/>
      <c r="D2046" s="373" t="str">
        <f t="shared" si="620"/>
        <v/>
      </c>
      <c r="E2046" s="413"/>
      <c r="F2046" s="379">
        <f t="shared" si="621"/>
        <v>0</v>
      </c>
      <c r="G2046" s="380">
        <f t="shared" si="622"/>
        <v>0</v>
      </c>
    </row>
    <row r="2047" spans="1:7" ht="20.100000000000001" customHeight="1">
      <c r="A2047" s="419"/>
      <c r="B2047" s="378"/>
      <c r="C2047" s="400"/>
      <c r="D2047" s="378"/>
      <c r="E2047" s="396"/>
      <c r="F2047" s="554" t="s">
        <v>31</v>
      </c>
      <c r="G2047" s="381">
        <f>SUBTOTAL(9,G2038:G2046)</f>
        <v>0</v>
      </c>
    </row>
    <row r="2048" spans="1:7" ht="20.100000000000001" customHeight="1" thickBot="1">
      <c r="A2048" s="420"/>
      <c r="B2048" s="421"/>
      <c r="C2048" s="422"/>
      <c r="D2048" s="421"/>
      <c r="E2048" s="423"/>
      <c r="F2048" s="424"/>
      <c r="G2048" s="425"/>
    </row>
    <row r="2049" spans="1:7" ht="20.100000000000001" customHeight="1" thickBot="1">
      <c r="A2049" s="435">
        <f>B2007</f>
        <v>38</v>
      </c>
      <c r="B2049" s="426" t="str">
        <f>C2007</f>
        <v>Instalación de Gas (Incl. Cocina 4 hornallas c/horno)</v>
      </c>
      <c r="C2049" s="427"/>
      <c r="D2049" s="427" t="s">
        <v>32</v>
      </c>
      <c r="E2049" s="428"/>
      <c r="F2049" s="429" t="s">
        <v>33</v>
      </c>
      <c r="G2049" s="430">
        <f>SUBTOTAL(9,G2012:G2048)</f>
        <v>0</v>
      </c>
    </row>
    <row r="2050" spans="1:7" ht="20.100000000000001" customHeight="1" thickTop="1" thickBot="1"/>
    <row r="2051" spans="1:7" ht="20.100000000000001" customHeight="1" thickTop="1">
      <c r="A2051" s="431" t="s">
        <v>1259</v>
      </c>
      <c r="B2051" s="432"/>
      <c r="C2051" s="432"/>
      <c r="D2051" s="432"/>
      <c r="E2051" s="432"/>
      <c r="F2051" s="432"/>
      <c r="G2051" s="433"/>
    </row>
    <row r="2052" spans="1:7" ht="20.100000000000001" customHeight="1">
      <c r="A2052" s="384" t="s">
        <v>721</v>
      </c>
      <c r="B2052" s="385" t="str">
        <f>Comitente</f>
        <v>INSTITUTO PROVINCIAL DE LA VIVIENDA</v>
      </c>
      <c r="C2052" s="386"/>
      <c r="D2052" s="387"/>
      <c r="E2052" s="387"/>
      <c r="F2052" s="388"/>
      <c r="G2052" s="389"/>
    </row>
    <row r="2053" spans="1:7" ht="20.100000000000001" customHeight="1">
      <c r="A2053" s="384" t="s">
        <v>722</v>
      </c>
      <c r="B2053" s="385" t="str">
        <f>Contratista</f>
        <v>xxxxxx</v>
      </c>
      <c r="C2053" s="390"/>
      <c r="D2053" s="390"/>
      <c r="E2053" s="390"/>
      <c r="F2053" s="391"/>
      <c r="G2053" s="392"/>
    </row>
    <row r="2054" spans="1:7" ht="20.100000000000001" customHeight="1">
      <c r="A2054" s="384" t="s">
        <v>22</v>
      </c>
      <c r="B2054" s="385" t="str">
        <f>Obra</f>
        <v>CUESTA DEL VIENTO - IGLESIA</v>
      </c>
      <c r="C2054" s="390"/>
      <c r="D2054" s="390"/>
      <c r="E2054" s="390"/>
      <c r="F2054" s="391" t="s">
        <v>35</v>
      </c>
      <c r="G2054" s="393">
        <f>+Datos!$C$10</f>
        <v>43374</v>
      </c>
    </row>
    <row r="2055" spans="1:7" ht="20.100000000000001" customHeight="1">
      <c r="A2055" s="394" t="s">
        <v>720</v>
      </c>
      <c r="B2055" s="395" t="str">
        <f>Ubicación</f>
        <v>DEPTO. IGLESIA</v>
      </c>
      <c r="C2055" s="395"/>
      <c r="D2055" s="378"/>
      <c r="E2055" s="396"/>
      <c r="F2055" s="397"/>
      <c r="G2055" s="398"/>
    </row>
    <row r="2056" spans="1:7" ht="20.100000000000001" customHeight="1">
      <c r="A2056" s="394" t="s">
        <v>36</v>
      </c>
      <c r="B2056" s="399" t="s">
        <v>1127</v>
      </c>
      <c r="C2056" s="400" t="str">
        <f>IFERROR(VLOOKUP(B2056,Tabla_CyP,2,FALSE),"")</f>
        <v>VIVIENDA</v>
      </c>
      <c r="D2056" s="401"/>
      <c r="E2056" s="396"/>
      <c r="F2056" s="397"/>
      <c r="G2056" s="398"/>
    </row>
    <row r="2057" spans="1:7" ht="20.100000000000001" customHeight="1">
      <c r="A2057" s="394" t="s">
        <v>23</v>
      </c>
      <c r="B2057" s="434">
        <f>IFERROR(VLOOKUP(COUNTIF($A$1:A2057,"ITEM:"),Tabla_NumeroItem,2,FALSE),"")</f>
        <v>39</v>
      </c>
      <c r="C2057" s="400" t="str">
        <f>IFERROR(VLOOKUP(B2057,Tabla_CyP,2,FALSE),"")</f>
        <v>Instalación de gas - Gabinete para tubos</v>
      </c>
      <c r="D2057" s="378"/>
      <c r="E2057" s="396"/>
      <c r="F2057" s="391" t="s">
        <v>24</v>
      </c>
      <c r="G2057" s="402" t="str">
        <f>IFERROR(VLOOKUP(B2057,Tabla_CyP,4,FALSE),"")</f>
        <v>u</v>
      </c>
    </row>
    <row r="2058" spans="1:7" ht="20.100000000000001" customHeight="1">
      <c r="A2058" s="394"/>
      <c r="B2058" s="395"/>
      <c r="C2058" s="400"/>
      <c r="D2058" s="378"/>
      <c r="E2058" s="396"/>
      <c r="F2058" s="397"/>
      <c r="G2058" s="398"/>
    </row>
    <row r="2059" spans="1:7" ht="20.100000000000001" customHeight="1">
      <c r="A2059" s="629" t="s">
        <v>583</v>
      </c>
      <c r="B2059" s="630"/>
      <c r="C2059" s="631" t="s">
        <v>0</v>
      </c>
      <c r="D2059" s="631" t="s">
        <v>25</v>
      </c>
      <c r="E2059" s="633" t="s">
        <v>26</v>
      </c>
      <c r="F2059" s="635" t="s">
        <v>27</v>
      </c>
      <c r="G2059" s="637" t="s">
        <v>28</v>
      </c>
    </row>
    <row r="2060" spans="1:7" ht="20.100000000000001" customHeight="1">
      <c r="A2060" s="403" t="s">
        <v>584</v>
      </c>
      <c r="B2060" s="404" t="s">
        <v>585</v>
      </c>
      <c r="C2060" s="632"/>
      <c r="D2060" s="632"/>
      <c r="E2060" s="634"/>
      <c r="F2060" s="636"/>
      <c r="G2060" s="638"/>
    </row>
    <row r="2061" spans="1:7" ht="20.100000000000001" customHeight="1">
      <c r="A2061" s="553"/>
      <c r="B2061" s="405"/>
      <c r="C2061" s="406" t="s">
        <v>723</v>
      </c>
      <c r="D2061" s="407"/>
      <c r="E2061" s="408"/>
      <c r="F2061" s="409"/>
      <c r="G2061" s="410"/>
    </row>
    <row r="2062" spans="1:7" ht="20.100000000000001" customHeight="1">
      <c r="A2062" s="411" t="str">
        <f t="shared" ref="A2062:A2075" si="623">IFERROR(VLOOKUP(C2062,Tabla_Insumos,4,FALSE),"")</f>
        <v/>
      </c>
      <c r="B2062" s="376" t="str">
        <f t="shared" ref="B2062:B2075" si="624">IFERROR(VLOOKUP(C2062,Tabla_Insumos,5,FALSE),"")</f>
        <v/>
      </c>
      <c r="C2062" s="412"/>
      <c r="D2062" s="373" t="str">
        <f t="shared" ref="D2062:D2075" si="625">IFERROR(VLOOKUP(C2062,Tabla_Insumos,2,FALSE),"")</f>
        <v/>
      </c>
      <c r="E2062" s="413"/>
      <c r="F2062" s="379">
        <f t="shared" ref="F2062:F2075" si="626">IFERROR(VLOOKUP(C2062,Tabla_Insumos,3,FALSE),0)</f>
        <v>0</v>
      </c>
      <c r="G2062" s="380">
        <f>ROUND(E2062*F2062,2)</f>
        <v>0</v>
      </c>
    </row>
    <row r="2063" spans="1:7" ht="20.100000000000001" customHeight="1">
      <c r="A2063" s="411" t="str">
        <f t="shared" si="623"/>
        <v/>
      </c>
      <c r="B2063" s="376" t="str">
        <f t="shared" si="624"/>
        <v/>
      </c>
      <c r="C2063" s="412"/>
      <c r="D2063" s="373" t="str">
        <f t="shared" si="625"/>
        <v/>
      </c>
      <c r="E2063" s="413"/>
      <c r="F2063" s="379">
        <f t="shared" si="626"/>
        <v>0</v>
      </c>
      <c r="G2063" s="380">
        <f t="shared" ref="G2063:G2075" si="627">ROUND(E2063*F2063,2)</f>
        <v>0</v>
      </c>
    </row>
    <row r="2064" spans="1:7" ht="20.100000000000001" customHeight="1">
      <c r="A2064" s="411" t="str">
        <f t="shared" si="623"/>
        <v/>
      </c>
      <c r="B2064" s="376" t="str">
        <f t="shared" si="624"/>
        <v/>
      </c>
      <c r="C2064" s="412"/>
      <c r="D2064" s="373" t="str">
        <f t="shared" si="625"/>
        <v/>
      </c>
      <c r="E2064" s="413"/>
      <c r="F2064" s="379">
        <f t="shared" si="626"/>
        <v>0</v>
      </c>
      <c r="G2064" s="380">
        <f t="shared" si="627"/>
        <v>0</v>
      </c>
    </row>
    <row r="2065" spans="1:7" ht="20.100000000000001" customHeight="1">
      <c r="A2065" s="411" t="str">
        <f t="shared" si="623"/>
        <v/>
      </c>
      <c r="B2065" s="376" t="str">
        <f t="shared" si="624"/>
        <v/>
      </c>
      <c r="C2065" s="375"/>
      <c r="D2065" s="373" t="str">
        <f t="shared" si="625"/>
        <v/>
      </c>
      <c r="E2065" s="377"/>
      <c r="F2065" s="379">
        <f t="shared" si="626"/>
        <v>0</v>
      </c>
      <c r="G2065" s="380">
        <f t="shared" si="627"/>
        <v>0</v>
      </c>
    </row>
    <row r="2066" spans="1:7" ht="20.100000000000001" customHeight="1">
      <c r="A2066" s="411" t="str">
        <f t="shared" si="623"/>
        <v/>
      </c>
      <c r="B2066" s="376" t="str">
        <f t="shared" si="624"/>
        <v/>
      </c>
      <c r="C2066" s="376"/>
      <c r="D2066" s="373" t="str">
        <f t="shared" si="625"/>
        <v/>
      </c>
      <c r="E2066" s="377"/>
      <c r="F2066" s="379">
        <f t="shared" si="626"/>
        <v>0</v>
      </c>
      <c r="G2066" s="380">
        <f t="shared" si="627"/>
        <v>0</v>
      </c>
    </row>
    <row r="2067" spans="1:7" ht="20.100000000000001" customHeight="1">
      <c r="A2067" s="411" t="str">
        <f t="shared" si="623"/>
        <v/>
      </c>
      <c r="B2067" s="376" t="str">
        <f t="shared" si="624"/>
        <v/>
      </c>
      <c r="C2067" s="412"/>
      <c r="D2067" s="373" t="str">
        <f t="shared" si="625"/>
        <v/>
      </c>
      <c r="E2067" s="413"/>
      <c r="F2067" s="379">
        <f t="shared" si="626"/>
        <v>0</v>
      </c>
      <c r="G2067" s="380">
        <f t="shared" si="627"/>
        <v>0</v>
      </c>
    </row>
    <row r="2068" spans="1:7" ht="20.100000000000001" customHeight="1">
      <c r="A2068" s="411" t="str">
        <f t="shared" si="623"/>
        <v/>
      </c>
      <c r="B2068" s="376" t="str">
        <f t="shared" si="624"/>
        <v/>
      </c>
      <c r="C2068" s="412"/>
      <c r="D2068" s="373" t="str">
        <f t="shared" si="625"/>
        <v/>
      </c>
      <c r="E2068" s="413"/>
      <c r="F2068" s="379">
        <f t="shared" si="626"/>
        <v>0</v>
      </c>
      <c r="G2068" s="380">
        <f t="shared" si="627"/>
        <v>0</v>
      </c>
    </row>
    <row r="2069" spans="1:7" ht="20.100000000000001" customHeight="1">
      <c r="A2069" s="411" t="str">
        <f t="shared" si="623"/>
        <v/>
      </c>
      <c r="B2069" s="376" t="str">
        <f t="shared" si="624"/>
        <v/>
      </c>
      <c r="C2069" s="412"/>
      <c r="D2069" s="373" t="str">
        <f t="shared" si="625"/>
        <v/>
      </c>
      <c r="E2069" s="413"/>
      <c r="F2069" s="379">
        <f t="shared" si="626"/>
        <v>0</v>
      </c>
      <c r="G2069" s="380">
        <f t="shared" si="627"/>
        <v>0</v>
      </c>
    </row>
    <row r="2070" spans="1:7" ht="20.100000000000001" customHeight="1">
      <c r="A2070" s="411" t="str">
        <f t="shared" si="623"/>
        <v/>
      </c>
      <c r="B2070" s="376" t="str">
        <f t="shared" si="624"/>
        <v/>
      </c>
      <c r="C2070" s="412"/>
      <c r="D2070" s="373" t="str">
        <f t="shared" si="625"/>
        <v/>
      </c>
      <c r="E2070" s="413"/>
      <c r="F2070" s="379">
        <f t="shared" si="626"/>
        <v>0</v>
      </c>
      <c r="G2070" s="380">
        <f t="shared" si="627"/>
        <v>0</v>
      </c>
    </row>
    <row r="2071" spans="1:7" ht="20.100000000000001" customHeight="1">
      <c r="A2071" s="411" t="str">
        <f t="shared" si="623"/>
        <v/>
      </c>
      <c r="B2071" s="376" t="str">
        <f t="shared" si="624"/>
        <v/>
      </c>
      <c r="C2071" s="412"/>
      <c r="D2071" s="373" t="str">
        <f t="shared" si="625"/>
        <v/>
      </c>
      <c r="E2071" s="413"/>
      <c r="F2071" s="379">
        <f t="shared" si="626"/>
        <v>0</v>
      </c>
      <c r="G2071" s="380">
        <f t="shared" si="627"/>
        <v>0</v>
      </c>
    </row>
    <row r="2072" spans="1:7" ht="20.100000000000001" customHeight="1">
      <c r="A2072" s="411" t="str">
        <f t="shared" si="623"/>
        <v/>
      </c>
      <c r="B2072" s="376" t="str">
        <f t="shared" si="624"/>
        <v/>
      </c>
      <c r="C2072" s="412"/>
      <c r="D2072" s="373" t="str">
        <f t="shared" si="625"/>
        <v/>
      </c>
      <c r="E2072" s="413"/>
      <c r="F2072" s="379">
        <f t="shared" si="626"/>
        <v>0</v>
      </c>
      <c r="G2072" s="380">
        <f t="shared" si="627"/>
        <v>0</v>
      </c>
    </row>
    <row r="2073" spans="1:7" ht="20.100000000000001" customHeight="1">
      <c r="A2073" s="411" t="str">
        <f t="shared" si="623"/>
        <v/>
      </c>
      <c r="B2073" s="376" t="str">
        <f t="shared" si="624"/>
        <v/>
      </c>
      <c r="C2073" s="412"/>
      <c r="D2073" s="373" t="str">
        <f t="shared" si="625"/>
        <v/>
      </c>
      <c r="E2073" s="413"/>
      <c r="F2073" s="379">
        <f t="shared" si="626"/>
        <v>0</v>
      </c>
      <c r="G2073" s="380">
        <f t="shared" si="627"/>
        <v>0</v>
      </c>
    </row>
    <row r="2074" spans="1:7" ht="20.100000000000001" customHeight="1">
      <c r="A2074" s="411" t="str">
        <f t="shared" si="623"/>
        <v/>
      </c>
      <c r="B2074" s="376" t="str">
        <f t="shared" si="624"/>
        <v/>
      </c>
      <c r="C2074" s="412"/>
      <c r="D2074" s="373" t="str">
        <f t="shared" si="625"/>
        <v/>
      </c>
      <c r="E2074" s="413"/>
      <c r="F2074" s="379">
        <f t="shared" si="626"/>
        <v>0</v>
      </c>
      <c r="G2074" s="380">
        <f t="shared" si="627"/>
        <v>0</v>
      </c>
    </row>
    <row r="2075" spans="1:7" ht="20.100000000000001" customHeight="1">
      <c r="A2075" s="411" t="str">
        <f t="shared" si="623"/>
        <v/>
      </c>
      <c r="B2075" s="376" t="str">
        <f t="shared" si="624"/>
        <v/>
      </c>
      <c r="C2075" s="412"/>
      <c r="D2075" s="373" t="str">
        <f t="shared" si="625"/>
        <v/>
      </c>
      <c r="E2075" s="413"/>
      <c r="F2075" s="379">
        <f t="shared" si="626"/>
        <v>0</v>
      </c>
      <c r="G2075" s="380">
        <f t="shared" si="627"/>
        <v>0</v>
      </c>
    </row>
    <row r="2076" spans="1:7" ht="20.100000000000001" customHeight="1">
      <c r="A2076" s="414"/>
      <c r="B2076" s="400"/>
      <c r="C2076" s="400"/>
      <c r="D2076" s="378"/>
      <c r="E2076" s="396"/>
      <c r="F2076" s="554" t="s">
        <v>29</v>
      </c>
      <c r="G2076" s="381">
        <f>SUBTOTAL(9,G2062:G2075)</f>
        <v>0</v>
      </c>
    </row>
    <row r="2077" spans="1:7" ht="20.100000000000001" customHeight="1">
      <c r="A2077" s="414"/>
      <c r="B2077" s="400"/>
      <c r="C2077" s="387" t="s">
        <v>724</v>
      </c>
      <c r="D2077" s="378"/>
      <c r="E2077" s="396"/>
      <c r="F2077" s="397"/>
      <c r="G2077" s="415"/>
    </row>
    <row r="2078" spans="1:7" ht="20.100000000000001" customHeight="1">
      <c r="A2078" s="411" t="str">
        <f t="shared" ref="A2078:A2085" si="628">IFERROR(VLOOKUP(C2078,Tabla_Insumos,4,FALSE),"")</f>
        <v/>
      </c>
      <c r="B2078" s="376" t="str">
        <f t="shared" ref="B2078:B2085" si="629">IFERROR(VLOOKUP(C2078,Tabla_Insumos,5,FALSE),"")</f>
        <v/>
      </c>
      <c r="C2078" s="438"/>
      <c r="D2078" s="373" t="str">
        <f t="shared" ref="D2078:D2085" si="630">IFERROR(VLOOKUP(C2078,Tabla_Insumos,2,FALSE),"")</f>
        <v/>
      </c>
      <c r="E2078" s="466"/>
      <c r="F2078" s="416">
        <f t="shared" ref="F2078:F2085" si="631">IFERROR(VLOOKUP(C2078,Tabla_Insumos,3,FALSE),0)</f>
        <v>0</v>
      </c>
      <c r="G2078" s="380">
        <f>ROUND(E2078*F2078,2)</f>
        <v>0</v>
      </c>
    </row>
    <row r="2079" spans="1:7" ht="20.100000000000001" customHeight="1">
      <c r="A2079" s="411" t="str">
        <f t="shared" si="628"/>
        <v/>
      </c>
      <c r="B2079" s="376" t="str">
        <f t="shared" si="629"/>
        <v/>
      </c>
      <c r="C2079" s="465"/>
      <c r="D2079" s="373" t="str">
        <f t="shared" si="630"/>
        <v/>
      </c>
      <c r="E2079" s="466"/>
      <c r="F2079" s="416">
        <f t="shared" si="631"/>
        <v>0</v>
      </c>
      <c r="G2079" s="380">
        <f t="shared" ref="G2079:G2085" si="632">ROUND(E2079*F2079,2)</f>
        <v>0</v>
      </c>
    </row>
    <row r="2080" spans="1:7" ht="20.100000000000001" customHeight="1">
      <c r="A2080" s="411" t="str">
        <f t="shared" si="628"/>
        <v/>
      </c>
      <c r="B2080" s="376" t="str">
        <f t="shared" si="629"/>
        <v/>
      </c>
      <c r="C2080" s="383"/>
      <c r="D2080" s="373" t="str">
        <f t="shared" si="630"/>
        <v/>
      </c>
      <c r="E2080" s="377"/>
      <c r="F2080" s="416">
        <f t="shared" si="631"/>
        <v>0</v>
      </c>
      <c r="G2080" s="380">
        <f t="shared" si="632"/>
        <v>0</v>
      </c>
    </row>
    <row r="2081" spans="1:7" ht="20.100000000000001" customHeight="1">
      <c r="A2081" s="411" t="str">
        <f t="shared" si="628"/>
        <v/>
      </c>
      <c r="B2081" s="376" t="str">
        <f t="shared" si="629"/>
        <v/>
      </c>
      <c r="C2081" s="383"/>
      <c r="D2081" s="373" t="str">
        <f t="shared" si="630"/>
        <v/>
      </c>
      <c r="E2081" s="377"/>
      <c r="F2081" s="416">
        <f t="shared" si="631"/>
        <v>0</v>
      </c>
      <c r="G2081" s="380">
        <f t="shared" si="632"/>
        <v>0</v>
      </c>
    </row>
    <row r="2082" spans="1:7" ht="20.100000000000001" customHeight="1">
      <c r="A2082" s="411" t="str">
        <f t="shared" si="628"/>
        <v/>
      </c>
      <c r="B2082" s="376" t="str">
        <f t="shared" si="629"/>
        <v/>
      </c>
      <c r="C2082" s="376"/>
      <c r="D2082" s="373" t="str">
        <f t="shared" si="630"/>
        <v/>
      </c>
      <c r="E2082" s="377"/>
      <c r="F2082" s="416">
        <f t="shared" si="631"/>
        <v>0</v>
      </c>
      <c r="G2082" s="380">
        <f t="shared" si="632"/>
        <v>0</v>
      </c>
    </row>
    <row r="2083" spans="1:7" ht="20.100000000000001" customHeight="1">
      <c r="A2083" s="411" t="str">
        <f t="shared" si="628"/>
        <v/>
      </c>
      <c r="B2083" s="376" t="str">
        <f t="shared" si="629"/>
        <v/>
      </c>
      <c r="C2083" s="376"/>
      <c r="D2083" s="373" t="str">
        <f t="shared" si="630"/>
        <v/>
      </c>
      <c r="E2083" s="377"/>
      <c r="F2083" s="416">
        <f t="shared" si="631"/>
        <v>0</v>
      </c>
      <c r="G2083" s="380">
        <f t="shared" si="632"/>
        <v>0</v>
      </c>
    </row>
    <row r="2084" spans="1:7" ht="20.100000000000001" customHeight="1">
      <c r="A2084" s="411" t="str">
        <f t="shared" si="628"/>
        <v/>
      </c>
      <c r="B2084" s="376" t="str">
        <f t="shared" si="629"/>
        <v/>
      </c>
      <c r="C2084" s="412"/>
      <c r="D2084" s="373" t="str">
        <f t="shared" si="630"/>
        <v/>
      </c>
      <c r="E2084" s="413"/>
      <c r="F2084" s="416">
        <f t="shared" si="631"/>
        <v>0</v>
      </c>
      <c r="G2084" s="380">
        <f t="shared" si="632"/>
        <v>0</v>
      </c>
    </row>
    <row r="2085" spans="1:7" ht="20.100000000000001" customHeight="1">
      <c r="A2085" s="411" t="str">
        <f t="shared" si="628"/>
        <v/>
      </c>
      <c r="B2085" s="376" t="str">
        <f t="shared" si="629"/>
        <v/>
      </c>
      <c r="C2085" s="412"/>
      <c r="D2085" s="373" t="str">
        <f t="shared" si="630"/>
        <v/>
      </c>
      <c r="E2085" s="413"/>
      <c r="F2085" s="416">
        <f t="shared" si="631"/>
        <v>0</v>
      </c>
      <c r="G2085" s="380">
        <f t="shared" si="632"/>
        <v>0</v>
      </c>
    </row>
    <row r="2086" spans="1:7" ht="20.100000000000001" customHeight="1">
      <c r="A2086" s="414"/>
      <c r="B2086" s="400"/>
      <c r="C2086" s="400"/>
      <c r="D2086" s="378"/>
      <c r="E2086" s="396"/>
      <c r="F2086" s="554" t="s">
        <v>30</v>
      </c>
      <c r="G2086" s="381">
        <f>SUBTOTAL(9,G2078:G2085)</f>
        <v>0</v>
      </c>
    </row>
    <row r="2087" spans="1:7" ht="20.100000000000001" customHeight="1">
      <c r="A2087" s="414"/>
      <c r="B2087" s="400"/>
      <c r="C2087" s="387" t="s">
        <v>725</v>
      </c>
      <c r="D2087" s="378"/>
      <c r="E2087" s="396"/>
      <c r="F2087" s="397"/>
      <c r="G2087" s="415"/>
    </row>
    <row r="2088" spans="1:7" ht="20.100000000000001" customHeight="1">
      <c r="A2088" s="411" t="str">
        <f t="shared" ref="A2088:A2096" si="633">IFERROR(VLOOKUP(C2088,Tabla_Insumos,4,FALSE),"")</f>
        <v/>
      </c>
      <c r="B2088" s="376" t="str">
        <f t="shared" ref="B2088:B2096" si="634">IFERROR(VLOOKUP(C2088,Tabla_Insumos,5,FALSE),"")</f>
        <v/>
      </c>
      <c r="C2088" s="449"/>
      <c r="D2088" s="373" t="str">
        <f t="shared" ref="D2088:D2096" si="635">IFERROR(VLOOKUP(C2088,Tabla_Insumos,2,FALSE),"")</f>
        <v/>
      </c>
      <c r="E2088" s="441"/>
      <c r="F2088" s="379">
        <f t="shared" ref="F2088:F2096" si="636">IFERROR(VLOOKUP(C2088,Tabla_Insumos,3,FALSE),0)</f>
        <v>0</v>
      </c>
      <c r="G2088" s="380">
        <f>ROUND(E2088*F2088,2)</f>
        <v>0</v>
      </c>
    </row>
    <row r="2089" spans="1:7" ht="20.100000000000001" customHeight="1">
      <c r="A2089" s="411" t="str">
        <f t="shared" si="633"/>
        <v/>
      </c>
      <c r="B2089" s="376" t="str">
        <f t="shared" si="634"/>
        <v/>
      </c>
      <c r="C2089" s="383"/>
      <c r="D2089" s="373" t="str">
        <f t="shared" si="635"/>
        <v/>
      </c>
      <c r="E2089" s="377"/>
      <c r="F2089" s="379">
        <f t="shared" si="636"/>
        <v>0</v>
      </c>
      <c r="G2089" s="380">
        <f t="shared" ref="G2089:G2096" si="637">ROUND(E2089*F2089,2)</f>
        <v>0</v>
      </c>
    </row>
    <row r="2090" spans="1:7" ht="20.100000000000001" customHeight="1">
      <c r="A2090" s="411" t="str">
        <f t="shared" si="633"/>
        <v/>
      </c>
      <c r="B2090" s="376" t="str">
        <f t="shared" si="634"/>
        <v/>
      </c>
      <c r="C2090" s="382"/>
      <c r="D2090" s="373" t="str">
        <f t="shared" si="635"/>
        <v/>
      </c>
      <c r="E2090" s="377"/>
      <c r="F2090" s="379">
        <f t="shared" si="636"/>
        <v>0</v>
      </c>
      <c r="G2090" s="380">
        <f t="shared" si="637"/>
        <v>0</v>
      </c>
    </row>
    <row r="2091" spans="1:7" ht="20.100000000000001" customHeight="1">
      <c r="A2091" s="411" t="str">
        <f t="shared" si="633"/>
        <v/>
      </c>
      <c r="B2091" s="376" t="str">
        <f t="shared" si="634"/>
        <v/>
      </c>
      <c r="C2091" s="417"/>
      <c r="D2091" s="373" t="str">
        <f t="shared" si="635"/>
        <v/>
      </c>
      <c r="E2091" s="377"/>
      <c r="F2091" s="379">
        <f t="shared" si="636"/>
        <v>0</v>
      </c>
      <c r="G2091" s="380">
        <f t="shared" si="637"/>
        <v>0</v>
      </c>
    </row>
    <row r="2092" spans="1:7" ht="20.100000000000001" customHeight="1">
      <c r="A2092" s="411" t="str">
        <f t="shared" si="633"/>
        <v/>
      </c>
      <c r="B2092" s="376" t="str">
        <f t="shared" si="634"/>
        <v/>
      </c>
      <c r="C2092" s="418"/>
      <c r="D2092" s="373" t="str">
        <f t="shared" si="635"/>
        <v/>
      </c>
      <c r="E2092" s="377"/>
      <c r="F2092" s="379">
        <f t="shared" si="636"/>
        <v>0</v>
      </c>
      <c r="G2092" s="380">
        <f t="shared" si="637"/>
        <v>0</v>
      </c>
    </row>
    <row r="2093" spans="1:7" ht="20.100000000000001" customHeight="1">
      <c r="A2093" s="411" t="str">
        <f t="shared" si="633"/>
        <v/>
      </c>
      <c r="B2093" s="376" t="str">
        <f t="shared" si="634"/>
        <v/>
      </c>
      <c r="C2093" s="412"/>
      <c r="D2093" s="373" t="str">
        <f t="shared" si="635"/>
        <v/>
      </c>
      <c r="E2093" s="413"/>
      <c r="F2093" s="379">
        <f t="shared" si="636"/>
        <v>0</v>
      </c>
      <c r="G2093" s="380">
        <f t="shared" si="637"/>
        <v>0</v>
      </c>
    </row>
    <row r="2094" spans="1:7" ht="20.100000000000001" customHeight="1">
      <c r="A2094" s="411" t="str">
        <f t="shared" si="633"/>
        <v/>
      </c>
      <c r="B2094" s="376" t="str">
        <f t="shared" si="634"/>
        <v/>
      </c>
      <c r="C2094" s="412"/>
      <c r="D2094" s="373" t="str">
        <f t="shared" si="635"/>
        <v/>
      </c>
      <c r="E2094" s="413"/>
      <c r="F2094" s="379">
        <f t="shared" si="636"/>
        <v>0</v>
      </c>
      <c r="G2094" s="380">
        <f t="shared" si="637"/>
        <v>0</v>
      </c>
    </row>
    <row r="2095" spans="1:7" ht="20.100000000000001" customHeight="1">
      <c r="A2095" s="411" t="str">
        <f t="shared" si="633"/>
        <v/>
      </c>
      <c r="B2095" s="376" t="str">
        <f t="shared" si="634"/>
        <v/>
      </c>
      <c r="C2095" s="412"/>
      <c r="D2095" s="373" t="str">
        <f t="shared" si="635"/>
        <v/>
      </c>
      <c r="E2095" s="413"/>
      <c r="F2095" s="379">
        <f t="shared" si="636"/>
        <v>0</v>
      </c>
      <c r="G2095" s="380">
        <f t="shared" si="637"/>
        <v>0</v>
      </c>
    </row>
    <row r="2096" spans="1:7" ht="20.100000000000001" customHeight="1">
      <c r="A2096" s="411" t="str">
        <f t="shared" si="633"/>
        <v/>
      </c>
      <c r="B2096" s="376" t="str">
        <f t="shared" si="634"/>
        <v/>
      </c>
      <c r="C2096" s="412"/>
      <c r="D2096" s="373" t="str">
        <f t="shared" si="635"/>
        <v/>
      </c>
      <c r="E2096" s="413"/>
      <c r="F2096" s="379">
        <f t="shared" si="636"/>
        <v>0</v>
      </c>
      <c r="G2096" s="380">
        <f t="shared" si="637"/>
        <v>0</v>
      </c>
    </row>
    <row r="2097" spans="1:7" ht="20.100000000000001" customHeight="1">
      <c r="A2097" s="419"/>
      <c r="B2097" s="378"/>
      <c r="C2097" s="400"/>
      <c r="D2097" s="378"/>
      <c r="E2097" s="396"/>
      <c r="F2097" s="554" t="s">
        <v>31</v>
      </c>
      <c r="G2097" s="381">
        <f>SUBTOTAL(9,G2088:G2096)</f>
        <v>0</v>
      </c>
    </row>
    <row r="2098" spans="1:7" ht="20.100000000000001" customHeight="1" thickBot="1">
      <c r="A2098" s="420"/>
      <c r="B2098" s="421"/>
      <c r="C2098" s="422"/>
      <c r="D2098" s="421"/>
      <c r="E2098" s="423"/>
      <c r="F2098" s="424"/>
      <c r="G2098" s="425"/>
    </row>
    <row r="2099" spans="1:7" ht="20.100000000000001" customHeight="1" thickBot="1">
      <c r="A2099" s="435">
        <f>B2057</f>
        <v>39</v>
      </c>
      <c r="B2099" s="426" t="str">
        <f>C2057</f>
        <v>Instalación de gas - Gabinete para tubos</v>
      </c>
      <c r="C2099" s="427"/>
      <c r="D2099" s="427" t="s">
        <v>32</v>
      </c>
      <c r="E2099" s="428"/>
      <c r="F2099" s="429" t="s">
        <v>33</v>
      </c>
      <c r="G2099" s="430">
        <f>SUBTOTAL(9,G2062:G2098)</f>
        <v>0</v>
      </c>
    </row>
    <row r="2100" spans="1:7" ht="20.100000000000001" customHeight="1" thickTop="1" thickBot="1"/>
    <row r="2101" spans="1:7" ht="20.100000000000001" customHeight="1" thickTop="1">
      <c r="A2101" s="431" t="s">
        <v>1259</v>
      </c>
      <c r="B2101" s="432"/>
      <c r="C2101" s="432"/>
      <c r="D2101" s="432"/>
      <c r="E2101" s="432"/>
      <c r="F2101" s="432"/>
      <c r="G2101" s="433"/>
    </row>
    <row r="2102" spans="1:7" ht="20.100000000000001" customHeight="1">
      <c r="A2102" s="384" t="s">
        <v>721</v>
      </c>
      <c r="B2102" s="385" t="str">
        <f>Comitente</f>
        <v>INSTITUTO PROVINCIAL DE LA VIVIENDA</v>
      </c>
      <c r="C2102" s="386"/>
      <c r="D2102" s="387"/>
      <c r="E2102" s="387"/>
      <c r="F2102" s="388"/>
      <c r="G2102" s="389"/>
    </row>
    <row r="2103" spans="1:7" ht="20.100000000000001" customHeight="1">
      <c r="A2103" s="384" t="s">
        <v>722</v>
      </c>
      <c r="B2103" s="385" t="str">
        <f>Contratista</f>
        <v>xxxxxx</v>
      </c>
      <c r="C2103" s="390"/>
      <c r="D2103" s="390"/>
      <c r="E2103" s="390"/>
      <c r="F2103" s="391"/>
      <c r="G2103" s="392"/>
    </row>
    <row r="2104" spans="1:7" ht="20.100000000000001" customHeight="1">
      <c r="A2104" s="384" t="s">
        <v>22</v>
      </c>
      <c r="B2104" s="385" t="str">
        <f>Obra</f>
        <v>CUESTA DEL VIENTO - IGLESIA</v>
      </c>
      <c r="C2104" s="390"/>
      <c r="D2104" s="390"/>
      <c r="E2104" s="390"/>
      <c r="F2104" s="391" t="s">
        <v>35</v>
      </c>
      <c r="G2104" s="393">
        <f>+Datos!$C$10</f>
        <v>43374</v>
      </c>
    </row>
    <row r="2105" spans="1:7" ht="20.100000000000001" customHeight="1">
      <c r="A2105" s="394" t="s">
        <v>720</v>
      </c>
      <c r="B2105" s="395" t="str">
        <f>Ubicación</f>
        <v>DEPTO. IGLESIA</v>
      </c>
      <c r="C2105" s="395"/>
      <c r="D2105" s="378"/>
      <c r="E2105" s="396"/>
      <c r="F2105" s="397"/>
      <c r="G2105" s="398"/>
    </row>
    <row r="2106" spans="1:7" ht="20.100000000000001" customHeight="1">
      <c r="A2106" s="394" t="s">
        <v>36</v>
      </c>
      <c r="B2106" s="399" t="s">
        <v>1127</v>
      </c>
      <c r="C2106" s="400" t="str">
        <f>IFERROR(VLOOKUP(B2106,Tabla_CyP,2,FALSE),"")</f>
        <v>VIVIENDA</v>
      </c>
      <c r="D2106" s="401"/>
      <c r="E2106" s="396"/>
      <c r="F2106" s="397"/>
      <c r="G2106" s="398"/>
    </row>
    <row r="2107" spans="1:7" ht="20.100000000000001" customHeight="1">
      <c r="A2107" s="394" t="s">
        <v>23</v>
      </c>
      <c r="B2107" s="434">
        <f>IFERROR(VLOOKUP(COUNTIF($A$1:A2107,"ITEM:"),Tabla_NumeroItem,2,FALSE),"")</f>
        <v>40</v>
      </c>
      <c r="C2107" s="400" t="str">
        <f>IFERROR(VLOOKUP(B2107,Tabla_CyP,2,FALSE),"")</f>
        <v>Instalación eléctrica (incl.pilastra,proc.cañerias p/3AA,y preveer espacios en tablero gral. p/llaves termomagneticas corresp. Portalamparas 3 cuerpos)</v>
      </c>
      <c r="D2107" s="378"/>
      <c r="E2107" s="396"/>
      <c r="F2107" s="391" t="s">
        <v>24</v>
      </c>
      <c r="G2107" s="402" t="str">
        <f>IFERROR(VLOOKUP(B2107,Tabla_CyP,4,FALSE),"")</f>
        <v>gl</v>
      </c>
    </row>
    <row r="2108" spans="1:7" ht="20.100000000000001" customHeight="1">
      <c r="A2108" s="394"/>
      <c r="B2108" s="395"/>
      <c r="C2108" s="400"/>
      <c r="D2108" s="378"/>
      <c r="E2108" s="396"/>
      <c r="F2108" s="397"/>
      <c r="G2108" s="398"/>
    </row>
    <row r="2109" spans="1:7" ht="20.100000000000001" customHeight="1">
      <c r="A2109" s="629" t="s">
        <v>583</v>
      </c>
      <c r="B2109" s="630"/>
      <c r="C2109" s="631" t="s">
        <v>0</v>
      </c>
      <c r="D2109" s="631" t="s">
        <v>25</v>
      </c>
      <c r="E2109" s="633" t="s">
        <v>26</v>
      </c>
      <c r="F2109" s="635" t="s">
        <v>27</v>
      </c>
      <c r="G2109" s="637" t="s">
        <v>28</v>
      </c>
    </row>
    <row r="2110" spans="1:7" ht="20.100000000000001" customHeight="1">
      <c r="A2110" s="403" t="s">
        <v>584</v>
      </c>
      <c r="B2110" s="404" t="s">
        <v>585</v>
      </c>
      <c r="C2110" s="632"/>
      <c r="D2110" s="632"/>
      <c r="E2110" s="634"/>
      <c r="F2110" s="636"/>
      <c r="G2110" s="638"/>
    </row>
    <row r="2111" spans="1:7" ht="20.100000000000001" customHeight="1">
      <c r="A2111" s="553"/>
      <c r="B2111" s="405"/>
      <c r="C2111" s="406" t="s">
        <v>723</v>
      </c>
      <c r="D2111" s="407"/>
      <c r="E2111" s="408"/>
      <c r="F2111" s="409"/>
      <c r="G2111" s="410"/>
    </row>
    <row r="2112" spans="1:7" ht="20.100000000000001" customHeight="1">
      <c r="A2112" s="411" t="str">
        <f t="shared" ref="A2112:A2124" si="638">IFERROR(VLOOKUP(C2112,Tabla_Insumos,4,FALSE),"")</f>
        <v/>
      </c>
      <c r="B2112" s="376" t="str">
        <f t="shared" ref="B2112:B2124" si="639">IFERROR(VLOOKUP(C2112,Tabla_Insumos,5,FALSE),"")</f>
        <v/>
      </c>
      <c r="C2112" s="412"/>
      <c r="D2112" s="373" t="str">
        <f t="shared" ref="D2112:D2124" si="640">IFERROR(VLOOKUP(C2112,Tabla_Insumos,2,FALSE),"")</f>
        <v/>
      </c>
      <c r="E2112" s="413"/>
      <c r="F2112" s="379">
        <f t="shared" ref="F2112:F2124" si="641">IFERROR(VLOOKUP(C2112,Tabla_Insumos,3,FALSE),0)</f>
        <v>0</v>
      </c>
      <c r="G2112" s="380">
        <f t="shared" ref="G2112:G2124" si="642">ROUND(E2112*F2112,2)</f>
        <v>0</v>
      </c>
    </row>
    <row r="2113" spans="1:7" ht="20.100000000000001" customHeight="1">
      <c r="A2113" s="411" t="str">
        <f t="shared" si="638"/>
        <v/>
      </c>
      <c r="B2113" s="376" t="str">
        <f t="shared" si="639"/>
        <v/>
      </c>
      <c r="C2113" s="412"/>
      <c r="D2113" s="373" t="str">
        <f t="shared" si="640"/>
        <v/>
      </c>
      <c r="E2113" s="413"/>
      <c r="F2113" s="379">
        <f t="shared" si="641"/>
        <v>0</v>
      </c>
      <c r="G2113" s="380">
        <f t="shared" si="642"/>
        <v>0</v>
      </c>
    </row>
    <row r="2114" spans="1:7" ht="20.100000000000001" customHeight="1">
      <c r="A2114" s="411" t="str">
        <f t="shared" si="638"/>
        <v/>
      </c>
      <c r="B2114" s="376" t="str">
        <f t="shared" si="639"/>
        <v/>
      </c>
      <c r="C2114" s="412"/>
      <c r="D2114" s="373" t="str">
        <f t="shared" si="640"/>
        <v/>
      </c>
      <c r="E2114" s="413"/>
      <c r="F2114" s="379">
        <f t="shared" si="641"/>
        <v>0</v>
      </c>
      <c r="G2114" s="380">
        <f t="shared" si="642"/>
        <v>0</v>
      </c>
    </row>
    <row r="2115" spans="1:7" ht="20.100000000000001" customHeight="1">
      <c r="A2115" s="411" t="str">
        <f t="shared" si="638"/>
        <v/>
      </c>
      <c r="B2115" s="376" t="str">
        <f t="shared" si="639"/>
        <v/>
      </c>
      <c r="C2115" s="412"/>
      <c r="D2115" s="373" t="str">
        <f t="shared" si="640"/>
        <v/>
      </c>
      <c r="E2115" s="413"/>
      <c r="F2115" s="379">
        <f t="shared" si="641"/>
        <v>0</v>
      </c>
      <c r="G2115" s="380">
        <f t="shared" si="642"/>
        <v>0</v>
      </c>
    </row>
    <row r="2116" spans="1:7" ht="20.100000000000001" customHeight="1">
      <c r="A2116" s="411" t="str">
        <f t="shared" si="638"/>
        <v/>
      </c>
      <c r="B2116" s="376" t="str">
        <f t="shared" si="639"/>
        <v/>
      </c>
      <c r="C2116" s="412"/>
      <c r="D2116" s="373" t="str">
        <f t="shared" si="640"/>
        <v/>
      </c>
      <c r="E2116" s="413"/>
      <c r="F2116" s="379">
        <f t="shared" si="641"/>
        <v>0</v>
      </c>
      <c r="G2116" s="380">
        <f t="shared" si="642"/>
        <v>0</v>
      </c>
    </row>
    <row r="2117" spans="1:7" ht="20.100000000000001" customHeight="1">
      <c r="A2117" s="411" t="str">
        <f t="shared" si="638"/>
        <v/>
      </c>
      <c r="B2117" s="376" t="str">
        <f t="shared" si="639"/>
        <v/>
      </c>
      <c r="C2117" s="412"/>
      <c r="D2117" s="373" t="str">
        <f t="shared" si="640"/>
        <v/>
      </c>
      <c r="E2117" s="413"/>
      <c r="F2117" s="379">
        <f t="shared" si="641"/>
        <v>0</v>
      </c>
      <c r="G2117" s="380">
        <f t="shared" si="642"/>
        <v>0</v>
      </c>
    </row>
    <row r="2118" spans="1:7" ht="20.100000000000001" customHeight="1">
      <c r="A2118" s="411" t="str">
        <f t="shared" si="638"/>
        <v/>
      </c>
      <c r="B2118" s="376" t="str">
        <f t="shared" si="639"/>
        <v/>
      </c>
      <c r="C2118" s="412"/>
      <c r="D2118" s="373" t="str">
        <f t="shared" si="640"/>
        <v/>
      </c>
      <c r="E2118" s="413"/>
      <c r="F2118" s="379">
        <f t="shared" si="641"/>
        <v>0</v>
      </c>
      <c r="G2118" s="380">
        <f t="shared" si="642"/>
        <v>0</v>
      </c>
    </row>
    <row r="2119" spans="1:7" ht="20.100000000000001" customHeight="1">
      <c r="A2119" s="411" t="str">
        <f t="shared" si="638"/>
        <v/>
      </c>
      <c r="B2119" s="376" t="str">
        <f t="shared" si="639"/>
        <v/>
      </c>
      <c r="C2119" s="412"/>
      <c r="D2119" s="373" t="str">
        <f t="shared" si="640"/>
        <v/>
      </c>
      <c r="E2119" s="413"/>
      <c r="F2119" s="379">
        <f t="shared" si="641"/>
        <v>0</v>
      </c>
      <c r="G2119" s="380">
        <f t="shared" si="642"/>
        <v>0</v>
      </c>
    </row>
    <row r="2120" spans="1:7" ht="20.100000000000001" customHeight="1">
      <c r="A2120" s="411" t="str">
        <f t="shared" si="638"/>
        <v/>
      </c>
      <c r="B2120" s="376" t="str">
        <f t="shared" si="639"/>
        <v/>
      </c>
      <c r="C2120" s="412"/>
      <c r="D2120" s="373" t="str">
        <f t="shared" si="640"/>
        <v/>
      </c>
      <c r="E2120" s="413"/>
      <c r="F2120" s="379">
        <f t="shared" si="641"/>
        <v>0</v>
      </c>
      <c r="G2120" s="380">
        <f t="shared" si="642"/>
        <v>0</v>
      </c>
    </row>
    <row r="2121" spans="1:7" ht="20.100000000000001" customHeight="1">
      <c r="A2121" s="411" t="str">
        <f t="shared" si="638"/>
        <v/>
      </c>
      <c r="B2121" s="376" t="str">
        <f t="shared" si="639"/>
        <v/>
      </c>
      <c r="C2121" s="412"/>
      <c r="D2121" s="373" t="str">
        <f t="shared" si="640"/>
        <v/>
      </c>
      <c r="E2121" s="413"/>
      <c r="F2121" s="379">
        <f t="shared" si="641"/>
        <v>0</v>
      </c>
      <c r="G2121" s="380">
        <f t="shared" si="642"/>
        <v>0</v>
      </c>
    </row>
    <row r="2122" spans="1:7" ht="20.100000000000001" customHeight="1">
      <c r="A2122" s="411" t="str">
        <f t="shared" si="638"/>
        <v/>
      </c>
      <c r="B2122" s="376" t="str">
        <f t="shared" si="639"/>
        <v/>
      </c>
      <c r="C2122" s="412"/>
      <c r="D2122" s="373" t="str">
        <f t="shared" si="640"/>
        <v/>
      </c>
      <c r="E2122" s="413"/>
      <c r="F2122" s="379">
        <f t="shared" si="641"/>
        <v>0</v>
      </c>
      <c r="G2122" s="380">
        <f t="shared" si="642"/>
        <v>0</v>
      </c>
    </row>
    <row r="2123" spans="1:7" ht="20.100000000000001" customHeight="1">
      <c r="A2123" s="411" t="str">
        <f t="shared" si="638"/>
        <v/>
      </c>
      <c r="B2123" s="376" t="str">
        <f t="shared" si="639"/>
        <v/>
      </c>
      <c r="C2123" s="412"/>
      <c r="D2123" s="373" t="str">
        <f t="shared" si="640"/>
        <v/>
      </c>
      <c r="E2123" s="413"/>
      <c r="F2123" s="379">
        <f t="shared" si="641"/>
        <v>0</v>
      </c>
      <c r="G2123" s="380">
        <f t="shared" si="642"/>
        <v>0</v>
      </c>
    </row>
    <row r="2124" spans="1:7" ht="20.100000000000001" customHeight="1">
      <c r="A2124" s="411" t="str">
        <f t="shared" si="638"/>
        <v/>
      </c>
      <c r="B2124" s="376" t="str">
        <f t="shared" si="639"/>
        <v/>
      </c>
      <c r="C2124" s="412"/>
      <c r="D2124" s="373" t="str">
        <f t="shared" si="640"/>
        <v/>
      </c>
      <c r="E2124" s="413"/>
      <c r="F2124" s="379">
        <f t="shared" si="641"/>
        <v>0</v>
      </c>
      <c r="G2124" s="380">
        <f t="shared" si="642"/>
        <v>0</v>
      </c>
    </row>
    <row r="2125" spans="1:7" ht="20.100000000000001" customHeight="1">
      <c r="A2125" s="411" t="str">
        <f t="shared" ref="A2125:A2138" si="643">IFERROR(VLOOKUP(C2125,Tabla_Insumos,4,FALSE),"")</f>
        <v/>
      </c>
      <c r="B2125" s="376" t="str">
        <f t="shared" ref="B2125:B2138" si="644">IFERROR(VLOOKUP(C2125,Tabla_Insumos,5,FALSE),"")</f>
        <v/>
      </c>
      <c r="C2125" s="412"/>
      <c r="D2125" s="373" t="str">
        <f t="shared" ref="D2125:D2138" si="645">IFERROR(VLOOKUP(C2125,Tabla_Insumos,2,FALSE),"")</f>
        <v/>
      </c>
      <c r="E2125" s="413"/>
      <c r="F2125" s="379">
        <f t="shared" ref="F2125:F2138" si="646">IFERROR(VLOOKUP(C2125,Tabla_Insumos,3,FALSE),0)</f>
        <v>0</v>
      </c>
      <c r="G2125" s="380">
        <f t="shared" ref="G2125:G2138" si="647">ROUND(E2125*F2125,2)</f>
        <v>0</v>
      </c>
    </row>
    <row r="2126" spans="1:7" ht="20.100000000000001" customHeight="1">
      <c r="A2126" s="411" t="str">
        <f t="shared" si="643"/>
        <v/>
      </c>
      <c r="B2126" s="376" t="str">
        <f t="shared" si="644"/>
        <v/>
      </c>
      <c r="C2126" s="412"/>
      <c r="D2126" s="373" t="str">
        <f t="shared" si="645"/>
        <v/>
      </c>
      <c r="E2126" s="413"/>
      <c r="F2126" s="379">
        <f t="shared" si="646"/>
        <v>0</v>
      </c>
      <c r="G2126" s="380">
        <f t="shared" si="647"/>
        <v>0</v>
      </c>
    </row>
    <row r="2127" spans="1:7" ht="20.100000000000001" customHeight="1">
      <c r="A2127" s="411" t="str">
        <f t="shared" si="643"/>
        <v/>
      </c>
      <c r="B2127" s="376" t="str">
        <f t="shared" si="644"/>
        <v/>
      </c>
      <c r="C2127" s="412"/>
      <c r="D2127" s="373" t="str">
        <f t="shared" si="645"/>
        <v/>
      </c>
      <c r="E2127" s="413"/>
      <c r="F2127" s="379">
        <f t="shared" si="646"/>
        <v>0</v>
      </c>
      <c r="G2127" s="380">
        <f t="shared" si="647"/>
        <v>0</v>
      </c>
    </row>
    <row r="2128" spans="1:7" ht="20.100000000000001" customHeight="1">
      <c r="A2128" s="411" t="str">
        <f t="shared" si="643"/>
        <v/>
      </c>
      <c r="B2128" s="376" t="str">
        <f t="shared" si="644"/>
        <v/>
      </c>
      <c r="C2128" s="412"/>
      <c r="D2128" s="373" t="str">
        <f t="shared" si="645"/>
        <v/>
      </c>
      <c r="E2128" s="413"/>
      <c r="F2128" s="379">
        <f t="shared" si="646"/>
        <v>0</v>
      </c>
      <c r="G2128" s="380">
        <f t="shared" si="647"/>
        <v>0</v>
      </c>
    </row>
    <row r="2129" spans="1:7" ht="20.100000000000001" customHeight="1">
      <c r="A2129" s="411" t="str">
        <f t="shared" si="643"/>
        <v/>
      </c>
      <c r="B2129" s="376" t="str">
        <f t="shared" si="644"/>
        <v/>
      </c>
      <c r="C2129" s="412"/>
      <c r="D2129" s="373" t="str">
        <f t="shared" si="645"/>
        <v/>
      </c>
      <c r="E2129" s="413"/>
      <c r="F2129" s="379">
        <f t="shared" si="646"/>
        <v>0</v>
      </c>
      <c r="G2129" s="380">
        <f t="shared" si="647"/>
        <v>0</v>
      </c>
    </row>
    <row r="2130" spans="1:7" ht="20.100000000000001" customHeight="1">
      <c r="A2130" s="411" t="str">
        <f t="shared" si="643"/>
        <v/>
      </c>
      <c r="B2130" s="376" t="str">
        <f t="shared" si="644"/>
        <v/>
      </c>
      <c r="C2130" s="412"/>
      <c r="D2130" s="373" t="str">
        <f t="shared" si="645"/>
        <v/>
      </c>
      <c r="E2130" s="413"/>
      <c r="F2130" s="379">
        <f t="shared" si="646"/>
        <v>0</v>
      </c>
      <c r="G2130" s="380">
        <f t="shared" si="647"/>
        <v>0</v>
      </c>
    </row>
    <row r="2131" spans="1:7" ht="20.100000000000001" customHeight="1">
      <c r="A2131" s="411" t="str">
        <f t="shared" si="643"/>
        <v/>
      </c>
      <c r="B2131" s="376" t="str">
        <f t="shared" si="644"/>
        <v/>
      </c>
      <c r="C2131" s="412"/>
      <c r="D2131" s="373" t="str">
        <f t="shared" si="645"/>
        <v/>
      </c>
      <c r="E2131" s="413"/>
      <c r="F2131" s="379">
        <f t="shared" si="646"/>
        <v>0</v>
      </c>
      <c r="G2131" s="380">
        <f t="shared" si="647"/>
        <v>0</v>
      </c>
    </row>
    <row r="2132" spans="1:7" ht="20.100000000000001" customHeight="1">
      <c r="A2132" s="411" t="str">
        <f t="shared" si="643"/>
        <v/>
      </c>
      <c r="B2132" s="376" t="str">
        <f t="shared" si="644"/>
        <v/>
      </c>
      <c r="C2132" s="412"/>
      <c r="D2132" s="373" t="str">
        <f t="shared" si="645"/>
        <v/>
      </c>
      <c r="E2132" s="413"/>
      <c r="F2132" s="379">
        <f t="shared" si="646"/>
        <v>0</v>
      </c>
      <c r="G2132" s="380">
        <f t="shared" si="647"/>
        <v>0</v>
      </c>
    </row>
    <row r="2133" spans="1:7" ht="20.100000000000001" customHeight="1">
      <c r="A2133" s="411" t="str">
        <f t="shared" si="643"/>
        <v/>
      </c>
      <c r="B2133" s="376" t="str">
        <f t="shared" si="644"/>
        <v/>
      </c>
      <c r="C2133" s="412"/>
      <c r="D2133" s="373" t="str">
        <f t="shared" si="645"/>
        <v/>
      </c>
      <c r="E2133" s="413"/>
      <c r="F2133" s="379">
        <f t="shared" si="646"/>
        <v>0</v>
      </c>
      <c r="G2133" s="380">
        <f t="shared" si="647"/>
        <v>0</v>
      </c>
    </row>
    <row r="2134" spans="1:7" ht="20.100000000000001" customHeight="1">
      <c r="A2134" s="411" t="str">
        <f t="shared" si="643"/>
        <v/>
      </c>
      <c r="B2134" s="376" t="str">
        <f t="shared" si="644"/>
        <v/>
      </c>
      <c r="C2134" s="412"/>
      <c r="D2134" s="373" t="str">
        <f t="shared" si="645"/>
        <v/>
      </c>
      <c r="E2134" s="413"/>
      <c r="F2134" s="379">
        <f t="shared" si="646"/>
        <v>0</v>
      </c>
      <c r="G2134" s="380">
        <f t="shared" si="647"/>
        <v>0</v>
      </c>
    </row>
    <row r="2135" spans="1:7" ht="20.100000000000001" customHeight="1">
      <c r="A2135" s="411" t="str">
        <f t="shared" si="643"/>
        <v/>
      </c>
      <c r="B2135" s="376" t="str">
        <f t="shared" si="644"/>
        <v/>
      </c>
      <c r="C2135" s="412"/>
      <c r="D2135" s="373" t="str">
        <f t="shared" si="645"/>
        <v/>
      </c>
      <c r="E2135" s="413"/>
      <c r="F2135" s="379">
        <f t="shared" si="646"/>
        <v>0</v>
      </c>
      <c r="G2135" s="380">
        <f t="shared" si="647"/>
        <v>0</v>
      </c>
    </row>
    <row r="2136" spans="1:7" ht="20.100000000000001" customHeight="1">
      <c r="A2136" s="411" t="str">
        <f t="shared" ref="A2136" si="648">IFERROR(VLOOKUP(C2136,Tabla_Insumos,4,FALSE),"")</f>
        <v/>
      </c>
      <c r="B2136" s="376" t="str">
        <f t="shared" ref="B2136" si="649">IFERROR(VLOOKUP(C2136,Tabla_Insumos,5,FALSE),"")</f>
        <v/>
      </c>
      <c r="C2136" s="412"/>
      <c r="D2136" s="373" t="str">
        <f t="shared" ref="D2136" si="650">IFERROR(VLOOKUP(C2136,Tabla_Insumos,2,FALSE),"")</f>
        <v/>
      </c>
      <c r="E2136" s="413"/>
      <c r="F2136" s="379">
        <f t="shared" ref="F2136" si="651">IFERROR(VLOOKUP(C2136,Tabla_Insumos,3,FALSE),0)</f>
        <v>0</v>
      </c>
      <c r="G2136" s="380">
        <f t="shared" ref="G2136" si="652">ROUND(E2136*F2136,2)</f>
        <v>0</v>
      </c>
    </row>
    <row r="2137" spans="1:7" ht="20.100000000000001" customHeight="1">
      <c r="A2137" s="411" t="str">
        <f t="shared" si="643"/>
        <v/>
      </c>
      <c r="B2137" s="376" t="str">
        <f t="shared" si="644"/>
        <v/>
      </c>
      <c r="C2137" s="412"/>
      <c r="D2137" s="373" t="str">
        <f t="shared" si="645"/>
        <v/>
      </c>
      <c r="E2137" s="413"/>
      <c r="F2137" s="379">
        <f t="shared" si="646"/>
        <v>0</v>
      </c>
      <c r="G2137" s="380">
        <f t="shared" si="647"/>
        <v>0</v>
      </c>
    </row>
    <row r="2138" spans="1:7" ht="20.100000000000001" customHeight="1">
      <c r="A2138" s="411" t="str">
        <f t="shared" si="643"/>
        <v/>
      </c>
      <c r="B2138" s="376" t="str">
        <f t="shared" si="644"/>
        <v/>
      </c>
      <c r="C2138" s="412"/>
      <c r="D2138" s="373" t="str">
        <f t="shared" si="645"/>
        <v/>
      </c>
      <c r="E2138" s="413"/>
      <c r="F2138" s="379">
        <f t="shared" si="646"/>
        <v>0</v>
      </c>
      <c r="G2138" s="380">
        <f t="shared" si="647"/>
        <v>0</v>
      </c>
    </row>
    <row r="2139" spans="1:7" ht="20.100000000000001" customHeight="1">
      <c r="A2139" s="414"/>
      <c r="B2139" s="400"/>
      <c r="C2139" s="400"/>
      <c r="D2139" s="378"/>
      <c r="E2139" s="396"/>
      <c r="F2139" s="554" t="s">
        <v>29</v>
      </c>
      <c r="G2139" s="381">
        <f>SUBTOTAL(9,G2112:G2138)</f>
        <v>0</v>
      </c>
    </row>
    <row r="2140" spans="1:7" ht="20.100000000000001" customHeight="1">
      <c r="A2140" s="414"/>
      <c r="B2140" s="400"/>
      <c r="C2140" s="387" t="s">
        <v>724</v>
      </c>
      <c r="D2140" s="378"/>
      <c r="E2140" s="396"/>
      <c r="F2140" s="397"/>
      <c r="G2140" s="415"/>
    </row>
    <row r="2141" spans="1:7" ht="20.100000000000001" customHeight="1">
      <c r="A2141" s="411" t="str">
        <f t="shared" ref="A2141:A2142" si="653">IFERROR(VLOOKUP(C2141,Tabla_Insumos,4,FALSE),"")</f>
        <v/>
      </c>
      <c r="B2141" s="376" t="str">
        <f t="shared" ref="B2141:B2142" si="654">IFERROR(VLOOKUP(C2141,Tabla_Insumos,5,FALSE),"")</f>
        <v/>
      </c>
      <c r="C2141" s="438"/>
      <c r="D2141" s="373" t="str">
        <f t="shared" ref="D2141:D2142" si="655">IFERROR(VLOOKUP(C2141,Tabla_Insumos,2,FALSE),"")</f>
        <v/>
      </c>
      <c r="E2141" s="440"/>
      <c r="F2141" s="416">
        <f t="shared" ref="F2141:F2142" si="656">IFERROR(VLOOKUP(C2141,Tabla_Insumos,3,FALSE),0)</f>
        <v>0</v>
      </c>
      <c r="G2141" s="380">
        <f>ROUND(E2141*F2141,2)</f>
        <v>0</v>
      </c>
    </row>
    <row r="2142" spans="1:7" ht="20.100000000000001" customHeight="1">
      <c r="A2142" s="411" t="str">
        <f t="shared" si="653"/>
        <v/>
      </c>
      <c r="B2142" s="376" t="str">
        <f t="shared" si="654"/>
        <v/>
      </c>
      <c r="C2142" s="465"/>
      <c r="D2142" s="373" t="str">
        <f t="shared" si="655"/>
        <v/>
      </c>
      <c r="E2142" s="440"/>
      <c r="F2142" s="416">
        <f t="shared" si="656"/>
        <v>0</v>
      </c>
      <c r="G2142" s="380">
        <f t="shared" ref="G2142" si="657">ROUND(E2142*F2142,2)</f>
        <v>0</v>
      </c>
    </row>
    <row r="2143" spans="1:7" ht="20.100000000000001" customHeight="1">
      <c r="A2143" s="414"/>
      <c r="B2143" s="400"/>
      <c r="C2143" s="400"/>
      <c r="D2143" s="378"/>
      <c r="E2143" s="396"/>
      <c r="F2143" s="554" t="s">
        <v>30</v>
      </c>
      <c r="G2143" s="381">
        <f>SUBTOTAL(9,G2141:G2142)</f>
        <v>0</v>
      </c>
    </row>
    <row r="2144" spans="1:7" ht="20.100000000000001" customHeight="1">
      <c r="A2144" s="414"/>
      <c r="B2144" s="400"/>
      <c r="C2144" s="387" t="s">
        <v>725</v>
      </c>
      <c r="D2144" s="378"/>
      <c r="E2144" s="396"/>
      <c r="F2144" s="397"/>
      <c r="G2144" s="415"/>
    </row>
    <row r="2145" spans="1:7" ht="20.100000000000001" customHeight="1">
      <c r="A2145" s="411" t="str">
        <f t="shared" ref="A2145" si="658">IFERROR(VLOOKUP(C2145,Tabla_Insumos,4,FALSE),"")</f>
        <v/>
      </c>
      <c r="B2145" s="376" t="str">
        <f t="shared" ref="B2145" si="659">IFERROR(VLOOKUP(C2145,Tabla_Insumos,5,FALSE),"")</f>
        <v/>
      </c>
      <c r="C2145" s="439"/>
      <c r="D2145" s="373" t="str">
        <f t="shared" ref="D2145" si="660">IFERROR(VLOOKUP(C2145,Tabla_Insumos,2,FALSE),"")</f>
        <v/>
      </c>
      <c r="E2145" s="441"/>
      <c r="F2145" s="379">
        <f t="shared" ref="F2145" si="661">IFERROR(VLOOKUP(C2145,Tabla_Insumos,3,FALSE),0)</f>
        <v>0</v>
      </c>
      <c r="G2145" s="380">
        <f>ROUND(E2145*F2145,2)</f>
        <v>0</v>
      </c>
    </row>
    <row r="2146" spans="1:7" ht="20.100000000000001" customHeight="1">
      <c r="A2146" s="419"/>
      <c r="B2146" s="378"/>
      <c r="C2146" s="400"/>
      <c r="D2146" s="378"/>
      <c r="E2146" s="396"/>
      <c r="F2146" s="554" t="s">
        <v>31</v>
      </c>
      <c r="G2146" s="381">
        <f>SUBTOTAL(9,G2145:G2145)</f>
        <v>0</v>
      </c>
    </row>
    <row r="2147" spans="1:7" ht="20.100000000000001" customHeight="1" thickBot="1">
      <c r="A2147" s="420"/>
      <c r="B2147" s="421"/>
      <c r="C2147" s="422"/>
      <c r="D2147" s="421"/>
      <c r="E2147" s="423"/>
      <c r="F2147" s="424"/>
      <c r="G2147" s="425"/>
    </row>
    <row r="2148" spans="1:7" ht="20.100000000000001" customHeight="1" thickBot="1">
      <c r="A2148" s="435">
        <f>B2107</f>
        <v>40</v>
      </c>
      <c r="B2148" s="426" t="str">
        <f>C2107</f>
        <v>Instalación eléctrica (incl.pilastra,proc.cañerias p/3AA,y preveer espacios en tablero gral. p/llaves termomagneticas corresp. Portalamparas 3 cuerpos)</v>
      </c>
      <c r="C2148" s="427"/>
      <c r="D2148" s="427" t="s">
        <v>32</v>
      </c>
      <c r="E2148" s="428"/>
      <c r="F2148" s="429" t="s">
        <v>33</v>
      </c>
      <c r="G2148" s="430">
        <f>SUBTOTAL(9,G2112:G2147)</f>
        <v>0</v>
      </c>
    </row>
    <row r="2149" spans="1:7" ht="20.100000000000001" customHeight="1" thickTop="1" thickBot="1"/>
    <row r="2150" spans="1:7" ht="20.100000000000001" customHeight="1" thickTop="1">
      <c r="A2150" s="431" t="s">
        <v>1259</v>
      </c>
      <c r="B2150" s="432"/>
      <c r="C2150" s="432"/>
      <c r="D2150" s="432"/>
      <c r="E2150" s="432"/>
      <c r="F2150" s="432"/>
      <c r="G2150" s="433"/>
    </row>
    <row r="2151" spans="1:7" ht="20.100000000000001" customHeight="1">
      <c r="A2151" s="384" t="s">
        <v>721</v>
      </c>
      <c r="B2151" s="385" t="str">
        <f>Comitente</f>
        <v>INSTITUTO PROVINCIAL DE LA VIVIENDA</v>
      </c>
      <c r="C2151" s="386"/>
      <c r="D2151" s="387"/>
      <c r="E2151" s="387"/>
      <c r="F2151" s="388"/>
      <c r="G2151" s="389"/>
    </row>
    <row r="2152" spans="1:7" ht="20.100000000000001" customHeight="1">
      <c r="A2152" s="384" t="s">
        <v>722</v>
      </c>
      <c r="B2152" s="385" t="str">
        <f>Contratista</f>
        <v>xxxxxx</v>
      </c>
      <c r="C2152" s="390"/>
      <c r="D2152" s="390"/>
      <c r="E2152" s="390"/>
      <c r="F2152" s="391"/>
      <c r="G2152" s="392"/>
    </row>
    <row r="2153" spans="1:7" ht="20.100000000000001" customHeight="1">
      <c r="A2153" s="384" t="s">
        <v>22</v>
      </c>
      <c r="B2153" s="385" t="str">
        <f>Obra</f>
        <v>CUESTA DEL VIENTO - IGLESIA</v>
      </c>
      <c r="C2153" s="390"/>
      <c r="D2153" s="390"/>
      <c r="E2153" s="390"/>
      <c r="F2153" s="391" t="s">
        <v>35</v>
      </c>
      <c r="G2153" s="393">
        <f>+Datos!$C$10</f>
        <v>43374</v>
      </c>
    </row>
    <row r="2154" spans="1:7" ht="20.100000000000001" customHeight="1">
      <c r="A2154" s="394" t="s">
        <v>720</v>
      </c>
      <c r="B2154" s="395" t="str">
        <f>Ubicación</f>
        <v>DEPTO. IGLESIA</v>
      </c>
      <c r="C2154" s="395"/>
      <c r="D2154" s="378"/>
      <c r="E2154" s="396"/>
      <c r="F2154" s="397"/>
      <c r="G2154" s="398"/>
    </row>
    <row r="2155" spans="1:7" ht="20.100000000000001" customHeight="1">
      <c r="A2155" s="394" t="s">
        <v>36</v>
      </c>
      <c r="B2155" s="399" t="s">
        <v>1127</v>
      </c>
      <c r="C2155" s="400" t="str">
        <f>IFERROR(VLOOKUP(B2155,Tabla_CyP,2,FALSE),"")</f>
        <v>VIVIENDA</v>
      </c>
      <c r="D2155" s="401"/>
      <c r="E2155" s="396"/>
      <c r="F2155" s="397"/>
      <c r="G2155" s="398"/>
    </row>
    <row r="2156" spans="1:7" ht="20.100000000000001" customHeight="1">
      <c r="A2156" s="394" t="s">
        <v>23</v>
      </c>
      <c r="B2156" s="434">
        <f>IFERROR(VLOOKUP(COUNTIF($A$1:A2156,"ITEM:"),Tabla_NumeroItem,2,FALSE),"")</f>
        <v>41</v>
      </c>
      <c r="C2156" s="400" t="str">
        <f>IFERROR(VLOOKUP(B2156,Tabla_CyP,2,FALSE),"")</f>
        <v>Terminacion y limpieza de obra</v>
      </c>
      <c r="D2156" s="378"/>
      <c r="E2156" s="396"/>
      <c r="F2156" s="391" t="s">
        <v>24</v>
      </c>
      <c r="G2156" s="402" t="str">
        <f>IFERROR(VLOOKUP(B2156,Tabla_CyP,4,FALSE),"")</f>
        <v>gl</v>
      </c>
    </row>
    <row r="2157" spans="1:7" ht="20.100000000000001" customHeight="1">
      <c r="A2157" s="394"/>
      <c r="B2157" s="395"/>
      <c r="C2157" s="400"/>
      <c r="D2157" s="378"/>
      <c r="E2157" s="396"/>
      <c r="F2157" s="397"/>
      <c r="G2157" s="398"/>
    </row>
    <row r="2158" spans="1:7" ht="20.100000000000001" customHeight="1">
      <c r="A2158" s="629" t="s">
        <v>583</v>
      </c>
      <c r="B2158" s="630"/>
      <c r="C2158" s="631" t="s">
        <v>0</v>
      </c>
      <c r="D2158" s="631" t="s">
        <v>25</v>
      </c>
      <c r="E2158" s="633" t="s">
        <v>26</v>
      </c>
      <c r="F2158" s="635" t="s">
        <v>27</v>
      </c>
      <c r="G2158" s="637" t="s">
        <v>28</v>
      </c>
    </row>
    <row r="2159" spans="1:7" ht="20.100000000000001" customHeight="1">
      <c r="A2159" s="403" t="s">
        <v>584</v>
      </c>
      <c r="B2159" s="404" t="s">
        <v>585</v>
      </c>
      <c r="C2159" s="632"/>
      <c r="D2159" s="632"/>
      <c r="E2159" s="634"/>
      <c r="F2159" s="636"/>
      <c r="G2159" s="638"/>
    </row>
    <row r="2160" spans="1:7" ht="20.100000000000001" customHeight="1">
      <c r="A2160" s="553"/>
      <c r="B2160" s="405"/>
      <c r="C2160" s="406" t="s">
        <v>723</v>
      </c>
      <c r="D2160" s="407"/>
      <c r="E2160" s="408"/>
      <c r="F2160" s="409"/>
      <c r="G2160" s="410"/>
    </row>
    <row r="2161" spans="1:7" ht="20.100000000000001" customHeight="1">
      <c r="A2161" s="411" t="str">
        <f t="shared" ref="A2161:A2174" si="662">IFERROR(VLOOKUP(C2161,Tabla_Insumos,4,FALSE),"")</f>
        <v/>
      </c>
      <c r="B2161" s="376" t="str">
        <f t="shared" ref="B2161:B2174" si="663">IFERROR(VLOOKUP(C2161,Tabla_Insumos,5,FALSE),"")</f>
        <v/>
      </c>
      <c r="C2161" s="374"/>
      <c r="D2161" s="373" t="str">
        <f t="shared" ref="D2161:D2174" si="664">IFERROR(VLOOKUP(C2161,Tabla_Insumos,2,FALSE),"")</f>
        <v/>
      </c>
      <c r="E2161" s="377"/>
      <c r="F2161" s="379">
        <f t="shared" ref="F2161:F2174" si="665">IFERROR(VLOOKUP(C2161,Tabla_Insumos,3,FALSE),0)</f>
        <v>0</v>
      </c>
      <c r="G2161" s="380">
        <f>ROUND(E2161*F2161,2)</f>
        <v>0</v>
      </c>
    </row>
    <row r="2162" spans="1:7" ht="20.100000000000001" customHeight="1">
      <c r="A2162" s="411" t="str">
        <f t="shared" si="662"/>
        <v/>
      </c>
      <c r="B2162" s="376" t="str">
        <f t="shared" si="663"/>
        <v/>
      </c>
      <c r="C2162" s="374"/>
      <c r="D2162" s="373" t="str">
        <f t="shared" si="664"/>
        <v/>
      </c>
      <c r="E2162" s="377"/>
      <c r="F2162" s="379">
        <f t="shared" si="665"/>
        <v>0</v>
      </c>
      <c r="G2162" s="380">
        <f t="shared" ref="G2162:G2174" si="666">ROUND(E2162*F2162,2)</f>
        <v>0</v>
      </c>
    </row>
    <row r="2163" spans="1:7" ht="20.100000000000001" customHeight="1">
      <c r="A2163" s="411" t="str">
        <f t="shared" si="662"/>
        <v/>
      </c>
      <c r="B2163" s="376" t="str">
        <f t="shared" si="663"/>
        <v/>
      </c>
      <c r="C2163" s="374"/>
      <c r="D2163" s="373" t="str">
        <f t="shared" si="664"/>
        <v/>
      </c>
      <c r="E2163" s="377"/>
      <c r="F2163" s="379">
        <f t="shared" si="665"/>
        <v>0</v>
      </c>
      <c r="G2163" s="380">
        <f t="shared" si="666"/>
        <v>0</v>
      </c>
    </row>
    <row r="2164" spans="1:7" ht="20.100000000000001" customHeight="1">
      <c r="A2164" s="411" t="str">
        <f t="shared" si="662"/>
        <v/>
      </c>
      <c r="B2164" s="376" t="str">
        <f t="shared" si="663"/>
        <v/>
      </c>
      <c r="C2164" s="375"/>
      <c r="D2164" s="373" t="str">
        <f t="shared" si="664"/>
        <v/>
      </c>
      <c r="E2164" s="377"/>
      <c r="F2164" s="379">
        <f t="shared" si="665"/>
        <v>0</v>
      </c>
      <c r="G2164" s="380">
        <f t="shared" si="666"/>
        <v>0</v>
      </c>
    </row>
    <row r="2165" spans="1:7" ht="20.100000000000001" customHeight="1">
      <c r="A2165" s="411" t="str">
        <f t="shared" si="662"/>
        <v/>
      </c>
      <c r="B2165" s="376" t="str">
        <f t="shared" si="663"/>
        <v/>
      </c>
      <c r="C2165" s="376"/>
      <c r="D2165" s="373" t="str">
        <f t="shared" si="664"/>
        <v/>
      </c>
      <c r="E2165" s="377"/>
      <c r="F2165" s="379">
        <f t="shared" si="665"/>
        <v>0</v>
      </c>
      <c r="G2165" s="380">
        <f t="shared" si="666"/>
        <v>0</v>
      </c>
    </row>
    <row r="2166" spans="1:7" ht="20.100000000000001" customHeight="1">
      <c r="A2166" s="411" t="str">
        <f t="shared" si="662"/>
        <v/>
      </c>
      <c r="B2166" s="376" t="str">
        <f t="shared" si="663"/>
        <v/>
      </c>
      <c r="C2166" s="412"/>
      <c r="D2166" s="373" t="str">
        <f t="shared" si="664"/>
        <v/>
      </c>
      <c r="E2166" s="413"/>
      <c r="F2166" s="379">
        <f t="shared" si="665"/>
        <v>0</v>
      </c>
      <c r="G2166" s="380">
        <f t="shared" si="666"/>
        <v>0</v>
      </c>
    </row>
    <row r="2167" spans="1:7" ht="20.100000000000001" customHeight="1">
      <c r="A2167" s="411" t="str">
        <f t="shared" si="662"/>
        <v/>
      </c>
      <c r="B2167" s="376" t="str">
        <f t="shared" si="663"/>
        <v/>
      </c>
      <c r="C2167" s="412"/>
      <c r="D2167" s="373" t="str">
        <f t="shared" si="664"/>
        <v/>
      </c>
      <c r="E2167" s="413"/>
      <c r="F2167" s="379">
        <f t="shared" si="665"/>
        <v>0</v>
      </c>
      <c r="G2167" s="380">
        <f t="shared" si="666"/>
        <v>0</v>
      </c>
    </row>
    <row r="2168" spans="1:7" ht="20.100000000000001" customHeight="1">
      <c r="A2168" s="411" t="str">
        <f t="shared" si="662"/>
        <v/>
      </c>
      <c r="B2168" s="376" t="str">
        <f t="shared" si="663"/>
        <v/>
      </c>
      <c r="C2168" s="412"/>
      <c r="D2168" s="373" t="str">
        <f t="shared" si="664"/>
        <v/>
      </c>
      <c r="E2168" s="413"/>
      <c r="F2168" s="379">
        <f t="shared" si="665"/>
        <v>0</v>
      </c>
      <c r="G2168" s="380">
        <f t="shared" si="666"/>
        <v>0</v>
      </c>
    </row>
    <row r="2169" spans="1:7" ht="20.100000000000001" customHeight="1">
      <c r="A2169" s="411" t="str">
        <f t="shared" si="662"/>
        <v/>
      </c>
      <c r="B2169" s="376" t="str">
        <f t="shared" si="663"/>
        <v/>
      </c>
      <c r="C2169" s="412"/>
      <c r="D2169" s="373" t="str">
        <f t="shared" si="664"/>
        <v/>
      </c>
      <c r="E2169" s="413"/>
      <c r="F2169" s="379">
        <f t="shared" si="665"/>
        <v>0</v>
      </c>
      <c r="G2169" s="380">
        <f t="shared" si="666"/>
        <v>0</v>
      </c>
    </row>
    <row r="2170" spans="1:7" ht="20.100000000000001" customHeight="1">
      <c r="A2170" s="411" t="str">
        <f t="shared" si="662"/>
        <v/>
      </c>
      <c r="B2170" s="376" t="str">
        <f t="shared" si="663"/>
        <v/>
      </c>
      <c r="C2170" s="412"/>
      <c r="D2170" s="373" t="str">
        <f t="shared" si="664"/>
        <v/>
      </c>
      <c r="E2170" s="413"/>
      <c r="F2170" s="379">
        <f t="shared" si="665"/>
        <v>0</v>
      </c>
      <c r="G2170" s="380">
        <f t="shared" si="666"/>
        <v>0</v>
      </c>
    </row>
    <row r="2171" spans="1:7" ht="20.100000000000001" customHeight="1">
      <c r="A2171" s="411" t="str">
        <f t="shared" si="662"/>
        <v/>
      </c>
      <c r="B2171" s="376" t="str">
        <f t="shared" si="663"/>
        <v/>
      </c>
      <c r="C2171" s="412"/>
      <c r="D2171" s="373" t="str">
        <f t="shared" si="664"/>
        <v/>
      </c>
      <c r="E2171" s="413"/>
      <c r="F2171" s="379">
        <f t="shared" si="665"/>
        <v>0</v>
      </c>
      <c r="G2171" s="380">
        <f t="shared" si="666"/>
        <v>0</v>
      </c>
    </row>
    <row r="2172" spans="1:7" ht="20.100000000000001" customHeight="1">
      <c r="A2172" s="411" t="str">
        <f t="shared" si="662"/>
        <v/>
      </c>
      <c r="B2172" s="376" t="str">
        <f t="shared" si="663"/>
        <v/>
      </c>
      <c r="C2172" s="412"/>
      <c r="D2172" s="373" t="str">
        <f t="shared" si="664"/>
        <v/>
      </c>
      <c r="E2172" s="413"/>
      <c r="F2172" s="379">
        <f t="shared" si="665"/>
        <v>0</v>
      </c>
      <c r="G2172" s="380">
        <f t="shared" si="666"/>
        <v>0</v>
      </c>
    </row>
    <row r="2173" spans="1:7" ht="20.100000000000001" customHeight="1">
      <c r="A2173" s="411" t="str">
        <f t="shared" si="662"/>
        <v/>
      </c>
      <c r="B2173" s="376" t="str">
        <f t="shared" si="663"/>
        <v/>
      </c>
      <c r="C2173" s="412"/>
      <c r="D2173" s="373" t="str">
        <f t="shared" si="664"/>
        <v/>
      </c>
      <c r="E2173" s="413"/>
      <c r="F2173" s="379">
        <f t="shared" si="665"/>
        <v>0</v>
      </c>
      <c r="G2173" s="380">
        <f t="shared" si="666"/>
        <v>0</v>
      </c>
    </row>
    <row r="2174" spans="1:7" ht="20.100000000000001" customHeight="1">
      <c r="A2174" s="411" t="str">
        <f t="shared" si="662"/>
        <v/>
      </c>
      <c r="B2174" s="376" t="str">
        <f t="shared" si="663"/>
        <v/>
      </c>
      <c r="C2174" s="412"/>
      <c r="D2174" s="373" t="str">
        <f t="shared" si="664"/>
        <v/>
      </c>
      <c r="E2174" s="413"/>
      <c r="F2174" s="379">
        <f t="shared" si="665"/>
        <v>0</v>
      </c>
      <c r="G2174" s="380">
        <f t="shared" si="666"/>
        <v>0</v>
      </c>
    </row>
    <row r="2175" spans="1:7" ht="20.100000000000001" customHeight="1">
      <c r="A2175" s="414"/>
      <c r="B2175" s="400"/>
      <c r="C2175" s="400"/>
      <c r="D2175" s="378"/>
      <c r="E2175" s="396"/>
      <c r="F2175" s="554" t="s">
        <v>29</v>
      </c>
      <c r="G2175" s="381">
        <f>SUBTOTAL(9,G2161:G2174)</f>
        <v>0</v>
      </c>
    </row>
    <row r="2176" spans="1:7" ht="20.100000000000001" customHeight="1">
      <c r="A2176" s="414"/>
      <c r="B2176" s="400"/>
      <c r="C2176" s="387" t="s">
        <v>724</v>
      </c>
      <c r="D2176" s="378"/>
      <c r="E2176" s="396"/>
      <c r="F2176" s="397"/>
      <c r="G2176" s="415"/>
    </row>
    <row r="2177" spans="1:7" ht="20.100000000000001" customHeight="1">
      <c r="A2177" s="411" t="str">
        <f t="shared" ref="A2177:A2184" si="667">IFERROR(VLOOKUP(C2177,Tabla_Insumos,4,FALSE),"")</f>
        <v/>
      </c>
      <c r="B2177" s="376" t="str">
        <f t="shared" ref="B2177:B2184" si="668">IFERROR(VLOOKUP(C2177,Tabla_Insumos,5,FALSE),"")</f>
        <v/>
      </c>
      <c r="C2177" s="438"/>
      <c r="D2177" s="373" t="str">
        <f t="shared" ref="D2177:D2184" si="669">IFERROR(VLOOKUP(C2177,Tabla_Insumos,2,FALSE),"")</f>
        <v/>
      </c>
      <c r="E2177" s="413"/>
      <c r="F2177" s="416">
        <f t="shared" ref="F2177:F2184" si="670">IFERROR(VLOOKUP(C2177,Tabla_Insumos,3,FALSE),0)</f>
        <v>0</v>
      </c>
      <c r="G2177" s="380">
        <f>ROUND(E2177*F2177,2)</f>
        <v>0</v>
      </c>
    </row>
    <row r="2178" spans="1:7" ht="20.100000000000001" customHeight="1">
      <c r="A2178" s="411" t="str">
        <f t="shared" si="667"/>
        <v/>
      </c>
      <c r="B2178" s="376" t="str">
        <f t="shared" si="668"/>
        <v/>
      </c>
      <c r="C2178" s="383"/>
      <c r="D2178" s="373" t="str">
        <f t="shared" si="669"/>
        <v/>
      </c>
      <c r="E2178" s="377"/>
      <c r="F2178" s="416">
        <f t="shared" si="670"/>
        <v>0</v>
      </c>
      <c r="G2178" s="380">
        <f t="shared" ref="G2178:G2184" si="671">ROUND(E2178*F2178,2)</f>
        <v>0</v>
      </c>
    </row>
    <row r="2179" spans="1:7" ht="20.100000000000001" customHeight="1">
      <c r="A2179" s="411" t="str">
        <f t="shared" si="667"/>
        <v/>
      </c>
      <c r="B2179" s="376" t="str">
        <f t="shared" si="668"/>
        <v/>
      </c>
      <c r="C2179" s="383"/>
      <c r="D2179" s="373" t="str">
        <f t="shared" si="669"/>
        <v/>
      </c>
      <c r="E2179" s="377"/>
      <c r="F2179" s="416">
        <f t="shared" si="670"/>
        <v>0</v>
      </c>
      <c r="G2179" s="380">
        <f t="shared" si="671"/>
        <v>0</v>
      </c>
    </row>
    <row r="2180" spans="1:7" ht="20.100000000000001" customHeight="1">
      <c r="A2180" s="411" t="str">
        <f t="shared" si="667"/>
        <v/>
      </c>
      <c r="B2180" s="376" t="str">
        <f t="shared" si="668"/>
        <v/>
      </c>
      <c r="C2180" s="383"/>
      <c r="D2180" s="373" t="str">
        <f t="shared" si="669"/>
        <v/>
      </c>
      <c r="E2180" s="377"/>
      <c r="F2180" s="416">
        <f t="shared" si="670"/>
        <v>0</v>
      </c>
      <c r="G2180" s="380">
        <f t="shared" si="671"/>
        <v>0</v>
      </c>
    </row>
    <row r="2181" spans="1:7" ht="20.100000000000001" customHeight="1">
      <c r="A2181" s="411" t="str">
        <f t="shared" si="667"/>
        <v/>
      </c>
      <c r="B2181" s="376" t="str">
        <f t="shared" si="668"/>
        <v/>
      </c>
      <c r="C2181" s="376"/>
      <c r="D2181" s="373" t="str">
        <f t="shared" si="669"/>
        <v/>
      </c>
      <c r="E2181" s="377"/>
      <c r="F2181" s="416">
        <f t="shared" si="670"/>
        <v>0</v>
      </c>
      <c r="G2181" s="380">
        <f t="shared" si="671"/>
        <v>0</v>
      </c>
    </row>
    <row r="2182" spans="1:7" ht="20.100000000000001" customHeight="1">
      <c r="A2182" s="411" t="str">
        <f t="shared" si="667"/>
        <v/>
      </c>
      <c r="B2182" s="376" t="str">
        <f t="shared" si="668"/>
        <v/>
      </c>
      <c r="C2182" s="376"/>
      <c r="D2182" s="373" t="str">
        <f t="shared" si="669"/>
        <v/>
      </c>
      <c r="E2182" s="377"/>
      <c r="F2182" s="416">
        <f t="shared" si="670"/>
        <v>0</v>
      </c>
      <c r="G2182" s="380">
        <f t="shared" si="671"/>
        <v>0</v>
      </c>
    </row>
    <row r="2183" spans="1:7" ht="20.100000000000001" customHeight="1">
      <c r="A2183" s="411" t="str">
        <f t="shared" si="667"/>
        <v/>
      </c>
      <c r="B2183" s="376" t="str">
        <f t="shared" si="668"/>
        <v/>
      </c>
      <c r="C2183" s="412"/>
      <c r="D2183" s="373" t="str">
        <f t="shared" si="669"/>
        <v/>
      </c>
      <c r="E2183" s="413"/>
      <c r="F2183" s="416">
        <f t="shared" si="670"/>
        <v>0</v>
      </c>
      <c r="G2183" s="380">
        <f t="shared" si="671"/>
        <v>0</v>
      </c>
    </row>
    <row r="2184" spans="1:7" ht="20.100000000000001" customHeight="1">
      <c r="A2184" s="411" t="str">
        <f t="shared" si="667"/>
        <v/>
      </c>
      <c r="B2184" s="376" t="str">
        <f t="shared" si="668"/>
        <v/>
      </c>
      <c r="C2184" s="412"/>
      <c r="D2184" s="373" t="str">
        <f t="shared" si="669"/>
        <v/>
      </c>
      <c r="E2184" s="413"/>
      <c r="F2184" s="416">
        <f t="shared" si="670"/>
        <v>0</v>
      </c>
      <c r="G2184" s="380">
        <f t="shared" si="671"/>
        <v>0</v>
      </c>
    </row>
    <row r="2185" spans="1:7" ht="20.100000000000001" customHeight="1">
      <c r="A2185" s="414"/>
      <c r="B2185" s="400"/>
      <c r="C2185" s="400"/>
      <c r="D2185" s="378"/>
      <c r="E2185" s="396"/>
      <c r="F2185" s="554" t="s">
        <v>30</v>
      </c>
      <c r="G2185" s="381">
        <f>SUBTOTAL(9,G2177:G2184)</f>
        <v>0</v>
      </c>
    </row>
    <row r="2186" spans="1:7" ht="20.100000000000001" customHeight="1">
      <c r="A2186" s="414"/>
      <c r="B2186" s="400"/>
      <c r="C2186" s="387" t="s">
        <v>725</v>
      </c>
      <c r="D2186" s="378"/>
      <c r="E2186" s="396"/>
      <c r="F2186" s="397"/>
      <c r="G2186" s="415"/>
    </row>
    <row r="2187" spans="1:7" ht="20.100000000000001" customHeight="1">
      <c r="A2187" s="411" t="str">
        <f t="shared" ref="A2187:A2195" si="672">IFERROR(VLOOKUP(C2187,Tabla_Insumos,4,FALSE),"")</f>
        <v/>
      </c>
      <c r="B2187" s="376" t="str">
        <f t="shared" ref="B2187:B2195" si="673">IFERROR(VLOOKUP(C2187,Tabla_Insumos,5,FALSE),"")</f>
        <v/>
      </c>
      <c r="C2187" s="383"/>
      <c r="D2187" s="373" t="str">
        <f t="shared" ref="D2187:D2195" si="674">IFERROR(VLOOKUP(C2187,Tabla_Insumos,2,FALSE),"")</f>
        <v/>
      </c>
      <c r="E2187" s="377"/>
      <c r="F2187" s="379">
        <f t="shared" ref="F2187:F2195" si="675">IFERROR(VLOOKUP(C2187,Tabla_Insumos,3,FALSE),0)</f>
        <v>0</v>
      </c>
      <c r="G2187" s="380">
        <f>ROUND(E2187*F2187,2)</f>
        <v>0</v>
      </c>
    </row>
    <row r="2188" spans="1:7" ht="20.100000000000001" customHeight="1">
      <c r="A2188" s="411" t="str">
        <f t="shared" si="672"/>
        <v/>
      </c>
      <c r="B2188" s="376" t="str">
        <f t="shared" si="673"/>
        <v/>
      </c>
      <c r="C2188" s="383"/>
      <c r="D2188" s="373" t="str">
        <f t="shared" si="674"/>
        <v/>
      </c>
      <c r="E2188" s="377"/>
      <c r="F2188" s="379">
        <f t="shared" si="675"/>
        <v>0</v>
      </c>
      <c r="G2188" s="380">
        <f t="shared" ref="G2188:G2195" si="676">ROUND(E2188*F2188,2)</f>
        <v>0</v>
      </c>
    </row>
    <row r="2189" spans="1:7" ht="20.100000000000001" customHeight="1">
      <c r="A2189" s="411" t="str">
        <f t="shared" si="672"/>
        <v/>
      </c>
      <c r="B2189" s="376" t="str">
        <f t="shared" si="673"/>
        <v/>
      </c>
      <c r="C2189" s="382"/>
      <c r="D2189" s="373" t="str">
        <f t="shared" si="674"/>
        <v/>
      </c>
      <c r="E2189" s="377"/>
      <c r="F2189" s="379">
        <f t="shared" si="675"/>
        <v>0</v>
      </c>
      <c r="G2189" s="380">
        <f t="shared" si="676"/>
        <v>0</v>
      </c>
    </row>
    <row r="2190" spans="1:7" ht="20.100000000000001" customHeight="1">
      <c r="A2190" s="411" t="str">
        <f t="shared" si="672"/>
        <v/>
      </c>
      <c r="B2190" s="376" t="str">
        <f t="shared" si="673"/>
        <v/>
      </c>
      <c r="C2190" s="417"/>
      <c r="D2190" s="373" t="str">
        <f t="shared" si="674"/>
        <v/>
      </c>
      <c r="E2190" s="377"/>
      <c r="F2190" s="379">
        <f t="shared" si="675"/>
        <v>0</v>
      </c>
      <c r="G2190" s="380">
        <f t="shared" si="676"/>
        <v>0</v>
      </c>
    </row>
    <row r="2191" spans="1:7" ht="20.100000000000001" customHeight="1">
      <c r="A2191" s="411" t="str">
        <f t="shared" si="672"/>
        <v/>
      </c>
      <c r="B2191" s="376" t="str">
        <f t="shared" si="673"/>
        <v/>
      </c>
      <c r="C2191" s="418"/>
      <c r="D2191" s="373" t="str">
        <f t="shared" si="674"/>
        <v/>
      </c>
      <c r="E2191" s="377"/>
      <c r="F2191" s="379">
        <f t="shared" si="675"/>
        <v>0</v>
      </c>
      <c r="G2191" s="380">
        <f t="shared" si="676"/>
        <v>0</v>
      </c>
    </row>
    <row r="2192" spans="1:7" ht="20.100000000000001" customHeight="1">
      <c r="A2192" s="411" t="str">
        <f t="shared" si="672"/>
        <v/>
      </c>
      <c r="B2192" s="376" t="str">
        <f t="shared" si="673"/>
        <v/>
      </c>
      <c r="C2192" s="412"/>
      <c r="D2192" s="373" t="str">
        <f t="shared" si="674"/>
        <v/>
      </c>
      <c r="E2192" s="413"/>
      <c r="F2192" s="379">
        <f t="shared" si="675"/>
        <v>0</v>
      </c>
      <c r="G2192" s="380">
        <f t="shared" si="676"/>
        <v>0</v>
      </c>
    </row>
    <row r="2193" spans="1:7" ht="20.100000000000001" customHeight="1">
      <c r="A2193" s="411" t="str">
        <f t="shared" si="672"/>
        <v/>
      </c>
      <c r="B2193" s="376" t="str">
        <f t="shared" si="673"/>
        <v/>
      </c>
      <c r="C2193" s="412"/>
      <c r="D2193" s="373" t="str">
        <f t="shared" si="674"/>
        <v/>
      </c>
      <c r="E2193" s="413"/>
      <c r="F2193" s="379">
        <f t="shared" si="675"/>
        <v>0</v>
      </c>
      <c r="G2193" s="380">
        <f t="shared" si="676"/>
        <v>0</v>
      </c>
    </row>
    <row r="2194" spans="1:7" ht="20.100000000000001" customHeight="1">
      <c r="A2194" s="411" t="str">
        <f t="shared" si="672"/>
        <v/>
      </c>
      <c r="B2194" s="376" t="str">
        <f t="shared" si="673"/>
        <v/>
      </c>
      <c r="C2194" s="412"/>
      <c r="D2194" s="373" t="str">
        <f t="shared" si="674"/>
        <v/>
      </c>
      <c r="E2194" s="413"/>
      <c r="F2194" s="379">
        <f t="shared" si="675"/>
        <v>0</v>
      </c>
      <c r="G2194" s="380">
        <f t="shared" si="676"/>
        <v>0</v>
      </c>
    </row>
    <row r="2195" spans="1:7" ht="20.100000000000001" customHeight="1">
      <c r="A2195" s="411" t="str">
        <f t="shared" si="672"/>
        <v/>
      </c>
      <c r="B2195" s="376" t="str">
        <f t="shared" si="673"/>
        <v/>
      </c>
      <c r="C2195" s="412"/>
      <c r="D2195" s="373" t="str">
        <f t="shared" si="674"/>
        <v/>
      </c>
      <c r="E2195" s="413"/>
      <c r="F2195" s="379">
        <f t="shared" si="675"/>
        <v>0</v>
      </c>
      <c r="G2195" s="380">
        <f t="shared" si="676"/>
        <v>0</v>
      </c>
    </row>
    <row r="2196" spans="1:7" ht="20.100000000000001" customHeight="1">
      <c r="A2196" s="419"/>
      <c r="B2196" s="378"/>
      <c r="C2196" s="400"/>
      <c r="D2196" s="378"/>
      <c r="E2196" s="396"/>
      <c r="F2196" s="554" t="s">
        <v>31</v>
      </c>
      <c r="G2196" s="381">
        <f>SUBTOTAL(9,G2187:G2195)</f>
        <v>0</v>
      </c>
    </row>
    <row r="2197" spans="1:7" ht="20.100000000000001" customHeight="1" thickBot="1">
      <c r="A2197" s="420"/>
      <c r="B2197" s="421"/>
      <c r="C2197" s="422"/>
      <c r="D2197" s="421"/>
      <c r="E2197" s="423"/>
      <c r="F2197" s="424"/>
      <c r="G2197" s="425"/>
    </row>
    <row r="2198" spans="1:7" ht="20.100000000000001" customHeight="1" thickBot="1">
      <c r="A2198" s="435">
        <f>B2156</f>
        <v>41</v>
      </c>
      <c r="B2198" s="426" t="str">
        <f>C2156</f>
        <v>Terminacion y limpieza de obra</v>
      </c>
      <c r="C2198" s="427"/>
      <c r="D2198" s="427" t="s">
        <v>32</v>
      </c>
      <c r="E2198" s="428"/>
      <c r="F2198" s="429" t="s">
        <v>33</v>
      </c>
      <c r="G2198" s="430">
        <f>SUBTOTAL(9,G2161:G2197)</f>
        <v>0</v>
      </c>
    </row>
    <row r="2199" spans="1:7" ht="20.100000000000001" customHeight="1" thickTop="1" thickBot="1"/>
    <row r="2200" spans="1:7" ht="20.100000000000001" customHeight="1" thickTop="1">
      <c r="A2200" s="431" t="s">
        <v>1259</v>
      </c>
      <c r="B2200" s="432"/>
      <c r="C2200" s="432"/>
      <c r="D2200" s="432"/>
      <c r="E2200" s="432"/>
      <c r="F2200" s="432"/>
      <c r="G2200" s="433"/>
    </row>
    <row r="2201" spans="1:7" ht="20.100000000000001" customHeight="1">
      <c r="A2201" s="384" t="s">
        <v>721</v>
      </c>
      <c r="B2201" s="385" t="str">
        <f>Comitente</f>
        <v>INSTITUTO PROVINCIAL DE LA VIVIENDA</v>
      </c>
      <c r="C2201" s="386"/>
      <c r="D2201" s="387"/>
      <c r="E2201" s="387"/>
      <c r="F2201" s="388"/>
      <c r="G2201" s="389"/>
    </row>
    <row r="2202" spans="1:7" ht="20.100000000000001" customHeight="1">
      <c r="A2202" s="384" t="s">
        <v>722</v>
      </c>
      <c r="B2202" s="385" t="str">
        <f>Contratista</f>
        <v>xxxxxx</v>
      </c>
      <c r="C2202" s="390"/>
      <c r="D2202" s="390"/>
      <c r="E2202" s="390"/>
      <c r="F2202" s="391"/>
      <c r="G2202" s="392"/>
    </row>
    <row r="2203" spans="1:7" ht="20.100000000000001" customHeight="1">
      <c r="A2203" s="384" t="s">
        <v>22</v>
      </c>
      <c r="B2203" s="385" t="str">
        <f>Obra</f>
        <v>CUESTA DEL VIENTO - IGLESIA</v>
      </c>
      <c r="C2203" s="390"/>
      <c r="D2203" s="390"/>
      <c r="E2203" s="390"/>
      <c r="F2203" s="391" t="s">
        <v>35</v>
      </c>
      <c r="G2203" s="393">
        <f>+Datos!$C$10</f>
        <v>43374</v>
      </c>
    </row>
    <row r="2204" spans="1:7" ht="20.100000000000001" customHeight="1">
      <c r="A2204" s="394" t="s">
        <v>720</v>
      </c>
      <c r="B2204" s="395" t="str">
        <f>Ubicación</f>
        <v>DEPTO. IGLESIA</v>
      </c>
      <c r="C2204" s="395"/>
      <c r="D2204" s="378"/>
      <c r="E2204" s="396"/>
      <c r="F2204" s="397"/>
      <c r="G2204" s="398"/>
    </row>
    <row r="2205" spans="1:7" ht="20.100000000000001" customHeight="1">
      <c r="A2205" s="394" t="s">
        <v>36</v>
      </c>
      <c r="B2205" s="399" t="s">
        <v>1127</v>
      </c>
      <c r="C2205" s="400" t="str">
        <f>IFERROR(VLOOKUP(B2205,Tabla_CyP,2,FALSE),"")</f>
        <v>VIVIENDA</v>
      </c>
      <c r="D2205" s="401"/>
      <c r="E2205" s="396"/>
      <c r="F2205" s="397"/>
      <c r="G2205" s="398"/>
    </row>
    <row r="2206" spans="1:7" ht="20.100000000000001" customHeight="1">
      <c r="A2206" s="394" t="s">
        <v>23</v>
      </c>
      <c r="B2206" s="434">
        <f>IFERROR(VLOOKUP(COUNTIF($A$1:A2206,"ITEM:"),Tabla_NumeroItem,2,FALSE),"")</f>
        <v>42</v>
      </c>
      <c r="C2206" s="400" t="str">
        <f>IFERROR(VLOOKUP(B2206,Tabla_CyP,2,FALSE),"")</f>
        <v>Flete</v>
      </c>
      <c r="D2206" s="378"/>
      <c r="E2206" s="396"/>
      <c r="F2206" s="391" t="s">
        <v>24</v>
      </c>
      <c r="G2206" s="402" t="str">
        <f>IFERROR(VLOOKUP(B2206,Tabla_CyP,4,FALSE),"")</f>
        <v>gl</v>
      </c>
    </row>
    <row r="2207" spans="1:7" ht="20.100000000000001" customHeight="1">
      <c r="A2207" s="394"/>
      <c r="B2207" s="395"/>
      <c r="C2207" s="400"/>
      <c r="D2207" s="378"/>
      <c r="E2207" s="396"/>
      <c r="F2207" s="397"/>
      <c r="G2207" s="398"/>
    </row>
    <row r="2208" spans="1:7" ht="20.100000000000001" customHeight="1">
      <c r="A2208" s="629" t="s">
        <v>583</v>
      </c>
      <c r="B2208" s="630"/>
      <c r="C2208" s="631" t="s">
        <v>0</v>
      </c>
      <c r="D2208" s="631" t="s">
        <v>25</v>
      </c>
      <c r="E2208" s="633" t="s">
        <v>26</v>
      </c>
      <c r="F2208" s="635" t="s">
        <v>27</v>
      </c>
      <c r="G2208" s="637" t="s">
        <v>28</v>
      </c>
    </row>
    <row r="2209" spans="1:7" ht="20.100000000000001" customHeight="1">
      <c r="A2209" s="403" t="s">
        <v>584</v>
      </c>
      <c r="B2209" s="404" t="s">
        <v>585</v>
      </c>
      <c r="C2209" s="632"/>
      <c r="D2209" s="632"/>
      <c r="E2209" s="634"/>
      <c r="F2209" s="636"/>
      <c r="G2209" s="638"/>
    </row>
    <row r="2210" spans="1:7" ht="20.100000000000001" customHeight="1">
      <c r="A2210" s="553"/>
      <c r="B2210" s="405"/>
      <c r="C2210" s="406" t="s">
        <v>723</v>
      </c>
      <c r="D2210" s="407"/>
      <c r="E2210" s="408"/>
      <c r="F2210" s="409"/>
      <c r="G2210" s="410"/>
    </row>
    <row r="2211" spans="1:7" ht="20.100000000000001" customHeight="1">
      <c r="A2211" s="411" t="str">
        <f t="shared" ref="A2211:A2224" si="677">IFERROR(VLOOKUP(C2211,Tabla_Insumos,4,FALSE),"")</f>
        <v/>
      </c>
      <c r="B2211" s="376" t="str">
        <f t="shared" ref="B2211:B2224" si="678">IFERROR(VLOOKUP(C2211,Tabla_Insumos,5,FALSE),"")</f>
        <v/>
      </c>
      <c r="C2211" s="439"/>
      <c r="D2211" s="373" t="str">
        <f t="shared" ref="D2211:D2224" si="679">IFERROR(VLOOKUP(C2211,Tabla_Insumos,2,FALSE),"")</f>
        <v/>
      </c>
      <c r="E2211" s="413"/>
      <c r="F2211" s="379">
        <f t="shared" ref="F2211:F2224" si="680">IFERROR(VLOOKUP(C2211,Tabla_Insumos,3,FALSE),0)</f>
        <v>0</v>
      </c>
      <c r="G2211" s="380">
        <f>ROUND(E2211*F2211,2)</f>
        <v>0</v>
      </c>
    </row>
    <row r="2212" spans="1:7" ht="20.100000000000001" customHeight="1">
      <c r="A2212" s="411" t="str">
        <f t="shared" si="677"/>
        <v/>
      </c>
      <c r="B2212" s="376" t="str">
        <f t="shared" si="678"/>
        <v/>
      </c>
      <c r="C2212" s="412"/>
      <c r="D2212" s="373" t="str">
        <f t="shared" si="679"/>
        <v/>
      </c>
      <c r="E2212" s="413"/>
      <c r="F2212" s="379">
        <f t="shared" si="680"/>
        <v>0</v>
      </c>
      <c r="G2212" s="380">
        <f t="shared" ref="G2212:G2224" si="681">ROUND(E2212*F2212,2)</f>
        <v>0</v>
      </c>
    </row>
    <row r="2213" spans="1:7" ht="20.100000000000001" customHeight="1">
      <c r="A2213" s="411" t="str">
        <f t="shared" si="677"/>
        <v/>
      </c>
      <c r="B2213" s="376" t="str">
        <f t="shared" si="678"/>
        <v/>
      </c>
      <c r="C2213" s="412"/>
      <c r="D2213" s="373" t="str">
        <f t="shared" si="679"/>
        <v/>
      </c>
      <c r="E2213" s="413"/>
      <c r="F2213" s="379">
        <f t="shared" si="680"/>
        <v>0</v>
      </c>
      <c r="G2213" s="380">
        <f t="shared" si="681"/>
        <v>0</v>
      </c>
    </row>
    <row r="2214" spans="1:7" ht="20.100000000000001" customHeight="1">
      <c r="A2214" s="411" t="str">
        <f t="shared" si="677"/>
        <v/>
      </c>
      <c r="B2214" s="376" t="str">
        <f t="shared" si="678"/>
        <v/>
      </c>
      <c r="C2214" s="375"/>
      <c r="D2214" s="373" t="str">
        <f t="shared" si="679"/>
        <v/>
      </c>
      <c r="E2214" s="377"/>
      <c r="F2214" s="379">
        <f t="shared" si="680"/>
        <v>0</v>
      </c>
      <c r="G2214" s="380">
        <f t="shared" si="681"/>
        <v>0</v>
      </c>
    </row>
    <row r="2215" spans="1:7" ht="20.100000000000001" customHeight="1">
      <c r="A2215" s="411" t="str">
        <f t="shared" si="677"/>
        <v/>
      </c>
      <c r="B2215" s="376" t="str">
        <f t="shared" si="678"/>
        <v/>
      </c>
      <c r="C2215" s="376"/>
      <c r="D2215" s="373" t="str">
        <f t="shared" si="679"/>
        <v/>
      </c>
      <c r="E2215" s="377"/>
      <c r="F2215" s="379">
        <f t="shared" si="680"/>
        <v>0</v>
      </c>
      <c r="G2215" s="380">
        <f t="shared" si="681"/>
        <v>0</v>
      </c>
    </row>
    <row r="2216" spans="1:7" ht="20.100000000000001" customHeight="1">
      <c r="A2216" s="411" t="str">
        <f t="shared" si="677"/>
        <v/>
      </c>
      <c r="B2216" s="376" t="str">
        <f t="shared" si="678"/>
        <v/>
      </c>
      <c r="C2216" s="412"/>
      <c r="D2216" s="373" t="str">
        <f t="shared" si="679"/>
        <v/>
      </c>
      <c r="E2216" s="413"/>
      <c r="F2216" s="379">
        <f t="shared" si="680"/>
        <v>0</v>
      </c>
      <c r="G2216" s="380">
        <f t="shared" si="681"/>
        <v>0</v>
      </c>
    </row>
    <row r="2217" spans="1:7" ht="20.100000000000001" customHeight="1">
      <c r="A2217" s="411" t="str">
        <f t="shared" si="677"/>
        <v/>
      </c>
      <c r="B2217" s="376" t="str">
        <f t="shared" si="678"/>
        <v/>
      </c>
      <c r="C2217" s="412"/>
      <c r="D2217" s="373" t="str">
        <f t="shared" si="679"/>
        <v/>
      </c>
      <c r="E2217" s="413"/>
      <c r="F2217" s="379">
        <f t="shared" si="680"/>
        <v>0</v>
      </c>
      <c r="G2217" s="380">
        <f t="shared" si="681"/>
        <v>0</v>
      </c>
    </row>
    <row r="2218" spans="1:7" ht="20.100000000000001" customHeight="1">
      <c r="A2218" s="411" t="str">
        <f t="shared" si="677"/>
        <v/>
      </c>
      <c r="B2218" s="376" t="str">
        <f t="shared" si="678"/>
        <v/>
      </c>
      <c r="C2218" s="412"/>
      <c r="D2218" s="373" t="str">
        <f t="shared" si="679"/>
        <v/>
      </c>
      <c r="E2218" s="413"/>
      <c r="F2218" s="379">
        <f t="shared" si="680"/>
        <v>0</v>
      </c>
      <c r="G2218" s="380">
        <f t="shared" si="681"/>
        <v>0</v>
      </c>
    </row>
    <row r="2219" spans="1:7" ht="20.100000000000001" customHeight="1">
      <c r="A2219" s="411" t="str">
        <f t="shared" si="677"/>
        <v/>
      </c>
      <c r="B2219" s="376" t="str">
        <f t="shared" si="678"/>
        <v/>
      </c>
      <c r="C2219" s="412"/>
      <c r="D2219" s="373" t="str">
        <f t="shared" si="679"/>
        <v/>
      </c>
      <c r="E2219" s="413"/>
      <c r="F2219" s="379">
        <f t="shared" si="680"/>
        <v>0</v>
      </c>
      <c r="G2219" s="380">
        <f t="shared" si="681"/>
        <v>0</v>
      </c>
    </row>
    <row r="2220" spans="1:7" ht="20.100000000000001" customHeight="1">
      <c r="A2220" s="411" t="str">
        <f t="shared" si="677"/>
        <v/>
      </c>
      <c r="B2220" s="376" t="str">
        <f t="shared" si="678"/>
        <v/>
      </c>
      <c r="C2220" s="412"/>
      <c r="D2220" s="373" t="str">
        <f t="shared" si="679"/>
        <v/>
      </c>
      <c r="E2220" s="413"/>
      <c r="F2220" s="379">
        <f t="shared" si="680"/>
        <v>0</v>
      </c>
      <c r="G2220" s="380">
        <f t="shared" si="681"/>
        <v>0</v>
      </c>
    </row>
    <row r="2221" spans="1:7" ht="20.100000000000001" customHeight="1">
      <c r="A2221" s="411" t="str">
        <f t="shared" si="677"/>
        <v/>
      </c>
      <c r="B2221" s="376" t="str">
        <f t="shared" si="678"/>
        <v/>
      </c>
      <c r="C2221" s="412"/>
      <c r="D2221" s="373" t="str">
        <f t="shared" si="679"/>
        <v/>
      </c>
      <c r="E2221" s="413"/>
      <c r="F2221" s="379">
        <f t="shared" si="680"/>
        <v>0</v>
      </c>
      <c r="G2221" s="380">
        <f t="shared" si="681"/>
        <v>0</v>
      </c>
    </row>
    <row r="2222" spans="1:7" ht="20.100000000000001" customHeight="1">
      <c r="A2222" s="411" t="str">
        <f t="shared" si="677"/>
        <v/>
      </c>
      <c r="B2222" s="376" t="str">
        <f t="shared" si="678"/>
        <v/>
      </c>
      <c r="C2222" s="412"/>
      <c r="D2222" s="373" t="str">
        <f t="shared" si="679"/>
        <v/>
      </c>
      <c r="E2222" s="413"/>
      <c r="F2222" s="379">
        <f t="shared" si="680"/>
        <v>0</v>
      </c>
      <c r="G2222" s="380">
        <f t="shared" si="681"/>
        <v>0</v>
      </c>
    </row>
    <row r="2223" spans="1:7" ht="20.100000000000001" customHeight="1">
      <c r="A2223" s="411" t="str">
        <f t="shared" si="677"/>
        <v/>
      </c>
      <c r="B2223" s="376" t="str">
        <f t="shared" si="678"/>
        <v/>
      </c>
      <c r="C2223" s="412"/>
      <c r="D2223" s="373" t="str">
        <f t="shared" si="679"/>
        <v/>
      </c>
      <c r="E2223" s="413"/>
      <c r="F2223" s="379">
        <f t="shared" si="680"/>
        <v>0</v>
      </c>
      <c r="G2223" s="380">
        <f t="shared" si="681"/>
        <v>0</v>
      </c>
    </row>
    <row r="2224" spans="1:7" ht="20.100000000000001" customHeight="1">
      <c r="A2224" s="411" t="str">
        <f t="shared" si="677"/>
        <v/>
      </c>
      <c r="B2224" s="376" t="str">
        <f t="shared" si="678"/>
        <v/>
      </c>
      <c r="C2224" s="412"/>
      <c r="D2224" s="373" t="str">
        <f t="shared" si="679"/>
        <v/>
      </c>
      <c r="E2224" s="413"/>
      <c r="F2224" s="379">
        <f t="shared" si="680"/>
        <v>0</v>
      </c>
      <c r="G2224" s="380">
        <f t="shared" si="681"/>
        <v>0</v>
      </c>
    </row>
    <row r="2225" spans="1:7" ht="20.100000000000001" customHeight="1">
      <c r="A2225" s="414"/>
      <c r="B2225" s="400"/>
      <c r="C2225" s="400"/>
      <c r="D2225" s="378"/>
      <c r="E2225" s="396"/>
      <c r="F2225" s="554" t="s">
        <v>29</v>
      </c>
      <c r="G2225" s="381">
        <f>SUBTOTAL(9,G2211:G2224)</f>
        <v>0</v>
      </c>
    </row>
    <row r="2226" spans="1:7" ht="20.100000000000001" customHeight="1">
      <c r="A2226" s="414"/>
      <c r="B2226" s="400"/>
      <c r="C2226" s="387" t="s">
        <v>724</v>
      </c>
      <c r="D2226" s="378"/>
      <c r="E2226" s="396"/>
      <c r="F2226" s="397"/>
      <c r="G2226" s="415"/>
    </row>
    <row r="2227" spans="1:7" ht="20.100000000000001" customHeight="1">
      <c r="A2227" s="411" t="str">
        <f t="shared" ref="A2227:A2234" si="682">IFERROR(VLOOKUP(C2227,Tabla_Insumos,4,FALSE),"")</f>
        <v/>
      </c>
      <c r="B2227" s="376" t="str">
        <f t="shared" ref="B2227:B2234" si="683">IFERROR(VLOOKUP(C2227,Tabla_Insumos,5,FALSE),"")</f>
        <v/>
      </c>
      <c r="C2227" s="382"/>
      <c r="D2227" s="373" t="str">
        <f t="shared" ref="D2227:D2234" si="684">IFERROR(VLOOKUP(C2227,Tabla_Insumos,2,FALSE),"")</f>
        <v/>
      </c>
      <c r="E2227" s="377"/>
      <c r="F2227" s="416">
        <f t="shared" ref="F2227:F2234" si="685">IFERROR(VLOOKUP(C2227,Tabla_Insumos,3,FALSE),0)</f>
        <v>0</v>
      </c>
      <c r="G2227" s="380">
        <f>ROUND(E2227*F2227,2)</f>
        <v>0</v>
      </c>
    </row>
    <row r="2228" spans="1:7" ht="20.100000000000001" customHeight="1">
      <c r="A2228" s="411" t="str">
        <f t="shared" si="682"/>
        <v/>
      </c>
      <c r="B2228" s="376" t="str">
        <f t="shared" si="683"/>
        <v/>
      </c>
      <c r="C2228" s="383"/>
      <c r="D2228" s="373" t="str">
        <f t="shared" si="684"/>
        <v/>
      </c>
      <c r="E2228" s="377"/>
      <c r="F2228" s="416">
        <f t="shared" si="685"/>
        <v>0</v>
      </c>
      <c r="G2228" s="380">
        <f t="shared" ref="G2228:G2234" si="686">ROUND(E2228*F2228,2)</f>
        <v>0</v>
      </c>
    </row>
    <row r="2229" spans="1:7" ht="20.100000000000001" customHeight="1">
      <c r="A2229" s="411" t="str">
        <f t="shared" si="682"/>
        <v/>
      </c>
      <c r="B2229" s="376" t="str">
        <f t="shared" si="683"/>
        <v/>
      </c>
      <c r="C2229" s="383"/>
      <c r="D2229" s="373" t="str">
        <f t="shared" si="684"/>
        <v/>
      </c>
      <c r="E2229" s="377"/>
      <c r="F2229" s="416">
        <f t="shared" si="685"/>
        <v>0</v>
      </c>
      <c r="G2229" s="380">
        <f t="shared" si="686"/>
        <v>0</v>
      </c>
    </row>
    <row r="2230" spans="1:7" ht="20.100000000000001" customHeight="1">
      <c r="A2230" s="411" t="str">
        <f t="shared" si="682"/>
        <v/>
      </c>
      <c r="B2230" s="376" t="str">
        <f t="shared" si="683"/>
        <v/>
      </c>
      <c r="C2230" s="383"/>
      <c r="D2230" s="373" t="str">
        <f t="shared" si="684"/>
        <v/>
      </c>
      <c r="E2230" s="377"/>
      <c r="F2230" s="416">
        <f t="shared" si="685"/>
        <v>0</v>
      </c>
      <c r="G2230" s="380">
        <f t="shared" si="686"/>
        <v>0</v>
      </c>
    </row>
    <row r="2231" spans="1:7" ht="20.100000000000001" customHeight="1">
      <c r="A2231" s="411" t="str">
        <f t="shared" si="682"/>
        <v/>
      </c>
      <c r="B2231" s="376" t="str">
        <f t="shared" si="683"/>
        <v/>
      </c>
      <c r="C2231" s="376"/>
      <c r="D2231" s="373" t="str">
        <f t="shared" si="684"/>
        <v/>
      </c>
      <c r="E2231" s="377"/>
      <c r="F2231" s="416">
        <f t="shared" si="685"/>
        <v>0</v>
      </c>
      <c r="G2231" s="380">
        <f t="shared" si="686"/>
        <v>0</v>
      </c>
    </row>
    <row r="2232" spans="1:7" ht="20.100000000000001" customHeight="1">
      <c r="A2232" s="411" t="str">
        <f t="shared" si="682"/>
        <v/>
      </c>
      <c r="B2232" s="376" t="str">
        <f t="shared" si="683"/>
        <v/>
      </c>
      <c r="C2232" s="376"/>
      <c r="D2232" s="373" t="str">
        <f t="shared" si="684"/>
        <v/>
      </c>
      <c r="E2232" s="377"/>
      <c r="F2232" s="416">
        <f t="shared" si="685"/>
        <v>0</v>
      </c>
      <c r="G2232" s="380">
        <f t="shared" si="686"/>
        <v>0</v>
      </c>
    </row>
    <row r="2233" spans="1:7" ht="20.100000000000001" customHeight="1">
      <c r="A2233" s="411" t="str">
        <f t="shared" si="682"/>
        <v/>
      </c>
      <c r="B2233" s="376" t="str">
        <f t="shared" si="683"/>
        <v/>
      </c>
      <c r="C2233" s="412"/>
      <c r="D2233" s="373" t="str">
        <f t="shared" si="684"/>
        <v/>
      </c>
      <c r="E2233" s="413"/>
      <c r="F2233" s="416">
        <f t="shared" si="685"/>
        <v>0</v>
      </c>
      <c r="G2233" s="380">
        <f t="shared" si="686"/>
        <v>0</v>
      </c>
    </row>
    <row r="2234" spans="1:7" ht="20.100000000000001" customHeight="1">
      <c r="A2234" s="411" t="str">
        <f t="shared" si="682"/>
        <v/>
      </c>
      <c r="B2234" s="376" t="str">
        <f t="shared" si="683"/>
        <v/>
      </c>
      <c r="C2234" s="412"/>
      <c r="D2234" s="373" t="str">
        <f t="shared" si="684"/>
        <v/>
      </c>
      <c r="E2234" s="413"/>
      <c r="F2234" s="416">
        <f t="shared" si="685"/>
        <v>0</v>
      </c>
      <c r="G2234" s="380">
        <f t="shared" si="686"/>
        <v>0</v>
      </c>
    </row>
    <row r="2235" spans="1:7" ht="20.100000000000001" customHeight="1">
      <c r="A2235" s="414"/>
      <c r="B2235" s="400"/>
      <c r="C2235" s="400"/>
      <c r="D2235" s="378"/>
      <c r="E2235" s="396"/>
      <c r="F2235" s="554" t="s">
        <v>30</v>
      </c>
      <c r="G2235" s="381">
        <f>SUBTOTAL(9,G2227:G2234)</f>
        <v>0</v>
      </c>
    </row>
    <row r="2236" spans="1:7" ht="20.100000000000001" customHeight="1">
      <c r="A2236" s="414"/>
      <c r="B2236" s="400"/>
      <c r="C2236" s="387" t="s">
        <v>725</v>
      </c>
      <c r="D2236" s="378"/>
      <c r="E2236" s="396"/>
      <c r="F2236" s="397"/>
      <c r="G2236" s="415"/>
    </row>
    <row r="2237" spans="1:7" ht="20.100000000000001" customHeight="1">
      <c r="A2237" s="411" t="str">
        <f t="shared" ref="A2237:A2245" si="687">IFERROR(VLOOKUP(C2237,Tabla_Insumos,4,FALSE),"")</f>
        <v/>
      </c>
      <c r="B2237" s="376" t="str">
        <f t="shared" ref="B2237:B2245" si="688">IFERROR(VLOOKUP(C2237,Tabla_Insumos,5,FALSE),"")</f>
        <v/>
      </c>
      <c r="C2237" s="383"/>
      <c r="D2237" s="373" t="str">
        <f t="shared" ref="D2237:D2245" si="689">IFERROR(VLOOKUP(C2237,Tabla_Insumos,2,FALSE),"")</f>
        <v/>
      </c>
      <c r="E2237" s="377"/>
      <c r="F2237" s="379">
        <f t="shared" ref="F2237:F2245" si="690">IFERROR(VLOOKUP(C2237,Tabla_Insumos,3,FALSE),0)</f>
        <v>0</v>
      </c>
      <c r="G2237" s="380">
        <f>ROUND(E2237*F2237,2)</f>
        <v>0</v>
      </c>
    </row>
    <row r="2238" spans="1:7" ht="20.100000000000001" customHeight="1">
      <c r="A2238" s="411" t="str">
        <f t="shared" si="687"/>
        <v/>
      </c>
      <c r="B2238" s="376" t="str">
        <f t="shared" si="688"/>
        <v/>
      </c>
      <c r="C2238" s="383"/>
      <c r="D2238" s="373" t="str">
        <f t="shared" si="689"/>
        <v/>
      </c>
      <c r="E2238" s="377"/>
      <c r="F2238" s="379">
        <f t="shared" si="690"/>
        <v>0</v>
      </c>
      <c r="G2238" s="380">
        <f t="shared" ref="G2238:G2245" si="691">ROUND(E2238*F2238,2)</f>
        <v>0</v>
      </c>
    </row>
    <row r="2239" spans="1:7" ht="20.100000000000001" customHeight="1">
      <c r="A2239" s="411" t="str">
        <f t="shared" si="687"/>
        <v/>
      </c>
      <c r="B2239" s="376" t="str">
        <f t="shared" si="688"/>
        <v/>
      </c>
      <c r="C2239" s="382"/>
      <c r="D2239" s="373" t="str">
        <f t="shared" si="689"/>
        <v/>
      </c>
      <c r="E2239" s="377"/>
      <c r="F2239" s="379">
        <f t="shared" si="690"/>
        <v>0</v>
      </c>
      <c r="G2239" s="380">
        <f t="shared" si="691"/>
        <v>0</v>
      </c>
    </row>
    <row r="2240" spans="1:7" ht="20.100000000000001" customHeight="1">
      <c r="A2240" s="411" t="str">
        <f t="shared" si="687"/>
        <v/>
      </c>
      <c r="B2240" s="376" t="str">
        <f t="shared" si="688"/>
        <v/>
      </c>
      <c r="C2240" s="417"/>
      <c r="D2240" s="373" t="str">
        <f t="shared" si="689"/>
        <v/>
      </c>
      <c r="E2240" s="377"/>
      <c r="F2240" s="379">
        <f t="shared" si="690"/>
        <v>0</v>
      </c>
      <c r="G2240" s="380">
        <f t="shared" si="691"/>
        <v>0</v>
      </c>
    </row>
    <row r="2241" spans="1:7" ht="20.100000000000001" customHeight="1">
      <c r="A2241" s="411" t="str">
        <f t="shared" si="687"/>
        <v/>
      </c>
      <c r="B2241" s="376" t="str">
        <f t="shared" si="688"/>
        <v/>
      </c>
      <c r="C2241" s="418"/>
      <c r="D2241" s="373" t="str">
        <f t="shared" si="689"/>
        <v/>
      </c>
      <c r="E2241" s="377"/>
      <c r="F2241" s="379">
        <f t="shared" si="690"/>
        <v>0</v>
      </c>
      <c r="G2241" s="380">
        <f t="shared" si="691"/>
        <v>0</v>
      </c>
    </row>
    <row r="2242" spans="1:7" ht="20.100000000000001" customHeight="1">
      <c r="A2242" s="411" t="str">
        <f t="shared" si="687"/>
        <v/>
      </c>
      <c r="B2242" s="376" t="str">
        <f t="shared" si="688"/>
        <v/>
      </c>
      <c r="C2242" s="412"/>
      <c r="D2242" s="373" t="str">
        <f t="shared" si="689"/>
        <v/>
      </c>
      <c r="E2242" s="413"/>
      <c r="F2242" s="379">
        <f t="shared" si="690"/>
        <v>0</v>
      </c>
      <c r="G2242" s="380">
        <f t="shared" si="691"/>
        <v>0</v>
      </c>
    </row>
    <row r="2243" spans="1:7" ht="20.100000000000001" customHeight="1">
      <c r="A2243" s="411" t="str">
        <f t="shared" si="687"/>
        <v/>
      </c>
      <c r="B2243" s="376" t="str">
        <f t="shared" si="688"/>
        <v/>
      </c>
      <c r="C2243" s="412"/>
      <c r="D2243" s="373" t="str">
        <f t="shared" si="689"/>
        <v/>
      </c>
      <c r="E2243" s="413"/>
      <c r="F2243" s="379">
        <f t="shared" si="690"/>
        <v>0</v>
      </c>
      <c r="G2243" s="380">
        <f t="shared" si="691"/>
        <v>0</v>
      </c>
    </row>
    <row r="2244" spans="1:7" ht="20.100000000000001" customHeight="1">
      <c r="A2244" s="411" t="str">
        <f t="shared" si="687"/>
        <v/>
      </c>
      <c r="B2244" s="376" t="str">
        <f t="shared" si="688"/>
        <v/>
      </c>
      <c r="C2244" s="412"/>
      <c r="D2244" s="373" t="str">
        <f t="shared" si="689"/>
        <v/>
      </c>
      <c r="E2244" s="413"/>
      <c r="F2244" s="379">
        <f t="shared" si="690"/>
        <v>0</v>
      </c>
      <c r="G2244" s="380">
        <f t="shared" si="691"/>
        <v>0</v>
      </c>
    </row>
    <row r="2245" spans="1:7" ht="20.100000000000001" customHeight="1">
      <c r="A2245" s="411" t="str">
        <f t="shared" si="687"/>
        <v/>
      </c>
      <c r="B2245" s="376" t="str">
        <f t="shared" si="688"/>
        <v/>
      </c>
      <c r="C2245" s="412"/>
      <c r="D2245" s="373" t="str">
        <f t="shared" si="689"/>
        <v/>
      </c>
      <c r="E2245" s="413"/>
      <c r="F2245" s="379">
        <f t="shared" si="690"/>
        <v>0</v>
      </c>
      <c r="G2245" s="380">
        <f t="shared" si="691"/>
        <v>0</v>
      </c>
    </row>
    <row r="2246" spans="1:7" ht="20.100000000000001" customHeight="1">
      <c r="A2246" s="419"/>
      <c r="B2246" s="378"/>
      <c r="C2246" s="400"/>
      <c r="D2246" s="378"/>
      <c r="E2246" s="396"/>
      <c r="F2246" s="554" t="s">
        <v>31</v>
      </c>
      <c r="G2246" s="381">
        <f>SUBTOTAL(9,G2237:G2245)</f>
        <v>0</v>
      </c>
    </row>
    <row r="2247" spans="1:7" ht="20.100000000000001" customHeight="1" thickBot="1">
      <c r="A2247" s="420"/>
      <c r="B2247" s="421"/>
      <c r="C2247" s="422"/>
      <c r="D2247" s="421"/>
      <c r="E2247" s="423"/>
      <c r="F2247" s="424"/>
      <c r="G2247" s="425"/>
    </row>
    <row r="2248" spans="1:7" ht="20.100000000000001" customHeight="1" thickBot="1">
      <c r="A2248" s="435">
        <f>B2206</f>
        <v>42</v>
      </c>
      <c r="B2248" s="426" t="str">
        <f>C2206</f>
        <v>Flete</v>
      </c>
      <c r="C2248" s="427"/>
      <c r="D2248" s="427" t="s">
        <v>32</v>
      </c>
      <c r="E2248" s="428"/>
      <c r="F2248" s="429" t="s">
        <v>33</v>
      </c>
      <c r="G2248" s="430">
        <f>SUBTOTAL(9,G2211:G2247)</f>
        <v>0</v>
      </c>
    </row>
    <row r="2249" spans="1:7" ht="20.100000000000001" customHeight="1" thickTop="1" thickBot="1"/>
    <row r="2250" spans="1:7" ht="20.100000000000001" customHeight="1" thickTop="1">
      <c r="A2250" s="431" t="s">
        <v>1259</v>
      </c>
      <c r="B2250" s="432"/>
      <c r="C2250" s="432"/>
      <c r="D2250" s="432"/>
      <c r="E2250" s="432"/>
      <c r="F2250" s="432"/>
      <c r="G2250" s="433"/>
    </row>
    <row r="2251" spans="1:7" ht="20.100000000000001" customHeight="1">
      <c r="A2251" s="384" t="s">
        <v>721</v>
      </c>
      <c r="B2251" s="385" t="str">
        <f>Comitente</f>
        <v>INSTITUTO PROVINCIAL DE LA VIVIENDA</v>
      </c>
      <c r="C2251" s="386"/>
      <c r="D2251" s="387"/>
      <c r="E2251" s="387"/>
      <c r="F2251" s="388"/>
      <c r="G2251" s="389"/>
    </row>
    <row r="2252" spans="1:7" ht="20.100000000000001" customHeight="1">
      <c r="A2252" s="384" t="s">
        <v>722</v>
      </c>
      <c r="B2252" s="385" t="str">
        <f>Contratista</f>
        <v>xxxxxx</v>
      </c>
      <c r="C2252" s="390"/>
      <c r="D2252" s="390"/>
      <c r="E2252" s="390"/>
      <c r="F2252" s="391"/>
      <c r="G2252" s="392"/>
    </row>
    <row r="2253" spans="1:7" ht="20.100000000000001" customHeight="1">
      <c r="A2253" s="384" t="s">
        <v>22</v>
      </c>
      <c r="B2253" s="385" t="str">
        <f>Obra</f>
        <v>CUESTA DEL VIENTO - IGLESIA</v>
      </c>
      <c r="C2253" s="390"/>
      <c r="D2253" s="390"/>
      <c r="E2253" s="390"/>
      <c r="F2253" s="391" t="s">
        <v>35</v>
      </c>
      <c r="G2253" s="393">
        <f>+Datos!$C$10</f>
        <v>43374</v>
      </c>
    </row>
    <row r="2254" spans="1:7" ht="20.100000000000001" customHeight="1">
      <c r="A2254" s="394" t="s">
        <v>720</v>
      </c>
      <c r="B2254" s="395" t="str">
        <f>Ubicación</f>
        <v>DEPTO. IGLESIA</v>
      </c>
      <c r="C2254" s="395"/>
      <c r="D2254" s="378"/>
      <c r="E2254" s="396"/>
      <c r="F2254" s="397"/>
      <c r="G2254" s="398"/>
    </row>
    <row r="2255" spans="1:7" ht="20.100000000000001" customHeight="1">
      <c r="A2255" s="394" t="s">
        <v>36</v>
      </c>
      <c r="B2255" s="399" t="s">
        <v>1128</v>
      </c>
      <c r="C2255" s="400" t="str">
        <f>IFERROR(VLOOKUP(B2255,Tabla_CyP,2,FALSE),"")</f>
        <v>INFRAESTRUCTURA</v>
      </c>
      <c r="D2255" s="401"/>
      <c r="E2255" s="396"/>
      <c r="F2255" s="397"/>
      <c r="G2255" s="398"/>
    </row>
    <row r="2256" spans="1:7" ht="20.100000000000001" customHeight="1">
      <c r="A2256" s="394" t="s">
        <v>23</v>
      </c>
      <c r="B2256" s="434">
        <f>IFERROR(VLOOKUP(COUNTIF($A$1:A2256,"ITEM:"),Tabla_NumeroItem,2,FALSE),"")</f>
        <v>43</v>
      </c>
      <c r="C2256" s="400" t="str">
        <f>IFERROR(VLOOKUP(B2256,Tabla_CyP,2,FALSE),"")</f>
        <v>Limpieza de terreno, demolición y erradicación de árboles</v>
      </c>
      <c r="D2256" s="378"/>
      <c r="E2256" s="396"/>
      <c r="F2256" s="391" t="s">
        <v>24</v>
      </c>
      <c r="G2256" s="402" t="str">
        <f>IFERROR(VLOOKUP(B2256,Tabla_CyP,4,FALSE),"")</f>
        <v>ha</v>
      </c>
    </row>
    <row r="2257" spans="1:7" ht="20.100000000000001" customHeight="1">
      <c r="A2257" s="394"/>
      <c r="B2257" s="395"/>
      <c r="C2257" s="400"/>
      <c r="D2257" s="378"/>
      <c r="E2257" s="396"/>
      <c r="F2257" s="397"/>
      <c r="G2257" s="398"/>
    </row>
    <row r="2258" spans="1:7" ht="20.100000000000001" customHeight="1">
      <c r="A2258" s="629" t="s">
        <v>583</v>
      </c>
      <c r="B2258" s="630"/>
      <c r="C2258" s="631" t="s">
        <v>0</v>
      </c>
      <c r="D2258" s="631" t="s">
        <v>25</v>
      </c>
      <c r="E2258" s="633" t="s">
        <v>26</v>
      </c>
      <c r="F2258" s="635" t="s">
        <v>27</v>
      </c>
      <c r="G2258" s="637" t="s">
        <v>28</v>
      </c>
    </row>
    <row r="2259" spans="1:7" ht="20.100000000000001" customHeight="1">
      <c r="A2259" s="403" t="s">
        <v>584</v>
      </c>
      <c r="B2259" s="404" t="s">
        <v>585</v>
      </c>
      <c r="C2259" s="632"/>
      <c r="D2259" s="632"/>
      <c r="E2259" s="634"/>
      <c r="F2259" s="636"/>
      <c r="G2259" s="638"/>
    </row>
    <row r="2260" spans="1:7" ht="20.100000000000001" customHeight="1">
      <c r="A2260" s="553"/>
      <c r="B2260" s="405"/>
      <c r="C2260" s="406" t="s">
        <v>723</v>
      </c>
      <c r="D2260" s="407"/>
      <c r="E2260" s="408"/>
      <c r="F2260" s="409"/>
      <c r="G2260" s="410"/>
    </row>
    <row r="2261" spans="1:7" ht="20.100000000000001" customHeight="1">
      <c r="A2261" s="411" t="str">
        <f t="shared" ref="A2261:A2274" si="692">IFERROR(VLOOKUP(C2261,Tabla_Insumos,4,FALSE),"")</f>
        <v/>
      </c>
      <c r="B2261" s="376" t="str">
        <f t="shared" ref="B2261:B2274" si="693">IFERROR(VLOOKUP(C2261,Tabla_Insumos,5,FALSE),"")</f>
        <v/>
      </c>
      <c r="C2261" s="374"/>
      <c r="D2261" s="373" t="str">
        <f t="shared" ref="D2261:D2274" si="694">IFERROR(VLOOKUP(C2261,Tabla_Insumos,2,FALSE),"")</f>
        <v/>
      </c>
      <c r="E2261" s="377"/>
      <c r="F2261" s="379">
        <f t="shared" ref="F2261:F2274" si="695">IFERROR(VLOOKUP(C2261,Tabla_Insumos,3,FALSE),0)</f>
        <v>0</v>
      </c>
      <c r="G2261" s="380">
        <f>ROUND(E2261*F2261,2)</f>
        <v>0</v>
      </c>
    </row>
    <row r="2262" spans="1:7" ht="20.100000000000001" customHeight="1">
      <c r="A2262" s="411" t="str">
        <f t="shared" si="692"/>
        <v/>
      </c>
      <c r="B2262" s="376" t="str">
        <f t="shared" si="693"/>
        <v/>
      </c>
      <c r="C2262" s="374"/>
      <c r="D2262" s="373" t="str">
        <f t="shared" si="694"/>
        <v/>
      </c>
      <c r="E2262" s="377"/>
      <c r="F2262" s="379">
        <f t="shared" si="695"/>
        <v>0</v>
      </c>
      <c r="G2262" s="380">
        <f t="shared" ref="G2262:G2274" si="696">ROUND(E2262*F2262,2)</f>
        <v>0</v>
      </c>
    </row>
    <row r="2263" spans="1:7" ht="20.100000000000001" customHeight="1">
      <c r="A2263" s="411" t="str">
        <f t="shared" si="692"/>
        <v/>
      </c>
      <c r="B2263" s="376" t="str">
        <f t="shared" si="693"/>
        <v/>
      </c>
      <c r="C2263" s="374"/>
      <c r="D2263" s="373" t="str">
        <f t="shared" si="694"/>
        <v/>
      </c>
      <c r="E2263" s="377"/>
      <c r="F2263" s="379">
        <f t="shared" si="695"/>
        <v>0</v>
      </c>
      <c r="G2263" s="380">
        <f t="shared" si="696"/>
        <v>0</v>
      </c>
    </row>
    <row r="2264" spans="1:7" ht="20.100000000000001" customHeight="1">
      <c r="A2264" s="411" t="str">
        <f t="shared" si="692"/>
        <v/>
      </c>
      <c r="B2264" s="376" t="str">
        <f t="shared" si="693"/>
        <v/>
      </c>
      <c r="C2264" s="375"/>
      <c r="D2264" s="373" t="str">
        <f t="shared" si="694"/>
        <v/>
      </c>
      <c r="E2264" s="377"/>
      <c r="F2264" s="379">
        <f t="shared" si="695"/>
        <v>0</v>
      </c>
      <c r="G2264" s="380">
        <f t="shared" si="696"/>
        <v>0</v>
      </c>
    </row>
    <row r="2265" spans="1:7" ht="20.100000000000001" customHeight="1">
      <c r="A2265" s="411" t="str">
        <f t="shared" si="692"/>
        <v/>
      </c>
      <c r="B2265" s="376" t="str">
        <f t="shared" si="693"/>
        <v/>
      </c>
      <c r="C2265" s="376"/>
      <c r="D2265" s="373" t="str">
        <f t="shared" si="694"/>
        <v/>
      </c>
      <c r="E2265" s="377"/>
      <c r="F2265" s="379">
        <f t="shared" si="695"/>
        <v>0</v>
      </c>
      <c r="G2265" s="380">
        <f t="shared" si="696"/>
        <v>0</v>
      </c>
    </row>
    <row r="2266" spans="1:7" ht="20.100000000000001" customHeight="1">
      <c r="A2266" s="411" t="str">
        <f t="shared" si="692"/>
        <v/>
      </c>
      <c r="B2266" s="376" t="str">
        <f t="shared" si="693"/>
        <v/>
      </c>
      <c r="C2266" s="412"/>
      <c r="D2266" s="373" t="str">
        <f t="shared" si="694"/>
        <v/>
      </c>
      <c r="E2266" s="413"/>
      <c r="F2266" s="379">
        <f t="shared" si="695"/>
        <v>0</v>
      </c>
      <c r="G2266" s="380">
        <f t="shared" si="696"/>
        <v>0</v>
      </c>
    </row>
    <row r="2267" spans="1:7" ht="20.100000000000001" customHeight="1">
      <c r="A2267" s="411" t="str">
        <f t="shared" si="692"/>
        <v/>
      </c>
      <c r="B2267" s="376" t="str">
        <f t="shared" si="693"/>
        <v/>
      </c>
      <c r="C2267" s="412"/>
      <c r="D2267" s="373" t="str">
        <f t="shared" si="694"/>
        <v/>
      </c>
      <c r="E2267" s="413"/>
      <c r="F2267" s="379">
        <f t="shared" si="695"/>
        <v>0</v>
      </c>
      <c r="G2267" s="380">
        <f t="shared" si="696"/>
        <v>0</v>
      </c>
    </row>
    <row r="2268" spans="1:7" ht="20.100000000000001" customHeight="1">
      <c r="A2268" s="411" t="str">
        <f t="shared" si="692"/>
        <v/>
      </c>
      <c r="B2268" s="376" t="str">
        <f t="shared" si="693"/>
        <v/>
      </c>
      <c r="C2268" s="412"/>
      <c r="D2268" s="373" t="str">
        <f t="shared" si="694"/>
        <v/>
      </c>
      <c r="E2268" s="413"/>
      <c r="F2268" s="379">
        <f t="shared" si="695"/>
        <v>0</v>
      </c>
      <c r="G2268" s="380">
        <f t="shared" si="696"/>
        <v>0</v>
      </c>
    </row>
    <row r="2269" spans="1:7" ht="20.100000000000001" customHeight="1">
      <c r="A2269" s="411" t="str">
        <f t="shared" si="692"/>
        <v/>
      </c>
      <c r="B2269" s="376" t="str">
        <f t="shared" si="693"/>
        <v/>
      </c>
      <c r="C2269" s="412"/>
      <c r="D2269" s="373" t="str">
        <f t="shared" si="694"/>
        <v/>
      </c>
      <c r="E2269" s="413"/>
      <c r="F2269" s="379">
        <f t="shared" si="695"/>
        <v>0</v>
      </c>
      <c r="G2269" s="380">
        <f t="shared" si="696"/>
        <v>0</v>
      </c>
    </row>
    <row r="2270" spans="1:7" ht="20.100000000000001" customHeight="1">
      <c r="A2270" s="411" t="str">
        <f t="shared" si="692"/>
        <v/>
      </c>
      <c r="B2270" s="376" t="str">
        <f t="shared" si="693"/>
        <v/>
      </c>
      <c r="C2270" s="412"/>
      <c r="D2270" s="373" t="str">
        <f t="shared" si="694"/>
        <v/>
      </c>
      <c r="E2270" s="413"/>
      <c r="F2270" s="379">
        <f t="shared" si="695"/>
        <v>0</v>
      </c>
      <c r="G2270" s="380">
        <f t="shared" si="696"/>
        <v>0</v>
      </c>
    </row>
    <row r="2271" spans="1:7" ht="20.100000000000001" customHeight="1">
      <c r="A2271" s="411" t="str">
        <f t="shared" si="692"/>
        <v/>
      </c>
      <c r="B2271" s="376" t="str">
        <f t="shared" si="693"/>
        <v/>
      </c>
      <c r="C2271" s="412"/>
      <c r="D2271" s="373" t="str">
        <f t="shared" si="694"/>
        <v/>
      </c>
      <c r="E2271" s="413"/>
      <c r="F2271" s="379">
        <f t="shared" si="695"/>
        <v>0</v>
      </c>
      <c r="G2271" s="380">
        <f t="shared" si="696"/>
        <v>0</v>
      </c>
    </row>
    <row r="2272" spans="1:7" ht="20.100000000000001" customHeight="1">
      <c r="A2272" s="411" t="str">
        <f t="shared" si="692"/>
        <v/>
      </c>
      <c r="B2272" s="376" t="str">
        <f t="shared" si="693"/>
        <v/>
      </c>
      <c r="C2272" s="412"/>
      <c r="D2272" s="373" t="str">
        <f t="shared" si="694"/>
        <v/>
      </c>
      <c r="E2272" s="413"/>
      <c r="F2272" s="379">
        <f t="shared" si="695"/>
        <v>0</v>
      </c>
      <c r="G2272" s="380">
        <f t="shared" si="696"/>
        <v>0</v>
      </c>
    </row>
    <row r="2273" spans="1:7" ht="20.100000000000001" customHeight="1">
      <c r="A2273" s="411" t="str">
        <f t="shared" si="692"/>
        <v/>
      </c>
      <c r="B2273" s="376" t="str">
        <f t="shared" si="693"/>
        <v/>
      </c>
      <c r="C2273" s="412"/>
      <c r="D2273" s="373" t="str">
        <f t="shared" si="694"/>
        <v/>
      </c>
      <c r="E2273" s="413"/>
      <c r="F2273" s="379">
        <f t="shared" si="695"/>
        <v>0</v>
      </c>
      <c r="G2273" s="380">
        <f t="shared" si="696"/>
        <v>0</v>
      </c>
    </row>
    <row r="2274" spans="1:7" ht="20.100000000000001" customHeight="1">
      <c r="A2274" s="411" t="str">
        <f t="shared" si="692"/>
        <v/>
      </c>
      <c r="B2274" s="376" t="str">
        <f t="shared" si="693"/>
        <v/>
      </c>
      <c r="C2274" s="412"/>
      <c r="D2274" s="373" t="str">
        <f t="shared" si="694"/>
        <v/>
      </c>
      <c r="E2274" s="413"/>
      <c r="F2274" s="379">
        <f t="shared" si="695"/>
        <v>0</v>
      </c>
      <c r="G2274" s="380">
        <f t="shared" si="696"/>
        <v>0</v>
      </c>
    </row>
    <row r="2275" spans="1:7" ht="20.100000000000001" customHeight="1">
      <c r="A2275" s="414"/>
      <c r="B2275" s="400"/>
      <c r="C2275" s="400"/>
      <c r="D2275" s="378"/>
      <c r="E2275" s="396"/>
      <c r="F2275" s="554" t="s">
        <v>29</v>
      </c>
      <c r="G2275" s="381">
        <f>SUBTOTAL(9,G2261:G2274)</f>
        <v>0</v>
      </c>
    </row>
    <row r="2276" spans="1:7" ht="20.100000000000001" customHeight="1">
      <c r="A2276" s="414"/>
      <c r="B2276" s="400"/>
      <c r="C2276" s="387" t="s">
        <v>724</v>
      </c>
      <c r="D2276" s="378"/>
      <c r="E2276" s="396"/>
      <c r="F2276" s="397"/>
      <c r="G2276" s="415"/>
    </row>
    <row r="2277" spans="1:7" ht="20.100000000000001" customHeight="1">
      <c r="A2277" s="411" t="str">
        <f t="shared" ref="A2277:A2284" si="697">IFERROR(VLOOKUP(C2277,Tabla_Insumos,4,FALSE),"")</f>
        <v/>
      </c>
      <c r="B2277" s="376" t="str">
        <f t="shared" ref="B2277:B2284" si="698">IFERROR(VLOOKUP(C2277,Tabla_Insumos,5,FALSE),"")</f>
        <v/>
      </c>
      <c r="C2277" s="374"/>
      <c r="D2277" s="373" t="str">
        <f t="shared" ref="D2277:D2284" si="699">IFERROR(VLOOKUP(C2277,Tabla_Insumos,2,FALSE),"")</f>
        <v/>
      </c>
      <c r="E2277" s="377"/>
      <c r="F2277" s="416">
        <f t="shared" ref="F2277:F2284" si="700">IFERROR(VLOOKUP(C2277,Tabla_Insumos,3,FALSE),0)</f>
        <v>0</v>
      </c>
      <c r="G2277" s="380">
        <f>ROUND(E2277*F2277,2)</f>
        <v>0</v>
      </c>
    </row>
    <row r="2278" spans="1:7" ht="20.100000000000001" customHeight="1">
      <c r="A2278" s="411" t="str">
        <f t="shared" si="697"/>
        <v/>
      </c>
      <c r="B2278" s="376" t="str">
        <f t="shared" si="698"/>
        <v/>
      </c>
      <c r="C2278" s="374"/>
      <c r="D2278" s="373" t="str">
        <f t="shared" si="699"/>
        <v/>
      </c>
      <c r="E2278" s="377"/>
      <c r="F2278" s="416">
        <f t="shared" si="700"/>
        <v>0</v>
      </c>
      <c r="G2278" s="380">
        <f t="shared" ref="G2278:G2284" si="701">ROUND(E2278*F2278,2)</f>
        <v>0</v>
      </c>
    </row>
    <row r="2279" spans="1:7" ht="20.100000000000001" customHeight="1">
      <c r="A2279" s="411" t="str">
        <f t="shared" si="697"/>
        <v/>
      </c>
      <c r="B2279" s="376" t="str">
        <f t="shared" si="698"/>
        <v/>
      </c>
      <c r="C2279" s="374"/>
      <c r="D2279" s="373" t="str">
        <f t="shared" si="699"/>
        <v/>
      </c>
      <c r="E2279" s="377"/>
      <c r="F2279" s="416">
        <f t="shared" si="700"/>
        <v>0</v>
      </c>
      <c r="G2279" s="380">
        <f t="shared" si="701"/>
        <v>0</v>
      </c>
    </row>
    <row r="2280" spans="1:7" ht="20.100000000000001" customHeight="1">
      <c r="A2280" s="411" t="str">
        <f t="shared" si="697"/>
        <v/>
      </c>
      <c r="B2280" s="376" t="str">
        <f t="shared" si="698"/>
        <v/>
      </c>
      <c r="C2280" s="383"/>
      <c r="D2280" s="373" t="str">
        <f t="shared" si="699"/>
        <v/>
      </c>
      <c r="E2280" s="377"/>
      <c r="F2280" s="416">
        <f t="shared" si="700"/>
        <v>0</v>
      </c>
      <c r="G2280" s="380">
        <f t="shared" si="701"/>
        <v>0</v>
      </c>
    </row>
    <row r="2281" spans="1:7" ht="20.100000000000001" customHeight="1">
      <c r="A2281" s="411" t="str">
        <f t="shared" si="697"/>
        <v/>
      </c>
      <c r="B2281" s="376" t="str">
        <f t="shared" si="698"/>
        <v/>
      </c>
      <c r="C2281" s="376"/>
      <c r="D2281" s="373" t="str">
        <f t="shared" si="699"/>
        <v/>
      </c>
      <c r="E2281" s="377"/>
      <c r="F2281" s="416">
        <f t="shared" si="700"/>
        <v>0</v>
      </c>
      <c r="G2281" s="380">
        <f t="shared" si="701"/>
        <v>0</v>
      </c>
    </row>
    <row r="2282" spans="1:7" ht="20.100000000000001" customHeight="1">
      <c r="A2282" s="411" t="str">
        <f t="shared" si="697"/>
        <v/>
      </c>
      <c r="B2282" s="376" t="str">
        <f t="shared" si="698"/>
        <v/>
      </c>
      <c r="C2282" s="376"/>
      <c r="D2282" s="373" t="str">
        <f t="shared" si="699"/>
        <v/>
      </c>
      <c r="E2282" s="377"/>
      <c r="F2282" s="416">
        <f t="shared" si="700"/>
        <v>0</v>
      </c>
      <c r="G2282" s="380">
        <f t="shared" si="701"/>
        <v>0</v>
      </c>
    </row>
    <row r="2283" spans="1:7" ht="20.100000000000001" customHeight="1">
      <c r="A2283" s="411" t="str">
        <f t="shared" si="697"/>
        <v/>
      </c>
      <c r="B2283" s="376" t="str">
        <f t="shared" si="698"/>
        <v/>
      </c>
      <c r="C2283" s="412"/>
      <c r="D2283" s="373" t="str">
        <f t="shared" si="699"/>
        <v/>
      </c>
      <c r="E2283" s="413"/>
      <c r="F2283" s="416">
        <f t="shared" si="700"/>
        <v>0</v>
      </c>
      <c r="G2283" s="380">
        <f t="shared" si="701"/>
        <v>0</v>
      </c>
    </row>
    <row r="2284" spans="1:7" ht="20.100000000000001" customHeight="1">
      <c r="A2284" s="411" t="str">
        <f t="shared" si="697"/>
        <v/>
      </c>
      <c r="B2284" s="376" t="str">
        <f t="shared" si="698"/>
        <v/>
      </c>
      <c r="C2284" s="412"/>
      <c r="D2284" s="373" t="str">
        <f t="shared" si="699"/>
        <v/>
      </c>
      <c r="E2284" s="413"/>
      <c r="F2284" s="416">
        <f t="shared" si="700"/>
        <v>0</v>
      </c>
      <c r="G2284" s="380">
        <f t="shared" si="701"/>
        <v>0</v>
      </c>
    </row>
    <row r="2285" spans="1:7" ht="20.100000000000001" customHeight="1">
      <c r="A2285" s="414"/>
      <c r="B2285" s="400"/>
      <c r="C2285" s="400"/>
      <c r="D2285" s="378"/>
      <c r="E2285" s="396"/>
      <c r="F2285" s="554" t="s">
        <v>30</v>
      </c>
      <c r="G2285" s="381">
        <f>SUBTOTAL(9,G2277:G2284)</f>
        <v>0</v>
      </c>
    </row>
    <row r="2286" spans="1:7" ht="20.100000000000001" customHeight="1">
      <c r="A2286" s="414"/>
      <c r="B2286" s="400"/>
      <c r="C2286" s="387" t="s">
        <v>725</v>
      </c>
      <c r="D2286" s="378"/>
      <c r="E2286" s="396"/>
      <c r="F2286" s="397"/>
      <c r="G2286" s="415"/>
    </row>
    <row r="2287" spans="1:7" ht="20.100000000000001" customHeight="1">
      <c r="A2287" s="411" t="str">
        <f t="shared" ref="A2287:A2295" si="702">IFERROR(VLOOKUP(C2287,Tabla_Insumos,4,FALSE),"")</f>
        <v/>
      </c>
      <c r="B2287" s="376" t="str">
        <f t="shared" ref="B2287:B2295" si="703">IFERROR(VLOOKUP(C2287,Tabla_Insumos,5,FALSE),"")</f>
        <v/>
      </c>
      <c r="C2287" s="455"/>
      <c r="D2287" s="373" t="str">
        <f t="shared" ref="D2287:D2295" si="704">IFERROR(VLOOKUP(C2287,Tabla_Insumos,2,FALSE),"")</f>
        <v/>
      </c>
      <c r="E2287" s="377"/>
      <c r="F2287" s="379">
        <f t="shared" ref="F2287:F2295" si="705">IFERROR(VLOOKUP(C2287,Tabla_Insumos,3,FALSE),0)</f>
        <v>0</v>
      </c>
      <c r="G2287" s="380">
        <f>ROUND(E2287*F2287,2)</f>
        <v>0</v>
      </c>
    </row>
    <row r="2288" spans="1:7" ht="20.100000000000001" customHeight="1">
      <c r="A2288" s="411" t="str">
        <f t="shared" si="702"/>
        <v/>
      </c>
      <c r="B2288" s="376" t="str">
        <f t="shared" si="703"/>
        <v/>
      </c>
      <c r="C2288" s="376"/>
      <c r="D2288" s="373" t="str">
        <f t="shared" si="704"/>
        <v/>
      </c>
      <c r="E2288" s="377"/>
      <c r="F2288" s="379">
        <f t="shared" si="705"/>
        <v>0</v>
      </c>
      <c r="G2288" s="380">
        <f t="shared" ref="G2288:G2295" si="706">ROUND(E2288*F2288,2)</f>
        <v>0</v>
      </c>
    </row>
    <row r="2289" spans="1:7" ht="20.100000000000001" customHeight="1">
      <c r="A2289" s="411" t="str">
        <f t="shared" si="702"/>
        <v/>
      </c>
      <c r="B2289" s="376" t="str">
        <f t="shared" si="703"/>
        <v/>
      </c>
      <c r="C2289" s="412"/>
      <c r="D2289" s="373" t="str">
        <f t="shared" si="704"/>
        <v/>
      </c>
      <c r="E2289" s="377"/>
      <c r="F2289" s="379">
        <f t="shared" si="705"/>
        <v>0</v>
      </c>
      <c r="G2289" s="380">
        <f t="shared" si="706"/>
        <v>0</v>
      </c>
    </row>
    <row r="2290" spans="1:7" ht="20.100000000000001" customHeight="1">
      <c r="A2290" s="411" t="str">
        <f t="shared" si="702"/>
        <v/>
      </c>
      <c r="B2290" s="376" t="str">
        <f t="shared" si="703"/>
        <v/>
      </c>
      <c r="C2290" s="417"/>
      <c r="D2290" s="373" t="str">
        <f t="shared" si="704"/>
        <v/>
      </c>
      <c r="E2290" s="377"/>
      <c r="F2290" s="379">
        <f t="shared" si="705"/>
        <v>0</v>
      </c>
      <c r="G2290" s="380">
        <f t="shared" si="706"/>
        <v>0</v>
      </c>
    </row>
    <row r="2291" spans="1:7" ht="20.100000000000001" customHeight="1">
      <c r="A2291" s="411" t="str">
        <f t="shared" si="702"/>
        <v/>
      </c>
      <c r="B2291" s="376" t="str">
        <f t="shared" si="703"/>
        <v/>
      </c>
      <c r="C2291" s="418"/>
      <c r="D2291" s="373" t="str">
        <f t="shared" si="704"/>
        <v/>
      </c>
      <c r="E2291" s="377"/>
      <c r="F2291" s="379">
        <f t="shared" si="705"/>
        <v>0</v>
      </c>
      <c r="G2291" s="380">
        <f t="shared" si="706"/>
        <v>0</v>
      </c>
    </row>
    <row r="2292" spans="1:7" ht="20.100000000000001" customHeight="1">
      <c r="A2292" s="411" t="str">
        <f t="shared" si="702"/>
        <v/>
      </c>
      <c r="B2292" s="376" t="str">
        <f t="shared" si="703"/>
        <v/>
      </c>
      <c r="C2292" s="412"/>
      <c r="D2292" s="373" t="str">
        <f t="shared" si="704"/>
        <v/>
      </c>
      <c r="E2292" s="413"/>
      <c r="F2292" s="379">
        <f t="shared" si="705"/>
        <v>0</v>
      </c>
      <c r="G2292" s="380">
        <f t="shared" si="706"/>
        <v>0</v>
      </c>
    </row>
    <row r="2293" spans="1:7" ht="20.100000000000001" customHeight="1">
      <c r="A2293" s="411" t="str">
        <f t="shared" si="702"/>
        <v/>
      </c>
      <c r="B2293" s="376" t="str">
        <f t="shared" si="703"/>
        <v/>
      </c>
      <c r="C2293" s="412"/>
      <c r="D2293" s="373" t="str">
        <f t="shared" si="704"/>
        <v/>
      </c>
      <c r="E2293" s="413"/>
      <c r="F2293" s="379">
        <f t="shared" si="705"/>
        <v>0</v>
      </c>
      <c r="G2293" s="380">
        <f t="shared" si="706"/>
        <v>0</v>
      </c>
    </row>
    <row r="2294" spans="1:7" ht="20.100000000000001" customHeight="1">
      <c r="A2294" s="411" t="str">
        <f t="shared" si="702"/>
        <v/>
      </c>
      <c r="B2294" s="376" t="str">
        <f t="shared" si="703"/>
        <v/>
      </c>
      <c r="C2294" s="412"/>
      <c r="D2294" s="373" t="str">
        <f t="shared" si="704"/>
        <v/>
      </c>
      <c r="E2294" s="413"/>
      <c r="F2294" s="379">
        <f t="shared" si="705"/>
        <v>0</v>
      </c>
      <c r="G2294" s="380">
        <f t="shared" si="706"/>
        <v>0</v>
      </c>
    </row>
    <row r="2295" spans="1:7" ht="20.100000000000001" customHeight="1">
      <c r="A2295" s="411" t="str">
        <f t="shared" si="702"/>
        <v/>
      </c>
      <c r="B2295" s="376" t="str">
        <f t="shared" si="703"/>
        <v/>
      </c>
      <c r="C2295" s="412"/>
      <c r="D2295" s="373" t="str">
        <f t="shared" si="704"/>
        <v/>
      </c>
      <c r="E2295" s="413"/>
      <c r="F2295" s="379">
        <f t="shared" si="705"/>
        <v>0</v>
      </c>
      <c r="G2295" s="380">
        <f t="shared" si="706"/>
        <v>0</v>
      </c>
    </row>
    <row r="2296" spans="1:7" ht="20.100000000000001" customHeight="1">
      <c r="A2296" s="419"/>
      <c r="B2296" s="378"/>
      <c r="C2296" s="400"/>
      <c r="D2296" s="378"/>
      <c r="E2296" s="396"/>
      <c r="F2296" s="554" t="s">
        <v>31</v>
      </c>
      <c r="G2296" s="381">
        <f>SUBTOTAL(9,G2287:G2295)</f>
        <v>0</v>
      </c>
    </row>
    <row r="2297" spans="1:7" ht="20.100000000000001" customHeight="1" thickBot="1">
      <c r="A2297" s="420"/>
      <c r="B2297" s="421"/>
      <c r="C2297" s="422"/>
      <c r="D2297" s="421"/>
      <c r="E2297" s="423"/>
      <c r="F2297" s="424"/>
      <c r="G2297" s="425"/>
    </row>
    <row r="2298" spans="1:7" ht="20.100000000000001" customHeight="1" thickBot="1">
      <c r="A2298" s="435">
        <f>B2256</f>
        <v>43</v>
      </c>
      <c r="B2298" s="426" t="str">
        <f>C2256</f>
        <v>Limpieza de terreno, demolición y erradicación de árboles</v>
      </c>
      <c r="C2298" s="427"/>
      <c r="D2298" s="427" t="s">
        <v>32</v>
      </c>
      <c r="E2298" s="428"/>
      <c r="F2298" s="429" t="s">
        <v>33</v>
      </c>
      <c r="G2298" s="430">
        <f>SUBTOTAL(9,G2261:G2297)</f>
        <v>0</v>
      </c>
    </row>
    <row r="2299" spans="1:7" ht="20.100000000000001" customHeight="1" thickTop="1" thickBot="1"/>
    <row r="2300" spans="1:7" ht="20.100000000000001" customHeight="1" thickTop="1">
      <c r="A2300" s="431" t="s">
        <v>1259</v>
      </c>
      <c r="B2300" s="432"/>
      <c r="C2300" s="432"/>
      <c r="D2300" s="432"/>
      <c r="E2300" s="432"/>
      <c r="F2300" s="432"/>
      <c r="G2300" s="433"/>
    </row>
    <row r="2301" spans="1:7" ht="20.100000000000001" customHeight="1">
      <c r="A2301" s="384" t="s">
        <v>721</v>
      </c>
      <c r="B2301" s="385" t="str">
        <f>Comitente</f>
        <v>INSTITUTO PROVINCIAL DE LA VIVIENDA</v>
      </c>
      <c r="C2301" s="386"/>
      <c r="D2301" s="387"/>
      <c r="E2301" s="387"/>
      <c r="F2301" s="388"/>
      <c r="G2301" s="389"/>
    </row>
    <row r="2302" spans="1:7" ht="20.100000000000001" customHeight="1">
      <c r="A2302" s="384" t="s">
        <v>722</v>
      </c>
      <c r="B2302" s="385" t="str">
        <f>Contratista</f>
        <v>xxxxxx</v>
      </c>
      <c r="C2302" s="390"/>
      <c r="D2302" s="390"/>
      <c r="E2302" s="390"/>
      <c r="F2302" s="391"/>
      <c r="G2302" s="392"/>
    </row>
    <row r="2303" spans="1:7" ht="20.100000000000001" customHeight="1">
      <c r="A2303" s="384" t="s">
        <v>22</v>
      </c>
      <c r="B2303" s="385" t="str">
        <f>Obra</f>
        <v>CUESTA DEL VIENTO - IGLESIA</v>
      </c>
      <c r="C2303" s="390"/>
      <c r="D2303" s="390"/>
      <c r="E2303" s="390"/>
      <c r="F2303" s="391" t="s">
        <v>35</v>
      </c>
      <c r="G2303" s="393">
        <f>+Datos!$C$10</f>
        <v>43374</v>
      </c>
    </row>
    <row r="2304" spans="1:7" ht="20.100000000000001" customHeight="1">
      <c r="A2304" s="394" t="s">
        <v>720</v>
      </c>
      <c r="B2304" s="395" t="str">
        <f>Ubicación</f>
        <v>DEPTO. IGLESIA</v>
      </c>
      <c r="C2304" s="395"/>
      <c r="D2304" s="378"/>
      <c r="E2304" s="396"/>
      <c r="F2304" s="397"/>
      <c r="G2304" s="398"/>
    </row>
    <row r="2305" spans="1:7" ht="20.100000000000001" customHeight="1">
      <c r="A2305" s="394" t="s">
        <v>36</v>
      </c>
      <c r="B2305" s="399" t="s">
        <v>1128</v>
      </c>
      <c r="C2305" s="400" t="str">
        <f>IFERROR(VLOOKUP(B2305,Tabla_CyP,2,FALSE),"")</f>
        <v>INFRAESTRUCTURA</v>
      </c>
      <c r="D2305" s="401"/>
      <c r="E2305" s="396"/>
      <c r="F2305" s="397"/>
      <c r="G2305" s="398"/>
    </row>
    <row r="2306" spans="1:7" ht="20.100000000000001" customHeight="1">
      <c r="A2306" s="394" t="s">
        <v>23</v>
      </c>
      <c r="B2306" s="434">
        <f>IFERROR(VLOOKUP(COUNTIF($A$1:A2306,"ITEM:"),Tabla_NumeroItem,2,FALSE),"")</f>
        <v>44</v>
      </c>
      <c r="C2306" s="400" t="str">
        <f>IFERROR(VLOOKUP(B2306,Tabla_CyP,2,FALSE),"")</f>
        <v>Excavación no clasificada</v>
      </c>
      <c r="D2306" s="378"/>
      <c r="E2306" s="396"/>
      <c r="F2306" s="391" t="s">
        <v>24</v>
      </c>
      <c r="G2306" s="402" t="str">
        <f>IFERROR(VLOOKUP(B2306,Tabla_CyP,4,FALSE),"")</f>
        <v>m3</v>
      </c>
    </row>
    <row r="2307" spans="1:7" ht="20.100000000000001" customHeight="1">
      <c r="A2307" s="394"/>
      <c r="B2307" s="395"/>
      <c r="C2307" s="400"/>
      <c r="D2307" s="378"/>
      <c r="E2307" s="396"/>
      <c r="F2307" s="397"/>
      <c r="G2307" s="398"/>
    </row>
    <row r="2308" spans="1:7" ht="20.100000000000001" customHeight="1">
      <c r="A2308" s="629" t="s">
        <v>583</v>
      </c>
      <c r="B2308" s="630"/>
      <c r="C2308" s="631" t="s">
        <v>0</v>
      </c>
      <c r="D2308" s="631" t="s">
        <v>25</v>
      </c>
      <c r="E2308" s="633" t="s">
        <v>26</v>
      </c>
      <c r="F2308" s="635" t="s">
        <v>27</v>
      </c>
      <c r="G2308" s="637" t="s">
        <v>28</v>
      </c>
    </row>
    <row r="2309" spans="1:7" ht="20.100000000000001" customHeight="1">
      <c r="A2309" s="403" t="s">
        <v>584</v>
      </c>
      <c r="B2309" s="404" t="s">
        <v>585</v>
      </c>
      <c r="C2309" s="632"/>
      <c r="D2309" s="632"/>
      <c r="E2309" s="634"/>
      <c r="F2309" s="636"/>
      <c r="G2309" s="638"/>
    </row>
    <row r="2310" spans="1:7" ht="20.100000000000001" customHeight="1">
      <c r="A2310" s="553"/>
      <c r="B2310" s="405"/>
      <c r="C2310" s="406" t="s">
        <v>723</v>
      </c>
      <c r="D2310" s="407"/>
      <c r="E2310" s="408"/>
      <c r="F2310" s="409"/>
      <c r="G2310" s="410"/>
    </row>
    <row r="2311" spans="1:7" ht="20.100000000000001" customHeight="1">
      <c r="A2311" s="411" t="str">
        <f t="shared" ref="A2311:A2324" si="707">IFERROR(VLOOKUP(C2311,Tabla_Insumos,4,FALSE),"")</f>
        <v/>
      </c>
      <c r="B2311" s="376" t="str">
        <f t="shared" ref="B2311:B2324" si="708">IFERROR(VLOOKUP(C2311,Tabla_Insumos,5,FALSE),"")</f>
        <v/>
      </c>
      <c r="C2311" s="374"/>
      <c r="D2311" s="373" t="str">
        <f t="shared" ref="D2311:D2324" si="709">IFERROR(VLOOKUP(C2311,Tabla_Insumos,2,FALSE),"")</f>
        <v/>
      </c>
      <c r="E2311" s="377"/>
      <c r="F2311" s="379">
        <f t="shared" ref="F2311:F2324" si="710">IFERROR(VLOOKUP(C2311,Tabla_Insumos,3,FALSE),0)</f>
        <v>0</v>
      </c>
      <c r="G2311" s="380">
        <f>ROUND(E2311*F2311,2)</f>
        <v>0</v>
      </c>
    </row>
    <row r="2312" spans="1:7" ht="20.100000000000001" customHeight="1">
      <c r="A2312" s="411" t="str">
        <f t="shared" si="707"/>
        <v/>
      </c>
      <c r="B2312" s="376" t="str">
        <f t="shared" si="708"/>
        <v/>
      </c>
      <c r="C2312" s="374"/>
      <c r="D2312" s="373" t="str">
        <f t="shared" si="709"/>
        <v/>
      </c>
      <c r="E2312" s="377"/>
      <c r="F2312" s="379">
        <f t="shared" si="710"/>
        <v>0</v>
      </c>
      <c r="G2312" s="380">
        <f t="shared" ref="G2312:G2324" si="711">ROUND(E2312*F2312,2)</f>
        <v>0</v>
      </c>
    </row>
    <row r="2313" spans="1:7" ht="20.100000000000001" customHeight="1">
      <c r="A2313" s="411" t="str">
        <f t="shared" si="707"/>
        <v/>
      </c>
      <c r="B2313" s="376" t="str">
        <f t="shared" si="708"/>
        <v/>
      </c>
      <c r="C2313" s="374"/>
      <c r="D2313" s="373" t="str">
        <f t="shared" si="709"/>
        <v/>
      </c>
      <c r="E2313" s="377"/>
      <c r="F2313" s="379">
        <f t="shared" si="710"/>
        <v>0</v>
      </c>
      <c r="G2313" s="380">
        <f t="shared" si="711"/>
        <v>0</v>
      </c>
    </row>
    <row r="2314" spans="1:7" ht="20.100000000000001" customHeight="1">
      <c r="A2314" s="411" t="str">
        <f t="shared" si="707"/>
        <v/>
      </c>
      <c r="B2314" s="376" t="str">
        <f t="shared" si="708"/>
        <v/>
      </c>
      <c r="C2314" s="375"/>
      <c r="D2314" s="373" t="str">
        <f t="shared" si="709"/>
        <v/>
      </c>
      <c r="E2314" s="377"/>
      <c r="F2314" s="379">
        <f t="shared" si="710"/>
        <v>0</v>
      </c>
      <c r="G2314" s="380">
        <f t="shared" si="711"/>
        <v>0</v>
      </c>
    </row>
    <row r="2315" spans="1:7" ht="20.100000000000001" customHeight="1">
      <c r="A2315" s="411" t="str">
        <f t="shared" si="707"/>
        <v/>
      </c>
      <c r="B2315" s="376" t="str">
        <f t="shared" si="708"/>
        <v/>
      </c>
      <c r="C2315" s="376"/>
      <c r="D2315" s="373" t="str">
        <f t="shared" si="709"/>
        <v/>
      </c>
      <c r="E2315" s="377"/>
      <c r="F2315" s="379">
        <f t="shared" si="710"/>
        <v>0</v>
      </c>
      <c r="G2315" s="380">
        <f t="shared" si="711"/>
        <v>0</v>
      </c>
    </row>
    <row r="2316" spans="1:7" ht="20.100000000000001" customHeight="1">
      <c r="A2316" s="411" t="str">
        <f t="shared" si="707"/>
        <v/>
      </c>
      <c r="B2316" s="376" t="str">
        <f t="shared" si="708"/>
        <v/>
      </c>
      <c r="C2316" s="412"/>
      <c r="D2316" s="373" t="str">
        <f t="shared" si="709"/>
        <v/>
      </c>
      <c r="E2316" s="413"/>
      <c r="F2316" s="379">
        <f t="shared" si="710"/>
        <v>0</v>
      </c>
      <c r="G2316" s="380">
        <f t="shared" si="711"/>
        <v>0</v>
      </c>
    </row>
    <row r="2317" spans="1:7" ht="20.100000000000001" customHeight="1">
      <c r="A2317" s="411" t="str">
        <f t="shared" si="707"/>
        <v/>
      </c>
      <c r="B2317" s="376" t="str">
        <f t="shared" si="708"/>
        <v/>
      </c>
      <c r="C2317" s="412"/>
      <c r="D2317" s="373" t="str">
        <f t="shared" si="709"/>
        <v/>
      </c>
      <c r="E2317" s="413"/>
      <c r="F2317" s="379">
        <f t="shared" si="710"/>
        <v>0</v>
      </c>
      <c r="G2317" s="380">
        <f t="shared" si="711"/>
        <v>0</v>
      </c>
    </row>
    <row r="2318" spans="1:7" ht="20.100000000000001" customHeight="1">
      <c r="A2318" s="411" t="str">
        <f t="shared" si="707"/>
        <v/>
      </c>
      <c r="B2318" s="376" t="str">
        <f t="shared" si="708"/>
        <v/>
      </c>
      <c r="C2318" s="412"/>
      <c r="D2318" s="373" t="str">
        <f t="shared" si="709"/>
        <v/>
      </c>
      <c r="E2318" s="413"/>
      <c r="F2318" s="379">
        <f t="shared" si="710"/>
        <v>0</v>
      </c>
      <c r="G2318" s="380">
        <f t="shared" si="711"/>
        <v>0</v>
      </c>
    </row>
    <row r="2319" spans="1:7" ht="20.100000000000001" customHeight="1">
      <c r="A2319" s="411" t="str">
        <f t="shared" si="707"/>
        <v/>
      </c>
      <c r="B2319" s="376" t="str">
        <f t="shared" si="708"/>
        <v/>
      </c>
      <c r="C2319" s="412"/>
      <c r="D2319" s="373" t="str">
        <f t="shared" si="709"/>
        <v/>
      </c>
      <c r="E2319" s="413"/>
      <c r="F2319" s="379">
        <f t="shared" si="710"/>
        <v>0</v>
      </c>
      <c r="G2319" s="380">
        <f t="shared" si="711"/>
        <v>0</v>
      </c>
    </row>
    <row r="2320" spans="1:7" ht="20.100000000000001" customHeight="1">
      <c r="A2320" s="411" t="str">
        <f t="shared" si="707"/>
        <v/>
      </c>
      <c r="B2320" s="376" t="str">
        <f t="shared" si="708"/>
        <v/>
      </c>
      <c r="C2320" s="412"/>
      <c r="D2320" s="373" t="str">
        <f t="shared" si="709"/>
        <v/>
      </c>
      <c r="E2320" s="413"/>
      <c r="F2320" s="379">
        <f t="shared" si="710"/>
        <v>0</v>
      </c>
      <c r="G2320" s="380">
        <f t="shared" si="711"/>
        <v>0</v>
      </c>
    </row>
    <row r="2321" spans="1:7" ht="20.100000000000001" customHeight="1">
      <c r="A2321" s="411" t="str">
        <f t="shared" si="707"/>
        <v/>
      </c>
      <c r="B2321" s="376" t="str">
        <f t="shared" si="708"/>
        <v/>
      </c>
      <c r="C2321" s="412"/>
      <c r="D2321" s="373" t="str">
        <f t="shared" si="709"/>
        <v/>
      </c>
      <c r="E2321" s="413"/>
      <c r="F2321" s="379">
        <f t="shared" si="710"/>
        <v>0</v>
      </c>
      <c r="G2321" s="380">
        <f t="shared" si="711"/>
        <v>0</v>
      </c>
    </row>
    <row r="2322" spans="1:7" ht="20.100000000000001" customHeight="1">
      <c r="A2322" s="411" t="str">
        <f t="shared" si="707"/>
        <v/>
      </c>
      <c r="B2322" s="376" t="str">
        <f t="shared" si="708"/>
        <v/>
      </c>
      <c r="C2322" s="412"/>
      <c r="D2322" s="373" t="str">
        <f t="shared" si="709"/>
        <v/>
      </c>
      <c r="E2322" s="413"/>
      <c r="F2322" s="379">
        <f t="shared" si="710"/>
        <v>0</v>
      </c>
      <c r="G2322" s="380">
        <f t="shared" si="711"/>
        <v>0</v>
      </c>
    </row>
    <row r="2323" spans="1:7" ht="20.100000000000001" customHeight="1">
      <c r="A2323" s="411" t="str">
        <f t="shared" si="707"/>
        <v/>
      </c>
      <c r="B2323" s="376" t="str">
        <f t="shared" si="708"/>
        <v/>
      </c>
      <c r="C2323" s="412"/>
      <c r="D2323" s="373" t="str">
        <f t="shared" si="709"/>
        <v/>
      </c>
      <c r="E2323" s="413"/>
      <c r="F2323" s="379">
        <f t="shared" si="710"/>
        <v>0</v>
      </c>
      <c r="G2323" s="380">
        <f t="shared" si="711"/>
        <v>0</v>
      </c>
    </row>
    <row r="2324" spans="1:7" ht="20.100000000000001" customHeight="1">
      <c r="A2324" s="411" t="str">
        <f t="shared" si="707"/>
        <v/>
      </c>
      <c r="B2324" s="376" t="str">
        <f t="shared" si="708"/>
        <v/>
      </c>
      <c r="C2324" s="412"/>
      <c r="D2324" s="373" t="str">
        <f t="shared" si="709"/>
        <v/>
      </c>
      <c r="E2324" s="413"/>
      <c r="F2324" s="379">
        <f t="shared" si="710"/>
        <v>0</v>
      </c>
      <c r="G2324" s="380">
        <f t="shared" si="711"/>
        <v>0</v>
      </c>
    </row>
    <row r="2325" spans="1:7" ht="20.100000000000001" customHeight="1">
      <c r="A2325" s="414"/>
      <c r="B2325" s="400"/>
      <c r="C2325" s="400"/>
      <c r="D2325" s="378"/>
      <c r="E2325" s="396"/>
      <c r="F2325" s="554" t="s">
        <v>29</v>
      </c>
      <c r="G2325" s="381">
        <f>SUBTOTAL(9,G2311:G2324)</f>
        <v>0</v>
      </c>
    </row>
    <row r="2326" spans="1:7" ht="20.100000000000001" customHeight="1">
      <c r="A2326" s="414"/>
      <c r="B2326" s="400"/>
      <c r="C2326" s="387" t="s">
        <v>724</v>
      </c>
      <c r="D2326" s="378"/>
      <c r="E2326" s="396"/>
      <c r="F2326" s="397"/>
      <c r="G2326" s="415"/>
    </row>
    <row r="2327" spans="1:7" ht="20.100000000000001" customHeight="1">
      <c r="A2327" s="411" t="str">
        <f t="shared" ref="A2327:A2334" si="712">IFERROR(VLOOKUP(C2327,Tabla_Insumos,4,FALSE),"")</f>
        <v/>
      </c>
      <c r="B2327" s="376" t="str">
        <f t="shared" ref="B2327:B2334" si="713">IFERROR(VLOOKUP(C2327,Tabla_Insumos,5,FALSE),"")</f>
        <v/>
      </c>
      <c r="C2327" s="438"/>
      <c r="D2327" s="373" t="str">
        <f t="shared" ref="D2327:D2334" si="714">IFERROR(VLOOKUP(C2327,Tabla_Insumos,2,FALSE),"")</f>
        <v/>
      </c>
      <c r="E2327" s="440"/>
      <c r="F2327" s="416">
        <f t="shared" ref="F2327:F2334" si="715">IFERROR(VLOOKUP(C2327,Tabla_Insumos,3,FALSE),0)</f>
        <v>0</v>
      </c>
      <c r="G2327" s="380">
        <f>ROUND(E2327*F2327,2)</f>
        <v>0</v>
      </c>
    </row>
    <row r="2328" spans="1:7" ht="20.100000000000001" customHeight="1">
      <c r="A2328" s="411" t="str">
        <f t="shared" si="712"/>
        <v/>
      </c>
      <c r="B2328" s="376" t="str">
        <f t="shared" si="713"/>
        <v/>
      </c>
      <c r="C2328" s="383"/>
      <c r="D2328" s="373" t="str">
        <f t="shared" si="714"/>
        <v/>
      </c>
      <c r="E2328" s="377"/>
      <c r="F2328" s="416">
        <f t="shared" si="715"/>
        <v>0</v>
      </c>
      <c r="G2328" s="380">
        <f t="shared" ref="G2328:G2334" si="716">ROUND(E2328*F2328,2)</f>
        <v>0</v>
      </c>
    </row>
    <row r="2329" spans="1:7" ht="20.100000000000001" customHeight="1">
      <c r="A2329" s="411" t="str">
        <f t="shared" si="712"/>
        <v/>
      </c>
      <c r="B2329" s="376" t="str">
        <f t="shared" si="713"/>
        <v/>
      </c>
      <c r="C2329" s="383"/>
      <c r="D2329" s="373" t="str">
        <f t="shared" si="714"/>
        <v/>
      </c>
      <c r="E2329" s="377"/>
      <c r="F2329" s="416">
        <f t="shared" si="715"/>
        <v>0</v>
      </c>
      <c r="G2329" s="380">
        <f t="shared" si="716"/>
        <v>0</v>
      </c>
    </row>
    <row r="2330" spans="1:7" ht="20.100000000000001" customHeight="1">
      <c r="A2330" s="411" t="str">
        <f t="shared" si="712"/>
        <v/>
      </c>
      <c r="B2330" s="376" t="str">
        <f t="shared" si="713"/>
        <v/>
      </c>
      <c r="C2330" s="383"/>
      <c r="D2330" s="373" t="str">
        <f t="shared" si="714"/>
        <v/>
      </c>
      <c r="E2330" s="377"/>
      <c r="F2330" s="416">
        <f t="shared" si="715"/>
        <v>0</v>
      </c>
      <c r="G2330" s="380">
        <f t="shared" si="716"/>
        <v>0</v>
      </c>
    </row>
    <row r="2331" spans="1:7" ht="20.100000000000001" customHeight="1">
      <c r="A2331" s="411" t="str">
        <f t="shared" si="712"/>
        <v/>
      </c>
      <c r="B2331" s="376" t="str">
        <f t="shared" si="713"/>
        <v/>
      </c>
      <c r="C2331" s="376"/>
      <c r="D2331" s="373" t="str">
        <f t="shared" si="714"/>
        <v/>
      </c>
      <c r="E2331" s="377"/>
      <c r="F2331" s="416">
        <f t="shared" si="715"/>
        <v>0</v>
      </c>
      <c r="G2331" s="380">
        <f t="shared" si="716"/>
        <v>0</v>
      </c>
    </row>
    <row r="2332" spans="1:7" ht="20.100000000000001" customHeight="1">
      <c r="A2332" s="411" t="str">
        <f t="shared" si="712"/>
        <v/>
      </c>
      <c r="B2332" s="376" t="str">
        <f t="shared" si="713"/>
        <v/>
      </c>
      <c r="C2332" s="376"/>
      <c r="D2332" s="373" t="str">
        <f t="shared" si="714"/>
        <v/>
      </c>
      <c r="E2332" s="377"/>
      <c r="F2332" s="416">
        <f t="shared" si="715"/>
        <v>0</v>
      </c>
      <c r="G2332" s="380">
        <f t="shared" si="716"/>
        <v>0</v>
      </c>
    </row>
    <row r="2333" spans="1:7" ht="20.100000000000001" customHeight="1">
      <c r="A2333" s="411" t="str">
        <f t="shared" si="712"/>
        <v/>
      </c>
      <c r="B2333" s="376" t="str">
        <f t="shared" si="713"/>
        <v/>
      </c>
      <c r="C2333" s="412"/>
      <c r="D2333" s="373" t="str">
        <f t="shared" si="714"/>
        <v/>
      </c>
      <c r="E2333" s="413"/>
      <c r="F2333" s="416">
        <f t="shared" si="715"/>
        <v>0</v>
      </c>
      <c r="G2333" s="380">
        <f t="shared" si="716"/>
        <v>0</v>
      </c>
    </row>
    <row r="2334" spans="1:7" ht="20.100000000000001" customHeight="1">
      <c r="A2334" s="411" t="str">
        <f t="shared" si="712"/>
        <v/>
      </c>
      <c r="B2334" s="376" t="str">
        <f t="shared" si="713"/>
        <v/>
      </c>
      <c r="C2334" s="412"/>
      <c r="D2334" s="373" t="str">
        <f t="shared" si="714"/>
        <v/>
      </c>
      <c r="E2334" s="413"/>
      <c r="F2334" s="416">
        <f t="shared" si="715"/>
        <v>0</v>
      </c>
      <c r="G2334" s="380">
        <f t="shared" si="716"/>
        <v>0</v>
      </c>
    </row>
    <row r="2335" spans="1:7" ht="20.100000000000001" customHeight="1">
      <c r="A2335" s="414"/>
      <c r="B2335" s="400"/>
      <c r="C2335" s="400"/>
      <c r="D2335" s="378"/>
      <c r="E2335" s="396"/>
      <c r="F2335" s="554" t="s">
        <v>30</v>
      </c>
      <c r="G2335" s="381">
        <f>SUBTOTAL(9,G2327:G2334)</f>
        <v>0</v>
      </c>
    </row>
    <row r="2336" spans="1:7" ht="20.100000000000001" customHeight="1">
      <c r="A2336" s="414"/>
      <c r="B2336" s="400"/>
      <c r="C2336" s="387" t="s">
        <v>725</v>
      </c>
      <c r="D2336" s="378"/>
      <c r="E2336" s="396"/>
      <c r="F2336" s="397"/>
      <c r="G2336" s="415"/>
    </row>
    <row r="2337" spans="1:7" ht="20.100000000000001" customHeight="1">
      <c r="A2337" s="411" t="str">
        <f t="shared" ref="A2337:A2345" si="717">IFERROR(VLOOKUP(C2337,Tabla_Insumos,4,FALSE),"")</f>
        <v/>
      </c>
      <c r="B2337" s="376" t="str">
        <f t="shared" ref="B2337:B2345" si="718">IFERROR(VLOOKUP(C2337,Tabla_Insumos,5,FALSE),"")</f>
        <v/>
      </c>
      <c r="C2337" s="439"/>
      <c r="D2337" s="373" t="str">
        <f t="shared" ref="D2337:D2345" si="719">IFERROR(VLOOKUP(C2337,Tabla_Insumos,2,FALSE),"")</f>
        <v/>
      </c>
      <c r="E2337" s="441"/>
      <c r="F2337" s="379">
        <f t="shared" ref="F2337:F2345" si="720">IFERROR(VLOOKUP(C2337,Tabla_Insumos,3,FALSE),0)</f>
        <v>0</v>
      </c>
      <c r="G2337" s="380">
        <f>ROUND(E2337*F2337,2)</f>
        <v>0</v>
      </c>
    </row>
    <row r="2338" spans="1:7" ht="20.100000000000001" customHeight="1">
      <c r="A2338" s="411" t="str">
        <f t="shared" si="717"/>
        <v/>
      </c>
      <c r="B2338" s="376" t="str">
        <f t="shared" si="718"/>
        <v/>
      </c>
      <c r="C2338" s="417"/>
      <c r="D2338" s="373" t="str">
        <f t="shared" si="719"/>
        <v/>
      </c>
      <c r="E2338" s="441"/>
      <c r="F2338" s="379">
        <f t="shared" si="720"/>
        <v>0</v>
      </c>
      <c r="G2338" s="380">
        <f t="shared" ref="G2338:G2345" si="721">ROUND(E2338*F2338,2)</f>
        <v>0</v>
      </c>
    </row>
    <row r="2339" spans="1:7" ht="20.100000000000001" customHeight="1">
      <c r="A2339" s="411" t="str">
        <f t="shared" si="717"/>
        <v/>
      </c>
      <c r="B2339" s="376" t="str">
        <f t="shared" si="718"/>
        <v/>
      </c>
      <c r="C2339" s="417"/>
      <c r="D2339" s="373" t="str">
        <f t="shared" si="719"/>
        <v/>
      </c>
      <c r="E2339" s="441"/>
      <c r="F2339" s="379">
        <f t="shared" si="720"/>
        <v>0</v>
      </c>
      <c r="G2339" s="380">
        <f t="shared" si="721"/>
        <v>0</v>
      </c>
    </row>
    <row r="2340" spans="1:7" ht="20.100000000000001" customHeight="1">
      <c r="A2340" s="411" t="str">
        <f t="shared" si="717"/>
        <v/>
      </c>
      <c r="B2340" s="376" t="str">
        <f t="shared" si="718"/>
        <v/>
      </c>
      <c r="C2340" s="417"/>
      <c r="D2340" s="373" t="str">
        <f t="shared" si="719"/>
        <v/>
      </c>
      <c r="E2340" s="377"/>
      <c r="F2340" s="379">
        <f t="shared" si="720"/>
        <v>0</v>
      </c>
      <c r="G2340" s="380">
        <f t="shared" si="721"/>
        <v>0</v>
      </c>
    </row>
    <row r="2341" spans="1:7" ht="20.100000000000001" customHeight="1">
      <c r="A2341" s="411" t="str">
        <f t="shared" si="717"/>
        <v/>
      </c>
      <c r="B2341" s="376" t="str">
        <f t="shared" si="718"/>
        <v/>
      </c>
      <c r="C2341" s="418"/>
      <c r="D2341" s="373" t="str">
        <f t="shared" si="719"/>
        <v/>
      </c>
      <c r="E2341" s="377"/>
      <c r="F2341" s="379">
        <f t="shared" si="720"/>
        <v>0</v>
      </c>
      <c r="G2341" s="380">
        <f t="shared" si="721"/>
        <v>0</v>
      </c>
    </row>
    <row r="2342" spans="1:7" ht="20.100000000000001" customHeight="1">
      <c r="A2342" s="411" t="str">
        <f t="shared" si="717"/>
        <v/>
      </c>
      <c r="B2342" s="376" t="str">
        <f t="shared" si="718"/>
        <v/>
      </c>
      <c r="C2342" s="412"/>
      <c r="D2342" s="373" t="str">
        <f t="shared" si="719"/>
        <v/>
      </c>
      <c r="E2342" s="413"/>
      <c r="F2342" s="379">
        <f t="shared" si="720"/>
        <v>0</v>
      </c>
      <c r="G2342" s="380">
        <f t="shared" si="721"/>
        <v>0</v>
      </c>
    </row>
    <row r="2343" spans="1:7" ht="20.100000000000001" customHeight="1">
      <c r="A2343" s="411" t="str">
        <f t="shared" si="717"/>
        <v/>
      </c>
      <c r="B2343" s="376" t="str">
        <f t="shared" si="718"/>
        <v/>
      </c>
      <c r="C2343" s="412"/>
      <c r="D2343" s="373" t="str">
        <f t="shared" si="719"/>
        <v/>
      </c>
      <c r="E2343" s="413"/>
      <c r="F2343" s="379">
        <f t="shared" si="720"/>
        <v>0</v>
      </c>
      <c r="G2343" s="380">
        <f t="shared" si="721"/>
        <v>0</v>
      </c>
    </row>
    <row r="2344" spans="1:7" ht="20.100000000000001" customHeight="1">
      <c r="A2344" s="411" t="str">
        <f t="shared" si="717"/>
        <v/>
      </c>
      <c r="B2344" s="376" t="str">
        <f t="shared" si="718"/>
        <v/>
      </c>
      <c r="C2344" s="412"/>
      <c r="D2344" s="373" t="str">
        <f t="shared" si="719"/>
        <v/>
      </c>
      <c r="E2344" s="413"/>
      <c r="F2344" s="379">
        <f t="shared" si="720"/>
        <v>0</v>
      </c>
      <c r="G2344" s="380">
        <f t="shared" si="721"/>
        <v>0</v>
      </c>
    </row>
    <row r="2345" spans="1:7" ht="20.100000000000001" customHeight="1">
      <c r="A2345" s="411" t="str">
        <f t="shared" si="717"/>
        <v/>
      </c>
      <c r="B2345" s="376" t="str">
        <f t="shared" si="718"/>
        <v/>
      </c>
      <c r="C2345" s="412"/>
      <c r="D2345" s="373" t="str">
        <f t="shared" si="719"/>
        <v/>
      </c>
      <c r="E2345" s="413"/>
      <c r="F2345" s="379">
        <f t="shared" si="720"/>
        <v>0</v>
      </c>
      <c r="G2345" s="380">
        <f t="shared" si="721"/>
        <v>0</v>
      </c>
    </row>
    <row r="2346" spans="1:7" ht="20.100000000000001" customHeight="1">
      <c r="A2346" s="419"/>
      <c r="B2346" s="378"/>
      <c r="C2346" s="400"/>
      <c r="D2346" s="378"/>
      <c r="E2346" s="396"/>
      <c r="F2346" s="554" t="s">
        <v>31</v>
      </c>
      <c r="G2346" s="381">
        <f>SUBTOTAL(9,G2337:G2345)</f>
        <v>0</v>
      </c>
    </row>
    <row r="2347" spans="1:7" ht="20.100000000000001" customHeight="1" thickBot="1">
      <c r="A2347" s="420"/>
      <c r="B2347" s="421"/>
      <c r="C2347" s="422"/>
      <c r="D2347" s="421"/>
      <c r="E2347" s="423"/>
      <c r="F2347" s="424"/>
      <c r="G2347" s="425"/>
    </row>
    <row r="2348" spans="1:7" ht="20.100000000000001" customHeight="1" thickBot="1">
      <c r="A2348" s="435">
        <f>B2306</f>
        <v>44</v>
      </c>
      <c r="B2348" s="426" t="str">
        <f>C2306</f>
        <v>Excavación no clasificada</v>
      </c>
      <c r="C2348" s="427"/>
      <c r="D2348" s="427" t="s">
        <v>32</v>
      </c>
      <c r="E2348" s="428"/>
      <c r="F2348" s="429" t="s">
        <v>33</v>
      </c>
      <c r="G2348" s="430">
        <f>SUBTOTAL(9,G2311:G2347)</f>
        <v>0</v>
      </c>
    </row>
    <row r="2349" spans="1:7" ht="20.100000000000001" customHeight="1" thickTop="1" thickBot="1"/>
    <row r="2350" spans="1:7" ht="20.100000000000001" customHeight="1" thickTop="1">
      <c r="A2350" s="431" t="s">
        <v>1259</v>
      </c>
      <c r="B2350" s="432"/>
      <c r="C2350" s="432"/>
      <c r="D2350" s="432"/>
      <c r="E2350" s="432"/>
      <c r="F2350" s="432"/>
      <c r="G2350" s="433"/>
    </row>
    <row r="2351" spans="1:7" ht="20.100000000000001" customHeight="1">
      <c r="A2351" s="384" t="s">
        <v>721</v>
      </c>
      <c r="B2351" s="385" t="str">
        <f>Comitente</f>
        <v>INSTITUTO PROVINCIAL DE LA VIVIENDA</v>
      </c>
      <c r="C2351" s="386"/>
      <c r="D2351" s="387"/>
      <c r="E2351" s="387"/>
      <c r="F2351" s="388"/>
      <c r="G2351" s="389"/>
    </row>
    <row r="2352" spans="1:7" ht="20.100000000000001" customHeight="1">
      <c r="A2352" s="384" t="s">
        <v>722</v>
      </c>
      <c r="B2352" s="385" t="str">
        <f>Contratista</f>
        <v>xxxxxx</v>
      </c>
      <c r="C2352" s="390"/>
      <c r="D2352" s="390"/>
      <c r="E2352" s="390"/>
      <c r="F2352" s="391"/>
      <c r="G2352" s="392"/>
    </row>
    <row r="2353" spans="1:7" ht="20.100000000000001" customHeight="1">
      <c r="A2353" s="384" t="s">
        <v>22</v>
      </c>
      <c r="B2353" s="385" t="str">
        <f>Obra</f>
        <v>CUESTA DEL VIENTO - IGLESIA</v>
      </c>
      <c r="C2353" s="390"/>
      <c r="D2353" s="390"/>
      <c r="E2353" s="390"/>
      <c r="F2353" s="391" t="s">
        <v>35</v>
      </c>
      <c r="G2353" s="393">
        <f>+Datos!$C$10</f>
        <v>43374</v>
      </c>
    </row>
    <row r="2354" spans="1:7" ht="20.100000000000001" customHeight="1">
      <c r="A2354" s="394" t="s">
        <v>720</v>
      </c>
      <c r="B2354" s="395" t="str">
        <f>Ubicación</f>
        <v>DEPTO. IGLESIA</v>
      </c>
      <c r="C2354" s="395"/>
      <c r="D2354" s="378"/>
      <c r="E2354" s="396"/>
      <c r="F2354" s="397"/>
      <c r="G2354" s="398"/>
    </row>
    <row r="2355" spans="1:7" ht="20.100000000000001" customHeight="1">
      <c r="A2355" s="394" t="s">
        <v>36</v>
      </c>
      <c r="B2355" s="399" t="s">
        <v>1128</v>
      </c>
      <c r="C2355" s="400" t="str">
        <f>IFERROR(VLOOKUP(B2355,Tabla_CyP,2,FALSE),"")</f>
        <v>INFRAESTRUCTURA</v>
      </c>
      <c r="D2355" s="401"/>
      <c r="E2355" s="396"/>
      <c r="F2355" s="397"/>
      <c r="G2355" s="398"/>
    </row>
    <row r="2356" spans="1:7" ht="20.100000000000001" customHeight="1">
      <c r="A2356" s="394" t="s">
        <v>23</v>
      </c>
      <c r="B2356" s="434">
        <f>IFERROR(VLOOKUP(COUNTIF($A$1:A2356,"ITEM:"),Tabla_NumeroItem,2,FALSE),"")</f>
        <v>45</v>
      </c>
      <c r="C2356" s="400" t="str">
        <f>IFERROR(VLOOKUP(B2356,Tabla_CyP,2,FALSE),"")</f>
        <v>Ejecución de base (0,25)</v>
      </c>
      <c r="D2356" s="378"/>
      <c r="E2356" s="396"/>
      <c r="F2356" s="391" t="s">
        <v>24</v>
      </c>
      <c r="G2356" s="402" t="str">
        <f>IFERROR(VLOOKUP(B2356,Tabla_CyP,4,FALSE),"")</f>
        <v>m3</v>
      </c>
    </row>
    <row r="2357" spans="1:7" ht="20.100000000000001" customHeight="1">
      <c r="A2357" s="394"/>
      <c r="B2357" s="395"/>
      <c r="C2357" s="400"/>
      <c r="D2357" s="378"/>
      <c r="E2357" s="396"/>
      <c r="F2357" s="397"/>
      <c r="G2357" s="398"/>
    </row>
    <row r="2358" spans="1:7" ht="20.100000000000001" customHeight="1">
      <c r="A2358" s="629" t="s">
        <v>583</v>
      </c>
      <c r="B2358" s="630"/>
      <c r="C2358" s="631" t="s">
        <v>0</v>
      </c>
      <c r="D2358" s="631" t="s">
        <v>25</v>
      </c>
      <c r="E2358" s="633" t="s">
        <v>26</v>
      </c>
      <c r="F2358" s="635" t="s">
        <v>27</v>
      </c>
      <c r="G2358" s="637" t="s">
        <v>28</v>
      </c>
    </row>
    <row r="2359" spans="1:7" ht="20.100000000000001" customHeight="1">
      <c r="A2359" s="403" t="s">
        <v>584</v>
      </c>
      <c r="B2359" s="404" t="s">
        <v>585</v>
      </c>
      <c r="C2359" s="632"/>
      <c r="D2359" s="632"/>
      <c r="E2359" s="634"/>
      <c r="F2359" s="636"/>
      <c r="G2359" s="638"/>
    </row>
    <row r="2360" spans="1:7" ht="20.100000000000001" customHeight="1">
      <c r="A2360" s="553"/>
      <c r="B2360" s="405"/>
      <c r="C2360" s="406" t="s">
        <v>723</v>
      </c>
      <c r="D2360" s="407"/>
      <c r="E2360" s="408"/>
      <c r="F2360" s="409"/>
      <c r="G2360" s="410"/>
    </row>
    <row r="2361" spans="1:7" ht="20.100000000000001" customHeight="1">
      <c r="A2361" s="411" t="str">
        <f t="shared" ref="A2361:A2374" si="722">IFERROR(VLOOKUP(C2361,Tabla_Insumos,4,FALSE),"")</f>
        <v/>
      </c>
      <c r="B2361" s="376" t="str">
        <f t="shared" ref="B2361:B2374" si="723">IFERROR(VLOOKUP(C2361,Tabla_Insumos,5,FALSE),"")</f>
        <v/>
      </c>
      <c r="C2361" s="412"/>
      <c r="D2361" s="373" t="str">
        <f t="shared" ref="D2361:D2374" si="724">IFERROR(VLOOKUP(C2361,Tabla_Insumos,2,FALSE),"")</f>
        <v/>
      </c>
      <c r="E2361" s="413"/>
      <c r="F2361" s="379">
        <f t="shared" ref="F2361:F2374" si="725">IFERROR(VLOOKUP(C2361,Tabla_Insumos,3,FALSE),0)</f>
        <v>0</v>
      </c>
      <c r="G2361" s="380">
        <f>ROUND(E2361*F2361,2)</f>
        <v>0</v>
      </c>
    </row>
    <row r="2362" spans="1:7" ht="20.100000000000001" customHeight="1">
      <c r="A2362" s="411" t="str">
        <f t="shared" si="722"/>
        <v/>
      </c>
      <c r="B2362" s="376" t="str">
        <f t="shared" si="723"/>
        <v/>
      </c>
      <c r="C2362" s="374"/>
      <c r="D2362" s="373" t="str">
        <f t="shared" si="724"/>
        <v/>
      </c>
      <c r="E2362" s="377"/>
      <c r="F2362" s="379">
        <f t="shared" si="725"/>
        <v>0</v>
      </c>
      <c r="G2362" s="380">
        <f t="shared" ref="G2362:G2374" si="726">ROUND(E2362*F2362,2)</f>
        <v>0</v>
      </c>
    </row>
    <row r="2363" spans="1:7" ht="20.100000000000001" customHeight="1">
      <c r="A2363" s="411" t="str">
        <f t="shared" si="722"/>
        <v/>
      </c>
      <c r="B2363" s="376" t="str">
        <f t="shared" si="723"/>
        <v/>
      </c>
      <c r="C2363" s="374"/>
      <c r="D2363" s="373" t="str">
        <f t="shared" si="724"/>
        <v/>
      </c>
      <c r="E2363" s="377"/>
      <c r="F2363" s="379">
        <f t="shared" si="725"/>
        <v>0</v>
      </c>
      <c r="G2363" s="380">
        <f t="shared" si="726"/>
        <v>0</v>
      </c>
    </row>
    <row r="2364" spans="1:7" ht="20.100000000000001" customHeight="1">
      <c r="A2364" s="411" t="str">
        <f t="shared" si="722"/>
        <v/>
      </c>
      <c r="B2364" s="376" t="str">
        <f t="shared" si="723"/>
        <v/>
      </c>
      <c r="C2364" s="375"/>
      <c r="D2364" s="373" t="str">
        <f t="shared" si="724"/>
        <v/>
      </c>
      <c r="E2364" s="377"/>
      <c r="F2364" s="379">
        <f t="shared" si="725"/>
        <v>0</v>
      </c>
      <c r="G2364" s="380">
        <f t="shared" si="726"/>
        <v>0</v>
      </c>
    </row>
    <row r="2365" spans="1:7" ht="20.100000000000001" customHeight="1">
      <c r="A2365" s="411" t="str">
        <f t="shared" si="722"/>
        <v/>
      </c>
      <c r="B2365" s="376" t="str">
        <f t="shared" si="723"/>
        <v/>
      </c>
      <c r="C2365" s="376"/>
      <c r="D2365" s="373" t="str">
        <f t="shared" si="724"/>
        <v/>
      </c>
      <c r="E2365" s="377"/>
      <c r="F2365" s="379">
        <f t="shared" si="725"/>
        <v>0</v>
      </c>
      <c r="G2365" s="380">
        <f t="shared" si="726"/>
        <v>0</v>
      </c>
    </row>
    <row r="2366" spans="1:7" ht="20.100000000000001" customHeight="1">
      <c r="A2366" s="411" t="str">
        <f t="shared" si="722"/>
        <v/>
      </c>
      <c r="B2366" s="376" t="str">
        <f t="shared" si="723"/>
        <v/>
      </c>
      <c r="C2366" s="412"/>
      <c r="D2366" s="373" t="str">
        <f t="shared" si="724"/>
        <v/>
      </c>
      <c r="E2366" s="413"/>
      <c r="F2366" s="379">
        <f t="shared" si="725"/>
        <v>0</v>
      </c>
      <c r="G2366" s="380">
        <f t="shared" si="726"/>
        <v>0</v>
      </c>
    </row>
    <row r="2367" spans="1:7" ht="20.100000000000001" customHeight="1">
      <c r="A2367" s="411" t="str">
        <f t="shared" si="722"/>
        <v/>
      </c>
      <c r="B2367" s="376" t="str">
        <f t="shared" si="723"/>
        <v/>
      </c>
      <c r="C2367" s="412"/>
      <c r="D2367" s="373" t="str">
        <f t="shared" si="724"/>
        <v/>
      </c>
      <c r="E2367" s="413"/>
      <c r="F2367" s="379">
        <f t="shared" si="725"/>
        <v>0</v>
      </c>
      <c r="G2367" s="380">
        <f t="shared" si="726"/>
        <v>0</v>
      </c>
    </row>
    <row r="2368" spans="1:7" ht="20.100000000000001" customHeight="1">
      <c r="A2368" s="411" t="str">
        <f t="shared" si="722"/>
        <v/>
      </c>
      <c r="B2368" s="376" t="str">
        <f t="shared" si="723"/>
        <v/>
      </c>
      <c r="C2368" s="412"/>
      <c r="D2368" s="373" t="str">
        <f t="shared" si="724"/>
        <v/>
      </c>
      <c r="E2368" s="413"/>
      <c r="F2368" s="379">
        <f t="shared" si="725"/>
        <v>0</v>
      </c>
      <c r="G2368" s="380">
        <f t="shared" si="726"/>
        <v>0</v>
      </c>
    </row>
    <row r="2369" spans="1:7" ht="20.100000000000001" customHeight="1">
      <c r="A2369" s="411" t="str">
        <f t="shared" si="722"/>
        <v/>
      </c>
      <c r="B2369" s="376" t="str">
        <f t="shared" si="723"/>
        <v/>
      </c>
      <c r="C2369" s="412"/>
      <c r="D2369" s="373" t="str">
        <f t="shared" si="724"/>
        <v/>
      </c>
      <c r="E2369" s="413"/>
      <c r="F2369" s="379">
        <f t="shared" si="725"/>
        <v>0</v>
      </c>
      <c r="G2369" s="380">
        <f t="shared" si="726"/>
        <v>0</v>
      </c>
    </row>
    <row r="2370" spans="1:7" ht="20.100000000000001" customHeight="1">
      <c r="A2370" s="411" t="str">
        <f t="shared" si="722"/>
        <v/>
      </c>
      <c r="B2370" s="376" t="str">
        <f t="shared" si="723"/>
        <v/>
      </c>
      <c r="C2370" s="412"/>
      <c r="D2370" s="373" t="str">
        <f t="shared" si="724"/>
        <v/>
      </c>
      <c r="E2370" s="413"/>
      <c r="F2370" s="379">
        <f t="shared" si="725"/>
        <v>0</v>
      </c>
      <c r="G2370" s="380">
        <f t="shared" si="726"/>
        <v>0</v>
      </c>
    </row>
    <row r="2371" spans="1:7" ht="20.100000000000001" customHeight="1">
      <c r="A2371" s="411" t="str">
        <f t="shared" si="722"/>
        <v/>
      </c>
      <c r="B2371" s="376" t="str">
        <f t="shared" si="723"/>
        <v/>
      </c>
      <c r="C2371" s="412"/>
      <c r="D2371" s="373" t="str">
        <f t="shared" si="724"/>
        <v/>
      </c>
      <c r="E2371" s="413"/>
      <c r="F2371" s="379">
        <f t="shared" si="725"/>
        <v>0</v>
      </c>
      <c r="G2371" s="380">
        <f t="shared" si="726"/>
        <v>0</v>
      </c>
    </row>
    <row r="2372" spans="1:7" ht="20.100000000000001" customHeight="1">
      <c r="A2372" s="411" t="str">
        <f t="shared" si="722"/>
        <v/>
      </c>
      <c r="B2372" s="376" t="str">
        <f t="shared" si="723"/>
        <v/>
      </c>
      <c r="C2372" s="412"/>
      <c r="D2372" s="373" t="str">
        <f t="shared" si="724"/>
        <v/>
      </c>
      <c r="E2372" s="413"/>
      <c r="F2372" s="379">
        <f t="shared" si="725"/>
        <v>0</v>
      </c>
      <c r="G2372" s="380">
        <f t="shared" si="726"/>
        <v>0</v>
      </c>
    </row>
    <row r="2373" spans="1:7" ht="20.100000000000001" customHeight="1">
      <c r="A2373" s="411" t="str">
        <f t="shared" si="722"/>
        <v/>
      </c>
      <c r="B2373" s="376" t="str">
        <f t="shared" si="723"/>
        <v/>
      </c>
      <c r="C2373" s="412"/>
      <c r="D2373" s="373" t="str">
        <f t="shared" si="724"/>
        <v/>
      </c>
      <c r="E2373" s="413"/>
      <c r="F2373" s="379">
        <f t="shared" si="725"/>
        <v>0</v>
      </c>
      <c r="G2373" s="380">
        <f t="shared" si="726"/>
        <v>0</v>
      </c>
    </row>
    <row r="2374" spans="1:7" ht="20.100000000000001" customHeight="1">
      <c r="A2374" s="411" t="str">
        <f t="shared" si="722"/>
        <v/>
      </c>
      <c r="B2374" s="376" t="str">
        <f t="shared" si="723"/>
        <v/>
      </c>
      <c r="C2374" s="412"/>
      <c r="D2374" s="373" t="str">
        <f t="shared" si="724"/>
        <v/>
      </c>
      <c r="E2374" s="413"/>
      <c r="F2374" s="379">
        <f t="shared" si="725"/>
        <v>0</v>
      </c>
      <c r="G2374" s="380">
        <f t="shared" si="726"/>
        <v>0</v>
      </c>
    </row>
    <row r="2375" spans="1:7" ht="20.100000000000001" customHeight="1">
      <c r="A2375" s="414"/>
      <c r="B2375" s="400"/>
      <c r="C2375" s="400"/>
      <c r="D2375" s="378"/>
      <c r="E2375" s="396"/>
      <c r="F2375" s="554" t="s">
        <v>29</v>
      </c>
      <c r="G2375" s="381">
        <f>SUBTOTAL(9,G2361:G2374)</f>
        <v>0</v>
      </c>
    </row>
    <row r="2376" spans="1:7" ht="20.100000000000001" customHeight="1">
      <c r="A2376" s="414"/>
      <c r="B2376" s="400"/>
      <c r="C2376" s="387" t="s">
        <v>724</v>
      </c>
      <c r="D2376" s="378"/>
      <c r="E2376" s="396"/>
      <c r="F2376" s="397"/>
      <c r="G2376" s="415"/>
    </row>
    <row r="2377" spans="1:7" ht="20.100000000000001" customHeight="1">
      <c r="A2377" s="411" t="str">
        <f t="shared" ref="A2377:A2384" si="727">IFERROR(VLOOKUP(C2377,Tabla_Insumos,4,FALSE),"")</f>
        <v/>
      </c>
      <c r="B2377" s="376" t="str">
        <f t="shared" ref="B2377:B2384" si="728">IFERROR(VLOOKUP(C2377,Tabla_Insumos,5,FALSE),"")</f>
        <v/>
      </c>
      <c r="C2377" s="439"/>
      <c r="D2377" s="373" t="str">
        <f t="shared" ref="D2377:D2384" si="729">IFERROR(VLOOKUP(C2377,Tabla_Insumos,2,FALSE),"")</f>
        <v/>
      </c>
      <c r="E2377" s="413"/>
      <c r="F2377" s="416">
        <f t="shared" ref="F2377:F2384" si="730">IFERROR(VLOOKUP(C2377,Tabla_Insumos,3,FALSE),0)</f>
        <v>0</v>
      </c>
      <c r="G2377" s="380">
        <f>ROUND(E2377*F2377,2)</f>
        <v>0</v>
      </c>
    </row>
    <row r="2378" spans="1:7" ht="20.100000000000001" customHeight="1">
      <c r="A2378" s="411" t="str">
        <f t="shared" si="727"/>
        <v/>
      </c>
      <c r="B2378" s="376" t="str">
        <f t="shared" si="728"/>
        <v/>
      </c>
      <c r="C2378" s="412"/>
      <c r="D2378" s="373" t="str">
        <f t="shared" si="729"/>
        <v/>
      </c>
      <c r="E2378" s="413"/>
      <c r="F2378" s="416">
        <f t="shared" si="730"/>
        <v>0</v>
      </c>
      <c r="G2378" s="380">
        <f t="shared" ref="G2378:G2384" si="731">ROUND(E2378*F2378,2)</f>
        <v>0</v>
      </c>
    </row>
    <row r="2379" spans="1:7" ht="20.100000000000001" customHeight="1">
      <c r="A2379" s="411" t="str">
        <f t="shared" si="727"/>
        <v/>
      </c>
      <c r="B2379" s="376" t="str">
        <f t="shared" si="728"/>
        <v/>
      </c>
      <c r="C2379" s="412"/>
      <c r="D2379" s="373" t="str">
        <f t="shared" si="729"/>
        <v/>
      </c>
      <c r="E2379" s="413"/>
      <c r="F2379" s="416">
        <f t="shared" si="730"/>
        <v>0</v>
      </c>
      <c r="G2379" s="380">
        <f t="shared" si="731"/>
        <v>0</v>
      </c>
    </row>
    <row r="2380" spans="1:7" ht="20.100000000000001" customHeight="1">
      <c r="A2380" s="411" t="str">
        <f t="shared" si="727"/>
        <v/>
      </c>
      <c r="B2380" s="376" t="str">
        <f t="shared" si="728"/>
        <v/>
      </c>
      <c r="C2380" s="383"/>
      <c r="D2380" s="373" t="str">
        <f t="shared" si="729"/>
        <v/>
      </c>
      <c r="E2380" s="377"/>
      <c r="F2380" s="416">
        <f t="shared" si="730"/>
        <v>0</v>
      </c>
      <c r="G2380" s="380">
        <f t="shared" si="731"/>
        <v>0</v>
      </c>
    </row>
    <row r="2381" spans="1:7" ht="20.100000000000001" customHeight="1">
      <c r="A2381" s="411" t="str">
        <f t="shared" si="727"/>
        <v/>
      </c>
      <c r="B2381" s="376" t="str">
        <f t="shared" si="728"/>
        <v/>
      </c>
      <c r="C2381" s="376"/>
      <c r="D2381" s="373" t="str">
        <f t="shared" si="729"/>
        <v/>
      </c>
      <c r="E2381" s="377"/>
      <c r="F2381" s="416">
        <f t="shared" si="730"/>
        <v>0</v>
      </c>
      <c r="G2381" s="380">
        <f t="shared" si="731"/>
        <v>0</v>
      </c>
    </row>
    <row r="2382" spans="1:7" ht="20.100000000000001" customHeight="1">
      <c r="A2382" s="411" t="str">
        <f t="shared" si="727"/>
        <v/>
      </c>
      <c r="B2382" s="376" t="str">
        <f t="shared" si="728"/>
        <v/>
      </c>
      <c r="C2382" s="376"/>
      <c r="D2382" s="373" t="str">
        <f t="shared" si="729"/>
        <v/>
      </c>
      <c r="E2382" s="377"/>
      <c r="F2382" s="416">
        <f t="shared" si="730"/>
        <v>0</v>
      </c>
      <c r="G2382" s="380">
        <f t="shared" si="731"/>
        <v>0</v>
      </c>
    </row>
    <row r="2383" spans="1:7" ht="20.100000000000001" customHeight="1">
      <c r="A2383" s="411" t="str">
        <f t="shared" si="727"/>
        <v/>
      </c>
      <c r="B2383" s="376" t="str">
        <f t="shared" si="728"/>
        <v/>
      </c>
      <c r="C2383" s="412"/>
      <c r="D2383" s="373" t="str">
        <f t="shared" si="729"/>
        <v/>
      </c>
      <c r="E2383" s="413"/>
      <c r="F2383" s="416">
        <f t="shared" si="730"/>
        <v>0</v>
      </c>
      <c r="G2383" s="380">
        <f t="shared" si="731"/>
        <v>0</v>
      </c>
    </row>
    <row r="2384" spans="1:7" ht="20.100000000000001" customHeight="1">
      <c r="A2384" s="411" t="str">
        <f t="shared" si="727"/>
        <v/>
      </c>
      <c r="B2384" s="376" t="str">
        <f t="shared" si="728"/>
        <v/>
      </c>
      <c r="C2384" s="412"/>
      <c r="D2384" s="373" t="str">
        <f t="shared" si="729"/>
        <v/>
      </c>
      <c r="E2384" s="413"/>
      <c r="F2384" s="416">
        <f t="shared" si="730"/>
        <v>0</v>
      </c>
      <c r="G2384" s="380">
        <f t="shared" si="731"/>
        <v>0</v>
      </c>
    </row>
    <row r="2385" spans="1:7" ht="20.100000000000001" customHeight="1">
      <c r="A2385" s="414"/>
      <c r="B2385" s="400"/>
      <c r="C2385" s="400"/>
      <c r="D2385" s="378"/>
      <c r="E2385" s="396"/>
      <c r="F2385" s="554" t="s">
        <v>30</v>
      </c>
      <c r="G2385" s="381">
        <f>SUBTOTAL(9,G2377:G2384)</f>
        <v>0</v>
      </c>
    </row>
    <row r="2386" spans="1:7" ht="20.100000000000001" customHeight="1">
      <c r="A2386" s="414"/>
      <c r="B2386" s="400"/>
      <c r="C2386" s="387" t="s">
        <v>725</v>
      </c>
      <c r="D2386" s="378"/>
      <c r="E2386" s="396"/>
      <c r="F2386" s="397"/>
      <c r="G2386" s="415"/>
    </row>
    <row r="2387" spans="1:7" ht="20.100000000000001" customHeight="1">
      <c r="A2387" s="411" t="str">
        <f t="shared" ref="A2387:A2395" si="732">IFERROR(VLOOKUP(C2387,Tabla_Insumos,4,FALSE),"")</f>
        <v/>
      </c>
      <c r="B2387" s="376" t="str">
        <f t="shared" ref="B2387:B2395" si="733">IFERROR(VLOOKUP(C2387,Tabla_Insumos,5,FALSE),"")</f>
        <v/>
      </c>
      <c r="C2387" s="417"/>
      <c r="D2387" s="373" t="str">
        <f t="shared" ref="D2387:D2395" si="734">IFERROR(VLOOKUP(C2387,Tabla_Insumos,2,FALSE),"")</f>
        <v/>
      </c>
      <c r="E2387" s="441"/>
      <c r="F2387" s="379">
        <f t="shared" ref="F2387:F2395" si="735">IFERROR(VLOOKUP(C2387,Tabla_Insumos,3,FALSE),0)</f>
        <v>0</v>
      </c>
      <c r="G2387" s="380">
        <f>ROUND(E2387*F2387,2)</f>
        <v>0</v>
      </c>
    </row>
    <row r="2388" spans="1:7" ht="20.100000000000001" customHeight="1">
      <c r="A2388" s="411" t="str">
        <f t="shared" si="732"/>
        <v/>
      </c>
      <c r="B2388" s="376" t="str">
        <f t="shared" si="733"/>
        <v/>
      </c>
      <c r="C2388" s="417"/>
      <c r="D2388" s="373" t="str">
        <f t="shared" si="734"/>
        <v/>
      </c>
      <c r="E2388" s="441"/>
      <c r="F2388" s="379">
        <f t="shared" si="735"/>
        <v>0</v>
      </c>
      <c r="G2388" s="380">
        <f t="shared" ref="G2388:G2395" si="736">ROUND(E2388*F2388,2)</f>
        <v>0</v>
      </c>
    </row>
    <row r="2389" spans="1:7" ht="20.100000000000001" customHeight="1">
      <c r="A2389" s="411" t="str">
        <f t="shared" si="732"/>
        <v/>
      </c>
      <c r="B2389" s="376" t="str">
        <f t="shared" si="733"/>
        <v/>
      </c>
      <c r="C2389" s="439"/>
      <c r="D2389" s="373" t="str">
        <f t="shared" si="734"/>
        <v/>
      </c>
      <c r="E2389" s="441"/>
      <c r="F2389" s="379">
        <f t="shared" si="735"/>
        <v>0</v>
      </c>
      <c r="G2389" s="380">
        <f t="shared" si="736"/>
        <v>0</v>
      </c>
    </row>
    <row r="2390" spans="1:7" ht="20.100000000000001" customHeight="1">
      <c r="A2390" s="411" t="str">
        <f t="shared" si="732"/>
        <v/>
      </c>
      <c r="B2390" s="376" t="str">
        <f t="shared" si="733"/>
        <v/>
      </c>
      <c r="C2390" s="412"/>
      <c r="D2390" s="373" t="str">
        <f t="shared" si="734"/>
        <v/>
      </c>
      <c r="E2390" s="413"/>
      <c r="F2390" s="379">
        <f t="shared" si="735"/>
        <v>0</v>
      </c>
      <c r="G2390" s="380">
        <f t="shared" si="736"/>
        <v>0</v>
      </c>
    </row>
    <row r="2391" spans="1:7" ht="20.100000000000001" customHeight="1">
      <c r="A2391" s="411" t="str">
        <f t="shared" si="732"/>
        <v/>
      </c>
      <c r="B2391" s="376" t="str">
        <f t="shared" si="733"/>
        <v/>
      </c>
      <c r="C2391" s="412"/>
      <c r="D2391" s="373" t="str">
        <f t="shared" si="734"/>
        <v/>
      </c>
      <c r="E2391" s="413"/>
      <c r="F2391" s="379">
        <f t="shared" si="735"/>
        <v>0</v>
      </c>
      <c r="G2391" s="380">
        <f t="shared" si="736"/>
        <v>0</v>
      </c>
    </row>
    <row r="2392" spans="1:7" ht="20.100000000000001" customHeight="1">
      <c r="A2392" s="411" t="str">
        <f t="shared" si="732"/>
        <v/>
      </c>
      <c r="B2392" s="376" t="str">
        <f t="shared" si="733"/>
        <v/>
      </c>
      <c r="C2392" s="412"/>
      <c r="D2392" s="373" t="str">
        <f t="shared" si="734"/>
        <v/>
      </c>
      <c r="E2392" s="413"/>
      <c r="F2392" s="379">
        <f t="shared" si="735"/>
        <v>0</v>
      </c>
      <c r="G2392" s="380">
        <f t="shared" si="736"/>
        <v>0</v>
      </c>
    </row>
    <row r="2393" spans="1:7" ht="20.100000000000001" customHeight="1">
      <c r="A2393" s="411" t="str">
        <f t="shared" si="732"/>
        <v/>
      </c>
      <c r="B2393" s="376" t="str">
        <f t="shared" si="733"/>
        <v/>
      </c>
      <c r="C2393" s="412"/>
      <c r="D2393" s="373" t="str">
        <f t="shared" si="734"/>
        <v/>
      </c>
      <c r="E2393" s="413"/>
      <c r="F2393" s="379">
        <f t="shared" si="735"/>
        <v>0</v>
      </c>
      <c r="G2393" s="380">
        <f t="shared" si="736"/>
        <v>0</v>
      </c>
    </row>
    <row r="2394" spans="1:7" ht="20.100000000000001" customHeight="1">
      <c r="A2394" s="411" t="str">
        <f t="shared" si="732"/>
        <v/>
      </c>
      <c r="B2394" s="376" t="str">
        <f t="shared" si="733"/>
        <v/>
      </c>
      <c r="C2394" s="412"/>
      <c r="D2394" s="373" t="str">
        <f t="shared" si="734"/>
        <v/>
      </c>
      <c r="E2394" s="413"/>
      <c r="F2394" s="379">
        <f t="shared" si="735"/>
        <v>0</v>
      </c>
      <c r="G2394" s="380">
        <f t="shared" si="736"/>
        <v>0</v>
      </c>
    </row>
    <row r="2395" spans="1:7" ht="20.100000000000001" customHeight="1">
      <c r="A2395" s="411" t="str">
        <f t="shared" si="732"/>
        <v/>
      </c>
      <c r="B2395" s="376" t="str">
        <f t="shared" si="733"/>
        <v/>
      </c>
      <c r="C2395" s="412"/>
      <c r="D2395" s="373" t="str">
        <f t="shared" si="734"/>
        <v/>
      </c>
      <c r="E2395" s="413"/>
      <c r="F2395" s="379">
        <f t="shared" si="735"/>
        <v>0</v>
      </c>
      <c r="G2395" s="380">
        <f t="shared" si="736"/>
        <v>0</v>
      </c>
    </row>
    <row r="2396" spans="1:7" ht="20.100000000000001" customHeight="1">
      <c r="A2396" s="419"/>
      <c r="B2396" s="378"/>
      <c r="C2396" s="400"/>
      <c r="D2396" s="378"/>
      <c r="E2396" s="396"/>
      <c r="F2396" s="554" t="s">
        <v>31</v>
      </c>
      <c r="G2396" s="381">
        <f>SUBTOTAL(9,G2387:G2395)</f>
        <v>0</v>
      </c>
    </row>
    <row r="2397" spans="1:7" ht="20.100000000000001" customHeight="1" thickBot="1">
      <c r="A2397" s="420"/>
      <c r="B2397" s="421"/>
      <c r="C2397" s="422"/>
      <c r="D2397" s="421"/>
      <c r="E2397" s="423"/>
      <c r="F2397" s="424"/>
      <c r="G2397" s="425"/>
    </row>
    <row r="2398" spans="1:7" ht="20.100000000000001" customHeight="1" thickBot="1">
      <c r="A2398" s="435">
        <f>B2356</f>
        <v>45</v>
      </c>
      <c r="B2398" s="426" t="str">
        <f>C2356</f>
        <v>Ejecución de base (0,25)</v>
      </c>
      <c r="C2398" s="427"/>
      <c r="D2398" s="427" t="s">
        <v>32</v>
      </c>
      <c r="E2398" s="428"/>
      <c r="F2398" s="429" t="s">
        <v>33</v>
      </c>
      <c r="G2398" s="430">
        <f>SUBTOTAL(9,G2361:G2397)</f>
        <v>0</v>
      </c>
    </row>
    <row r="2399" spans="1:7" ht="20.100000000000001" customHeight="1" thickTop="1" thickBot="1"/>
    <row r="2400" spans="1:7" ht="20.100000000000001" customHeight="1" thickTop="1">
      <c r="A2400" s="431" t="s">
        <v>1259</v>
      </c>
      <c r="B2400" s="432"/>
      <c r="C2400" s="432"/>
      <c r="D2400" s="432"/>
      <c r="E2400" s="432"/>
      <c r="F2400" s="432"/>
      <c r="G2400" s="433"/>
    </row>
    <row r="2401" spans="1:7" ht="20.100000000000001" customHeight="1">
      <c r="A2401" s="384" t="s">
        <v>721</v>
      </c>
      <c r="B2401" s="385" t="str">
        <f>Comitente</f>
        <v>INSTITUTO PROVINCIAL DE LA VIVIENDA</v>
      </c>
      <c r="C2401" s="386"/>
      <c r="D2401" s="387"/>
      <c r="E2401" s="387"/>
      <c r="F2401" s="388"/>
      <c r="G2401" s="389"/>
    </row>
    <row r="2402" spans="1:7" ht="20.100000000000001" customHeight="1">
      <c r="A2402" s="384" t="s">
        <v>722</v>
      </c>
      <c r="B2402" s="385" t="str">
        <f>Contratista</f>
        <v>xxxxxx</v>
      </c>
      <c r="C2402" s="390"/>
      <c r="D2402" s="390"/>
      <c r="E2402" s="390"/>
      <c r="F2402" s="391"/>
      <c r="G2402" s="392"/>
    </row>
    <row r="2403" spans="1:7" ht="20.100000000000001" customHeight="1">
      <c r="A2403" s="384" t="s">
        <v>22</v>
      </c>
      <c r="B2403" s="385" t="str">
        <f>Obra</f>
        <v>CUESTA DEL VIENTO - IGLESIA</v>
      </c>
      <c r="C2403" s="390"/>
      <c r="D2403" s="390"/>
      <c r="E2403" s="390"/>
      <c r="F2403" s="391" t="s">
        <v>35</v>
      </c>
      <c r="G2403" s="393">
        <f>+Datos!$C$10</f>
        <v>43374</v>
      </c>
    </row>
    <row r="2404" spans="1:7" ht="20.100000000000001" customHeight="1">
      <c r="A2404" s="394" t="s">
        <v>720</v>
      </c>
      <c r="B2404" s="395" t="str">
        <f>Ubicación</f>
        <v>DEPTO. IGLESIA</v>
      </c>
      <c r="C2404" s="395"/>
      <c r="D2404" s="378"/>
      <c r="E2404" s="396"/>
      <c r="F2404" s="397"/>
      <c r="G2404" s="398"/>
    </row>
    <row r="2405" spans="1:7" ht="20.100000000000001" customHeight="1">
      <c r="A2405" s="394" t="s">
        <v>36</v>
      </c>
      <c r="B2405" s="399" t="s">
        <v>1128</v>
      </c>
      <c r="C2405" s="400" t="str">
        <f>IFERROR(VLOOKUP(B2405,Tabla_CyP,2,FALSE),"")</f>
        <v>INFRAESTRUCTURA</v>
      </c>
      <c r="D2405" s="401"/>
      <c r="E2405" s="396"/>
      <c r="F2405" s="397"/>
      <c r="G2405" s="398"/>
    </row>
    <row r="2406" spans="1:7" ht="20.100000000000001" customHeight="1">
      <c r="A2406" s="394" t="s">
        <v>23</v>
      </c>
      <c r="B2406" s="434">
        <f>IFERROR(VLOOKUP(COUNTIF($A$1:A2406,"ITEM:"),Tabla_NumeroItem,2,FALSE),"")</f>
        <v>46</v>
      </c>
      <c r="C2406" s="400" t="str">
        <f>IFERROR(VLOOKUP(B2406,Tabla_CyP,2,FALSE),"")</f>
        <v>Ejecución de cuneta en tierra</v>
      </c>
      <c r="D2406" s="378"/>
      <c r="E2406" s="396"/>
      <c r="F2406" s="391" t="s">
        <v>24</v>
      </c>
      <c r="G2406" s="402" t="str">
        <f>IFERROR(VLOOKUP(B2406,Tabla_CyP,4,FALSE),"")</f>
        <v>ml</v>
      </c>
    </row>
    <row r="2407" spans="1:7" ht="20.100000000000001" customHeight="1">
      <c r="A2407" s="394"/>
      <c r="B2407" s="395"/>
      <c r="C2407" s="400"/>
      <c r="D2407" s="378"/>
      <c r="E2407" s="396"/>
      <c r="F2407" s="397"/>
      <c r="G2407" s="398"/>
    </row>
    <row r="2408" spans="1:7" ht="20.100000000000001" customHeight="1">
      <c r="A2408" s="629" t="s">
        <v>583</v>
      </c>
      <c r="B2408" s="630"/>
      <c r="C2408" s="631" t="s">
        <v>0</v>
      </c>
      <c r="D2408" s="631" t="s">
        <v>25</v>
      </c>
      <c r="E2408" s="633" t="s">
        <v>26</v>
      </c>
      <c r="F2408" s="635" t="s">
        <v>27</v>
      </c>
      <c r="G2408" s="637" t="s">
        <v>28</v>
      </c>
    </row>
    <row r="2409" spans="1:7" ht="20.100000000000001" customHeight="1">
      <c r="A2409" s="403" t="s">
        <v>584</v>
      </c>
      <c r="B2409" s="404" t="s">
        <v>585</v>
      </c>
      <c r="C2409" s="632"/>
      <c r="D2409" s="632"/>
      <c r="E2409" s="634"/>
      <c r="F2409" s="636"/>
      <c r="G2409" s="638"/>
    </row>
    <row r="2410" spans="1:7" ht="20.100000000000001" customHeight="1">
      <c r="A2410" s="553"/>
      <c r="B2410" s="405"/>
      <c r="C2410" s="406" t="s">
        <v>723</v>
      </c>
      <c r="D2410" s="407"/>
      <c r="E2410" s="408"/>
      <c r="F2410" s="409"/>
      <c r="G2410" s="410"/>
    </row>
    <row r="2411" spans="1:7" ht="20.100000000000001" customHeight="1">
      <c r="A2411" s="411" t="str">
        <f t="shared" ref="A2411:A2424" si="737">IFERROR(VLOOKUP(C2411,Tabla_Insumos,4,FALSE),"")</f>
        <v/>
      </c>
      <c r="B2411" s="376" t="str">
        <f t="shared" ref="B2411:B2424" si="738">IFERROR(VLOOKUP(C2411,Tabla_Insumos,5,FALSE),"")</f>
        <v/>
      </c>
      <c r="C2411" s="374"/>
      <c r="D2411" s="373" t="str">
        <f t="shared" ref="D2411:D2424" si="739">IFERROR(VLOOKUP(C2411,Tabla_Insumos,2,FALSE),"")</f>
        <v/>
      </c>
      <c r="E2411" s="377"/>
      <c r="F2411" s="379">
        <f t="shared" ref="F2411:F2424" si="740">IFERROR(VLOOKUP(C2411,Tabla_Insumos,3,FALSE),0)</f>
        <v>0</v>
      </c>
      <c r="G2411" s="380">
        <f>ROUND(E2411*F2411,2)</f>
        <v>0</v>
      </c>
    </row>
    <row r="2412" spans="1:7" ht="20.100000000000001" customHeight="1">
      <c r="A2412" s="411" t="str">
        <f t="shared" si="737"/>
        <v/>
      </c>
      <c r="B2412" s="376" t="str">
        <f t="shared" si="738"/>
        <v/>
      </c>
      <c r="C2412" s="374"/>
      <c r="D2412" s="373" t="str">
        <f t="shared" si="739"/>
        <v/>
      </c>
      <c r="E2412" s="377"/>
      <c r="F2412" s="379">
        <f t="shared" si="740"/>
        <v>0</v>
      </c>
      <c r="G2412" s="380">
        <f t="shared" ref="G2412:G2424" si="741">ROUND(E2412*F2412,2)</f>
        <v>0</v>
      </c>
    </row>
    <row r="2413" spans="1:7" ht="20.100000000000001" customHeight="1">
      <c r="A2413" s="411" t="str">
        <f t="shared" si="737"/>
        <v/>
      </c>
      <c r="B2413" s="376" t="str">
        <f t="shared" si="738"/>
        <v/>
      </c>
      <c r="C2413" s="374"/>
      <c r="D2413" s="373" t="str">
        <f t="shared" si="739"/>
        <v/>
      </c>
      <c r="E2413" s="377"/>
      <c r="F2413" s="379">
        <f t="shared" si="740"/>
        <v>0</v>
      </c>
      <c r="G2413" s="380">
        <f t="shared" si="741"/>
        <v>0</v>
      </c>
    </row>
    <row r="2414" spans="1:7" ht="20.100000000000001" customHeight="1">
      <c r="A2414" s="411" t="str">
        <f t="shared" si="737"/>
        <v/>
      </c>
      <c r="B2414" s="376" t="str">
        <f t="shared" si="738"/>
        <v/>
      </c>
      <c r="C2414" s="375"/>
      <c r="D2414" s="373" t="str">
        <f t="shared" si="739"/>
        <v/>
      </c>
      <c r="E2414" s="377"/>
      <c r="F2414" s="379">
        <f t="shared" si="740"/>
        <v>0</v>
      </c>
      <c r="G2414" s="380">
        <f t="shared" si="741"/>
        <v>0</v>
      </c>
    </row>
    <row r="2415" spans="1:7" ht="20.100000000000001" customHeight="1">
      <c r="A2415" s="411" t="str">
        <f t="shared" si="737"/>
        <v/>
      </c>
      <c r="B2415" s="376" t="str">
        <f t="shared" si="738"/>
        <v/>
      </c>
      <c r="C2415" s="376"/>
      <c r="D2415" s="373" t="str">
        <f t="shared" si="739"/>
        <v/>
      </c>
      <c r="E2415" s="377"/>
      <c r="F2415" s="379">
        <f t="shared" si="740"/>
        <v>0</v>
      </c>
      <c r="G2415" s="380">
        <f t="shared" si="741"/>
        <v>0</v>
      </c>
    </row>
    <row r="2416" spans="1:7" ht="20.100000000000001" customHeight="1">
      <c r="A2416" s="411" t="str">
        <f t="shared" si="737"/>
        <v/>
      </c>
      <c r="B2416" s="376" t="str">
        <f t="shared" si="738"/>
        <v/>
      </c>
      <c r="C2416" s="412"/>
      <c r="D2416" s="373" t="str">
        <f t="shared" si="739"/>
        <v/>
      </c>
      <c r="E2416" s="413"/>
      <c r="F2416" s="379">
        <f t="shared" si="740"/>
        <v>0</v>
      </c>
      <c r="G2416" s="380">
        <f t="shared" si="741"/>
        <v>0</v>
      </c>
    </row>
    <row r="2417" spans="1:7" ht="20.100000000000001" customHeight="1">
      <c r="A2417" s="411" t="str">
        <f t="shared" si="737"/>
        <v/>
      </c>
      <c r="B2417" s="376" t="str">
        <f t="shared" si="738"/>
        <v/>
      </c>
      <c r="C2417" s="412"/>
      <c r="D2417" s="373" t="str">
        <f t="shared" si="739"/>
        <v/>
      </c>
      <c r="E2417" s="413"/>
      <c r="F2417" s="379">
        <f t="shared" si="740"/>
        <v>0</v>
      </c>
      <c r="G2417" s="380">
        <f t="shared" si="741"/>
        <v>0</v>
      </c>
    </row>
    <row r="2418" spans="1:7" ht="20.100000000000001" customHeight="1">
      <c r="A2418" s="411" t="str">
        <f t="shared" si="737"/>
        <v/>
      </c>
      <c r="B2418" s="376" t="str">
        <f t="shared" si="738"/>
        <v/>
      </c>
      <c r="C2418" s="412"/>
      <c r="D2418" s="373" t="str">
        <f t="shared" si="739"/>
        <v/>
      </c>
      <c r="E2418" s="413"/>
      <c r="F2418" s="379">
        <f t="shared" si="740"/>
        <v>0</v>
      </c>
      <c r="G2418" s="380">
        <f t="shared" si="741"/>
        <v>0</v>
      </c>
    </row>
    <row r="2419" spans="1:7" ht="20.100000000000001" customHeight="1">
      <c r="A2419" s="411" t="str">
        <f t="shared" si="737"/>
        <v/>
      </c>
      <c r="B2419" s="376" t="str">
        <f t="shared" si="738"/>
        <v/>
      </c>
      <c r="C2419" s="412"/>
      <c r="D2419" s="373" t="str">
        <f t="shared" si="739"/>
        <v/>
      </c>
      <c r="E2419" s="413"/>
      <c r="F2419" s="379">
        <f t="shared" si="740"/>
        <v>0</v>
      </c>
      <c r="G2419" s="380">
        <f t="shared" si="741"/>
        <v>0</v>
      </c>
    </row>
    <row r="2420" spans="1:7" ht="20.100000000000001" customHeight="1">
      <c r="A2420" s="411" t="str">
        <f t="shared" si="737"/>
        <v/>
      </c>
      <c r="B2420" s="376" t="str">
        <f t="shared" si="738"/>
        <v/>
      </c>
      <c r="C2420" s="412"/>
      <c r="D2420" s="373" t="str">
        <f t="shared" si="739"/>
        <v/>
      </c>
      <c r="E2420" s="413"/>
      <c r="F2420" s="379">
        <f t="shared" si="740"/>
        <v>0</v>
      </c>
      <c r="G2420" s="380">
        <f t="shared" si="741"/>
        <v>0</v>
      </c>
    </row>
    <row r="2421" spans="1:7" ht="20.100000000000001" customHeight="1">
      <c r="A2421" s="411" t="str">
        <f t="shared" si="737"/>
        <v/>
      </c>
      <c r="B2421" s="376" t="str">
        <f t="shared" si="738"/>
        <v/>
      </c>
      <c r="C2421" s="412"/>
      <c r="D2421" s="373" t="str">
        <f t="shared" si="739"/>
        <v/>
      </c>
      <c r="E2421" s="413"/>
      <c r="F2421" s="379">
        <f t="shared" si="740"/>
        <v>0</v>
      </c>
      <c r="G2421" s="380">
        <f t="shared" si="741"/>
        <v>0</v>
      </c>
    </row>
    <row r="2422" spans="1:7" ht="20.100000000000001" customHeight="1">
      <c r="A2422" s="411" t="str">
        <f t="shared" si="737"/>
        <v/>
      </c>
      <c r="B2422" s="376" t="str">
        <f t="shared" si="738"/>
        <v/>
      </c>
      <c r="C2422" s="412"/>
      <c r="D2422" s="373" t="str">
        <f t="shared" si="739"/>
        <v/>
      </c>
      <c r="E2422" s="413"/>
      <c r="F2422" s="379">
        <f t="shared" si="740"/>
        <v>0</v>
      </c>
      <c r="G2422" s="380">
        <f t="shared" si="741"/>
        <v>0</v>
      </c>
    </row>
    <row r="2423" spans="1:7" ht="20.100000000000001" customHeight="1">
      <c r="A2423" s="411" t="str">
        <f t="shared" si="737"/>
        <v/>
      </c>
      <c r="B2423" s="376" t="str">
        <f t="shared" si="738"/>
        <v/>
      </c>
      <c r="C2423" s="412"/>
      <c r="D2423" s="373" t="str">
        <f t="shared" si="739"/>
        <v/>
      </c>
      <c r="E2423" s="413"/>
      <c r="F2423" s="379">
        <f t="shared" si="740"/>
        <v>0</v>
      </c>
      <c r="G2423" s="380">
        <f t="shared" si="741"/>
        <v>0</v>
      </c>
    </row>
    <row r="2424" spans="1:7" ht="20.100000000000001" customHeight="1">
      <c r="A2424" s="411" t="str">
        <f t="shared" si="737"/>
        <v/>
      </c>
      <c r="B2424" s="376" t="str">
        <f t="shared" si="738"/>
        <v/>
      </c>
      <c r="C2424" s="412"/>
      <c r="D2424" s="373" t="str">
        <f t="shared" si="739"/>
        <v/>
      </c>
      <c r="E2424" s="413"/>
      <c r="F2424" s="379">
        <f t="shared" si="740"/>
        <v>0</v>
      </c>
      <c r="G2424" s="380">
        <f t="shared" si="741"/>
        <v>0</v>
      </c>
    </row>
    <row r="2425" spans="1:7" ht="20.100000000000001" customHeight="1">
      <c r="A2425" s="414"/>
      <c r="B2425" s="400"/>
      <c r="C2425" s="400"/>
      <c r="D2425" s="378"/>
      <c r="E2425" s="396"/>
      <c r="F2425" s="554" t="s">
        <v>29</v>
      </c>
      <c r="G2425" s="381">
        <f>SUBTOTAL(9,G2411:G2424)</f>
        <v>0</v>
      </c>
    </row>
    <row r="2426" spans="1:7" ht="20.100000000000001" customHeight="1">
      <c r="A2426" s="414"/>
      <c r="B2426" s="400"/>
      <c r="C2426" s="387" t="s">
        <v>724</v>
      </c>
      <c r="D2426" s="378"/>
      <c r="E2426" s="396"/>
      <c r="F2426" s="397"/>
      <c r="G2426" s="415"/>
    </row>
    <row r="2427" spans="1:7" ht="20.100000000000001" customHeight="1">
      <c r="A2427" s="411" t="str">
        <f t="shared" ref="A2427:A2434" si="742">IFERROR(VLOOKUP(C2427,Tabla_Insumos,4,FALSE),"")</f>
        <v/>
      </c>
      <c r="B2427" s="376" t="str">
        <f t="shared" ref="B2427:B2434" si="743">IFERROR(VLOOKUP(C2427,Tabla_Insumos,5,FALSE),"")</f>
        <v/>
      </c>
      <c r="C2427" s="412"/>
      <c r="D2427" s="373" t="str">
        <f t="shared" ref="D2427:D2434" si="744">IFERROR(VLOOKUP(C2427,Tabla_Insumos,2,FALSE),"")</f>
        <v/>
      </c>
      <c r="E2427" s="413"/>
      <c r="F2427" s="416">
        <f t="shared" ref="F2427:F2434" si="745">IFERROR(VLOOKUP(C2427,Tabla_Insumos,3,FALSE),0)</f>
        <v>0</v>
      </c>
      <c r="G2427" s="380">
        <f>ROUND(E2427*F2427,2)</f>
        <v>0</v>
      </c>
    </row>
    <row r="2428" spans="1:7" ht="20.100000000000001" customHeight="1">
      <c r="A2428" s="411" t="str">
        <f t="shared" si="742"/>
        <v/>
      </c>
      <c r="B2428" s="376" t="str">
        <f t="shared" si="743"/>
        <v/>
      </c>
      <c r="C2428" s="383"/>
      <c r="D2428" s="373" t="str">
        <f t="shared" si="744"/>
        <v/>
      </c>
      <c r="E2428" s="377"/>
      <c r="F2428" s="416">
        <f t="shared" si="745"/>
        <v>0</v>
      </c>
      <c r="G2428" s="380">
        <f t="shared" ref="G2428:G2434" si="746">ROUND(E2428*F2428,2)</f>
        <v>0</v>
      </c>
    </row>
    <row r="2429" spans="1:7" ht="20.100000000000001" customHeight="1">
      <c r="A2429" s="411" t="str">
        <f t="shared" si="742"/>
        <v/>
      </c>
      <c r="B2429" s="376" t="str">
        <f t="shared" si="743"/>
        <v/>
      </c>
      <c r="C2429" s="383"/>
      <c r="D2429" s="373" t="str">
        <f t="shared" si="744"/>
        <v/>
      </c>
      <c r="E2429" s="377"/>
      <c r="F2429" s="416">
        <f t="shared" si="745"/>
        <v>0</v>
      </c>
      <c r="G2429" s="380">
        <f t="shared" si="746"/>
        <v>0</v>
      </c>
    </row>
    <row r="2430" spans="1:7" ht="20.100000000000001" customHeight="1">
      <c r="A2430" s="411" t="str">
        <f t="shared" si="742"/>
        <v/>
      </c>
      <c r="B2430" s="376" t="str">
        <f t="shared" si="743"/>
        <v/>
      </c>
      <c r="C2430" s="383"/>
      <c r="D2430" s="373" t="str">
        <f t="shared" si="744"/>
        <v/>
      </c>
      <c r="E2430" s="377"/>
      <c r="F2430" s="416">
        <f t="shared" si="745"/>
        <v>0</v>
      </c>
      <c r="G2430" s="380">
        <f t="shared" si="746"/>
        <v>0</v>
      </c>
    </row>
    <row r="2431" spans="1:7" ht="20.100000000000001" customHeight="1">
      <c r="A2431" s="411" t="str">
        <f t="shared" si="742"/>
        <v/>
      </c>
      <c r="B2431" s="376" t="str">
        <f t="shared" si="743"/>
        <v/>
      </c>
      <c r="C2431" s="376"/>
      <c r="D2431" s="373" t="str">
        <f t="shared" si="744"/>
        <v/>
      </c>
      <c r="E2431" s="377"/>
      <c r="F2431" s="416">
        <f t="shared" si="745"/>
        <v>0</v>
      </c>
      <c r="G2431" s="380">
        <f t="shared" si="746"/>
        <v>0</v>
      </c>
    </row>
    <row r="2432" spans="1:7" ht="20.100000000000001" customHeight="1">
      <c r="A2432" s="411" t="str">
        <f t="shared" si="742"/>
        <v/>
      </c>
      <c r="B2432" s="376" t="str">
        <f t="shared" si="743"/>
        <v/>
      </c>
      <c r="C2432" s="376"/>
      <c r="D2432" s="373" t="str">
        <f t="shared" si="744"/>
        <v/>
      </c>
      <c r="E2432" s="377"/>
      <c r="F2432" s="416">
        <f t="shared" si="745"/>
        <v>0</v>
      </c>
      <c r="G2432" s="380">
        <f t="shared" si="746"/>
        <v>0</v>
      </c>
    </row>
    <row r="2433" spans="1:7" ht="20.100000000000001" customHeight="1">
      <c r="A2433" s="411" t="str">
        <f t="shared" si="742"/>
        <v/>
      </c>
      <c r="B2433" s="376" t="str">
        <f t="shared" si="743"/>
        <v/>
      </c>
      <c r="C2433" s="412"/>
      <c r="D2433" s="373" t="str">
        <f t="shared" si="744"/>
        <v/>
      </c>
      <c r="E2433" s="413"/>
      <c r="F2433" s="416">
        <f t="shared" si="745"/>
        <v>0</v>
      </c>
      <c r="G2433" s="380">
        <f t="shared" si="746"/>
        <v>0</v>
      </c>
    </row>
    <row r="2434" spans="1:7" ht="20.100000000000001" customHeight="1">
      <c r="A2434" s="411" t="str">
        <f t="shared" si="742"/>
        <v/>
      </c>
      <c r="B2434" s="376" t="str">
        <f t="shared" si="743"/>
        <v/>
      </c>
      <c r="C2434" s="412"/>
      <c r="D2434" s="373" t="str">
        <f t="shared" si="744"/>
        <v/>
      </c>
      <c r="E2434" s="413"/>
      <c r="F2434" s="416">
        <f t="shared" si="745"/>
        <v>0</v>
      </c>
      <c r="G2434" s="380">
        <f t="shared" si="746"/>
        <v>0</v>
      </c>
    </row>
    <row r="2435" spans="1:7" ht="20.100000000000001" customHeight="1">
      <c r="A2435" s="414"/>
      <c r="B2435" s="400"/>
      <c r="C2435" s="400"/>
      <c r="D2435" s="378"/>
      <c r="E2435" s="396"/>
      <c r="F2435" s="554" t="s">
        <v>30</v>
      </c>
      <c r="G2435" s="381">
        <f>SUBTOTAL(9,G2427:G2434)</f>
        <v>0</v>
      </c>
    </row>
    <row r="2436" spans="1:7" ht="20.100000000000001" customHeight="1">
      <c r="A2436" s="414"/>
      <c r="B2436" s="400"/>
      <c r="C2436" s="387" t="s">
        <v>725</v>
      </c>
      <c r="D2436" s="378"/>
      <c r="E2436" s="396"/>
      <c r="F2436" s="397"/>
      <c r="G2436" s="415"/>
    </row>
    <row r="2437" spans="1:7" ht="20.100000000000001" customHeight="1">
      <c r="A2437" s="411" t="str">
        <f t="shared" ref="A2437:A2445" si="747">IFERROR(VLOOKUP(C2437,Tabla_Insumos,4,FALSE),"")</f>
        <v/>
      </c>
      <c r="B2437" s="376" t="str">
        <f t="shared" ref="B2437:B2445" si="748">IFERROR(VLOOKUP(C2437,Tabla_Insumos,5,FALSE),"")</f>
        <v/>
      </c>
      <c r="C2437" s="457"/>
      <c r="D2437" s="373" t="str">
        <f t="shared" ref="D2437:D2445" si="749">IFERROR(VLOOKUP(C2437,Tabla_Insumos,2,FALSE),"")</f>
        <v/>
      </c>
      <c r="E2437" s="413"/>
      <c r="F2437" s="379">
        <f t="shared" ref="F2437:F2445" si="750">IFERROR(VLOOKUP(C2437,Tabla_Insumos,3,FALSE),0)</f>
        <v>0</v>
      </c>
      <c r="G2437" s="380">
        <f>ROUND(E2437*F2437,2)</f>
        <v>0</v>
      </c>
    </row>
    <row r="2438" spans="1:7" ht="20.100000000000001" customHeight="1">
      <c r="A2438" s="411" t="str">
        <f t="shared" si="747"/>
        <v/>
      </c>
      <c r="B2438" s="376" t="str">
        <f t="shared" si="748"/>
        <v/>
      </c>
      <c r="C2438" s="412"/>
      <c r="D2438" s="373" t="str">
        <f t="shared" si="749"/>
        <v/>
      </c>
      <c r="E2438" s="413"/>
      <c r="F2438" s="379">
        <f t="shared" si="750"/>
        <v>0</v>
      </c>
      <c r="G2438" s="380">
        <f t="shared" ref="G2438:G2445" si="751">ROUND(E2438*F2438,2)</f>
        <v>0</v>
      </c>
    </row>
    <row r="2439" spans="1:7" ht="20.100000000000001" customHeight="1">
      <c r="A2439" s="411" t="str">
        <f t="shared" si="747"/>
        <v/>
      </c>
      <c r="B2439" s="376" t="str">
        <f t="shared" si="748"/>
        <v/>
      </c>
      <c r="C2439" s="412"/>
      <c r="D2439" s="373" t="str">
        <f t="shared" si="749"/>
        <v/>
      </c>
      <c r="E2439" s="413"/>
      <c r="F2439" s="379">
        <f t="shared" si="750"/>
        <v>0</v>
      </c>
      <c r="G2439" s="380">
        <f t="shared" si="751"/>
        <v>0</v>
      </c>
    </row>
    <row r="2440" spans="1:7" ht="20.100000000000001" customHeight="1">
      <c r="A2440" s="411" t="str">
        <f t="shared" si="747"/>
        <v/>
      </c>
      <c r="B2440" s="376" t="str">
        <f t="shared" si="748"/>
        <v/>
      </c>
      <c r="C2440" s="417"/>
      <c r="D2440" s="373" t="str">
        <f t="shared" si="749"/>
        <v/>
      </c>
      <c r="E2440" s="377"/>
      <c r="F2440" s="379">
        <f t="shared" si="750"/>
        <v>0</v>
      </c>
      <c r="G2440" s="380">
        <f t="shared" si="751"/>
        <v>0</v>
      </c>
    </row>
    <row r="2441" spans="1:7" ht="20.100000000000001" customHeight="1">
      <c r="A2441" s="411" t="str">
        <f t="shared" si="747"/>
        <v/>
      </c>
      <c r="B2441" s="376" t="str">
        <f t="shared" si="748"/>
        <v/>
      </c>
      <c r="C2441" s="418"/>
      <c r="D2441" s="373" t="str">
        <f t="shared" si="749"/>
        <v/>
      </c>
      <c r="E2441" s="377"/>
      <c r="F2441" s="379">
        <f t="shared" si="750"/>
        <v>0</v>
      </c>
      <c r="G2441" s="380">
        <f t="shared" si="751"/>
        <v>0</v>
      </c>
    </row>
    <row r="2442" spans="1:7" ht="20.100000000000001" customHeight="1">
      <c r="A2442" s="411" t="str">
        <f t="shared" si="747"/>
        <v/>
      </c>
      <c r="B2442" s="376" t="str">
        <f t="shared" si="748"/>
        <v/>
      </c>
      <c r="C2442" s="412"/>
      <c r="D2442" s="373" t="str">
        <f t="shared" si="749"/>
        <v/>
      </c>
      <c r="E2442" s="413"/>
      <c r="F2442" s="379">
        <f t="shared" si="750"/>
        <v>0</v>
      </c>
      <c r="G2442" s="380">
        <f t="shared" si="751"/>
        <v>0</v>
      </c>
    </row>
    <row r="2443" spans="1:7" ht="20.100000000000001" customHeight="1">
      <c r="A2443" s="411" t="str">
        <f t="shared" si="747"/>
        <v/>
      </c>
      <c r="B2443" s="376" t="str">
        <f t="shared" si="748"/>
        <v/>
      </c>
      <c r="C2443" s="412"/>
      <c r="D2443" s="373" t="str">
        <f t="shared" si="749"/>
        <v/>
      </c>
      <c r="E2443" s="413"/>
      <c r="F2443" s="379">
        <f t="shared" si="750"/>
        <v>0</v>
      </c>
      <c r="G2443" s="380">
        <f t="shared" si="751"/>
        <v>0</v>
      </c>
    </row>
    <row r="2444" spans="1:7" ht="20.100000000000001" customHeight="1">
      <c r="A2444" s="411" t="str">
        <f t="shared" si="747"/>
        <v/>
      </c>
      <c r="B2444" s="376" t="str">
        <f t="shared" si="748"/>
        <v/>
      </c>
      <c r="C2444" s="412"/>
      <c r="D2444" s="373" t="str">
        <f t="shared" si="749"/>
        <v/>
      </c>
      <c r="E2444" s="413"/>
      <c r="F2444" s="379">
        <f t="shared" si="750"/>
        <v>0</v>
      </c>
      <c r="G2444" s="380">
        <f t="shared" si="751"/>
        <v>0</v>
      </c>
    </row>
    <row r="2445" spans="1:7" ht="20.100000000000001" customHeight="1">
      <c r="A2445" s="411" t="str">
        <f t="shared" si="747"/>
        <v/>
      </c>
      <c r="B2445" s="376" t="str">
        <f t="shared" si="748"/>
        <v/>
      </c>
      <c r="C2445" s="412"/>
      <c r="D2445" s="373" t="str">
        <f t="shared" si="749"/>
        <v/>
      </c>
      <c r="E2445" s="413"/>
      <c r="F2445" s="379">
        <f t="shared" si="750"/>
        <v>0</v>
      </c>
      <c r="G2445" s="380">
        <f t="shared" si="751"/>
        <v>0</v>
      </c>
    </row>
    <row r="2446" spans="1:7" ht="20.100000000000001" customHeight="1">
      <c r="A2446" s="419"/>
      <c r="B2446" s="378"/>
      <c r="C2446" s="400"/>
      <c r="D2446" s="378"/>
      <c r="E2446" s="396"/>
      <c r="F2446" s="554" t="s">
        <v>31</v>
      </c>
      <c r="G2446" s="381">
        <f>SUBTOTAL(9,G2437:G2445)</f>
        <v>0</v>
      </c>
    </row>
    <row r="2447" spans="1:7" ht="20.100000000000001" customHeight="1" thickBot="1">
      <c r="A2447" s="420"/>
      <c r="B2447" s="421"/>
      <c r="C2447" s="422"/>
      <c r="D2447" s="421"/>
      <c r="E2447" s="423"/>
      <c r="F2447" s="424"/>
      <c r="G2447" s="425"/>
    </row>
    <row r="2448" spans="1:7" ht="20.100000000000001" customHeight="1" thickBot="1">
      <c r="A2448" s="435">
        <f>B2406</f>
        <v>46</v>
      </c>
      <c r="B2448" s="426" t="str">
        <f>C2406</f>
        <v>Ejecución de cuneta en tierra</v>
      </c>
      <c r="C2448" s="427"/>
      <c r="D2448" s="427" t="s">
        <v>32</v>
      </c>
      <c r="E2448" s="428"/>
      <c r="F2448" s="429" t="s">
        <v>33</v>
      </c>
      <c r="G2448" s="430">
        <f>SUBTOTAL(9,G2411:G2447)</f>
        <v>0</v>
      </c>
    </row>
    <row r="2449" spans="1:7" ht="20.100000000000001" customHeight="1" thickTop="1" thickBot="1"/>
    <row r="2450" spans="1:7" ht="20.100000000000001" customHeight="1" thickTop="1">
      <c r="A2450" s="431" t="s">
        <v>1259</v>
      </c>
      <c r="B2450" s="432"/>
      <c r="C2450" s="432"/>
      <c r="D2450" s="432"/>
      <c r="E2450" s="432"/>
      <c r="F2450" s="432"/>
      <c r="G2450" s="433"/>
    </row>
    <row r="2451" spans="1:7" ht="20.100000000000001" customHeight="1">
      <c r="A2451" s="384" t="s">
        <v>721</v>
      </c>
      <c r="B2451" s="385" t="str">
        <f>Comitente</f>
        <v>INSTITUTO PROVINCIAL DE LA VIVIENDA</v>
      </c>
      <c r="C2451" s="386"/>
      <c r="D2451" s="387"/>
      <c r="E2451" s="387"/>
      <c r="F2451" s="388"/>
      <c r="G2451" s="389"/>
    </row>
    <row r="2452" spans="1:7" ht="20.100000000000001" customHeight="1">
      <c r="A2452" s="384" t="s">
        <v>722</v>
      </c>
      <c r="B2452" s="385" t="str">
        <f>Contratista</f>
        <v>xxxxxx</v>
      </c>
      <c r="C2452" s="390"/>
      <c r="D2452" s="390"/>
      <c r="E2452" s="390"/>
      <c r="F2452" s="391"/>
      <c r="G2452" s="392"/>
    </row>
    <row r="2453" spans="1:7" ht="20.100000000000001" customHeight="1">
      <c r="A2453" s="384" t="s">
        <v>22</v>
      </c>
      <c r="B2453" s="385" t="str">
        <f>Obra</f>
        <v>CUESTA DEL VIENTO - IGLESIA</v>
      </c>
      <c r="C2453" s="390"/>
      <c r="D2453" s="390"/>
      <c r="E2453" s="390"/>
      <c r="F2453" s="391" t="s">
        <v>35</v>
      </c>
      <c r="G2453" s="393">
        <f>+Datos!$C$10</f>
        <v>43374</v>
      </c>
    </row>
    <row r="2454" spans="1:7" ht="20.100000000000001" customHeight="1">
      <c r="A2454" s="394" t="s">
        <v>720</v>
      </c>
      <c r="B2454" s="395" t="str">
        <f>Ubicación</f>
        <v>DEPTO. IGLESIA</v>
      </c>
      <c r="C2454" s="395"/>
      <c r="D2454" s="378"/>
      <c r="E2454" s="396"/>
      <c r="F2454" s="397"/>
      <c r="G2454" s="398"/>
    </row>
    <row r="2455" spans="1:7" ht="20.100000000000001" customHeight="1">
      <c r="A2455" s="394" t="s">
        <v>36</v>
      </c>
      <c r="B2455" s="399" t="s">
        <v>1128</v>
      </c>
      <c r="C2455" s="400" t="str">
        <f>IFERROR(VLOOKUP(B2455,Tabla_CyP,2,FALSE),"")</f>
        <v>INFRAESTRUCTURA</v>
      </c>
      <c r="D2455" s="401"/>
      <c r="E2455" s="396"/>
      <c r="F2455" s="397"/>
      <c r="G2455" s="398"/>
    </row>
    <row r="2456" spans="1:7" ht="20.100000000000001" customHeight="1">
      <c r="A2456" s="394" t="s">
        <v>23</v>
      </c>
      <c r="B2456" s="434">
        <f>IFERROR(VLOOKUP(COUNTIF($A$1:A2456,"ITEM:"),Tabla_NumeroItem,2,FALSE),"")</f>
        <v>47</v>
      </c>
      <c r="C2456" s="400" t="str">
        <f>IFERROR(VLOOKUP(B2456,Tabla_CyP,2,FALSE),"")</f>
        <v>Arbolado Público (ver tipo de esp. arbóreas en Plano de Diseño Urbano)</v>
      </c>
      <c r="D2456" s="378"/>
      <c r="E2456" s="396"/>
      <c r="F2456" s="391" t="s">
        <v>24</v>
      </c>
      <c r="G2456" s="402" t="str">
        <f>IFERROR(VLOOKUP(B2456,Tabla_CyP,4,FALSE),"")</f>
        <v>u</v>
      </c>
    </row>
    <row r="2457" spans="1:7" ht="20.100000000000001" customHeight="1">
      <c r="A2457" s="394"/>
      <c r="B2457" s="395"/>
      <c r="C2457" s="400"/>
      <c r="D2457" s="378"/>
      <c r="E2457" s="396"/>
      <c r="F2457" s="397"/>
      <c r="G2457" s="398"/>
    </row>
    <row r="2458" spans="1:7" ht="20.100000000000001" customHeight="1">
      <c r="A2458" s="629" t="s">
        <v>583</v>
      </c>
      <c r="B2458" s="630"/>
      <c r="C2458" s="631" t="s">
        <v>0</v>
      </c>
      <c r="D2458" s="631" t="s">
        <v>25</v>
      </c>
      <c r="E2458" s="633" t="s">
        <v>26</v>
      </c>
      <c r="F2458" s="635" t="s">
        <v>27</v>
      </c>
      <c r="G2458" s="637" t="s">
        <v>28</v>
      </c>
    </row>
    <row r="2459" spans="1:7" ht="20.100000000000001" customHeight="1">
      <c r="A2459" s="403" t="s">
        <v>584</v>
      </c>
      <c r="B2459" s="404" t="s">
        <v>585</v>
      </c>
      <c r="C2459" s="632"/>
      <c r="D2459" s="632"/>
      <c r="E2459" s="634"/>
      <c r="F2459" s="636"/>
      <c r="G2459" s="638"/>
    </row>
    <row r="2460" spans="1:7" ht="20.100000000000001" customHeight="1">
      <c r="A2460" s="553"/>
      <c r="B2460" s="405"/>
      <c r="C2460" s="406" t="s">
        <v>723</v>
      </c>
      <c r="D2460" s="407"/>
      <c r="E2460" s="408"/>
      <c r="F2460" s="409"/>
      <c r="G2460" s="410"/>
    </row>
    <row r="2461" spans="1:7" ht="20.100000000000001" customHeight="1">
      <c r="A2461" s="411" t="str">
        <f t="shared" ref="A2461:A2474" si="752">IFERROR(VLOOKUP(C2461,Tabla_Insumos,4,FALSE),"")</f>
        <v/>
      </c>
      <c r="B2461" s="376" t="str">
        <f t="shared" ref="B2461:B2474" si="753">IFERROR(VLOOKUP(C2461,Tabla_Insumos,5,FALSE),"")</f>
        <v/>
      </c>
      <c r="C2461" s="444"/>
      <c r="D2461" s="373" t="str">
        <f t="shared" ref="D2461:D2474" si="754">IFERROR(VLOOKUP(C2461,Tabla_Insumos,2,FALSE),"")</f>
        <v/>
      </c>
      <c r="E2461" s="468"/>
      <c r="F2461" s="379">
        <f t="shared" ref="F2461:F2474" si="755">IFERROR(VLOOKUP(C2461,Tabla_Insumos,3,FALSE),0)</f>
        <v>0</v>
      </c>
      <c r="G2461" s="380">
        <f>ROUND(E2461*F2461,2)</f>
        <v>0</v>
      </c>
    </row>
    <row r="2462" spans="1:7" ht="20.100000000000001" customHeight="1">
      <c r="A2462" s="411" t="str">
        <f t="shared" si="752"/>
        <v/>
      </c>
      <c r="B2462" s="376" t="str">
        <f t="shared" si="753"/>
        <v/>
      </c>
      <c r="C2462" s="444"/>
      <c r="D2462" s="373" t="str">
        <f t="shared" si="754"/>
        <v/>
      </c>
      <c r="E2462" s="468"/>
      <c r="F2462" s="379">
        <f t="shared" si="755"/>
        <v>0</v>
      </c>
      <c r="G2462" s="380">
        <f t="shared" ref="G2462:G2474" si="756">ROUND(E2462*F2462,2)</f>
        <v>0</v>
      </c>
    </row>
    <row r="2463" spans="1:7" ht="20.100000000000001" customHeight="1">
      <c r="A2463" s="411" t="str">
        <f t="shared" si="752"/>
        <v/>
      </c>
      <c r="B2463" s="376" t="str">
        <f t="shared" si="753"/>
        <v/>
      </c>
      <c r="C2463" s="374"/>
      <c r="D2463" s="373" t="str">
        <f t="shared" si="754"/>
        <v/>
      </c>
      <c r="E2463" s="377"/>
      <c r="F2463" s="379">
        <f t="shared" si="755"/>
        <v>0</v>
      </c>
      <c r="G2463" s="380">
        <f t="shared" si="756"/>
        <v>0</v>
      </c>
    </row>
    <row r="2464" spans="1:7" ht="20.100000000000001" customHeight="1">
      <c r="A2464" s="411" t="str">
        <f t="shared" si="752"/>
        <v/>
      </c>
      <c r="B2464" s="376" t="str">
        <f t="shared" si="753"/>
        <v/>
      </c>
      <c r="C2464" s="417"/>
      <c r="D2464" s="373" t="str">
        <f t="shared" si="754"/>
        <v/>
      </c>
      <c r="E2464" s="377"/>
      <c r="F2464" s="379">
        <f t="shared" si="755"/>
        <v>0</v>
      </c>
      <c r="G2464" s="380">
        <f t="shared" si="756"/>
        <v>0</v>
      </c>
    </row>
    <row r="2465" spans="1:7" ht="20.100000000000001" customHeight="1">
      <c r="A2465" s="411" t="str">
        <f t="shared" si="752"/>
        <v/>
      </c>
      <c r="B2465" s="376" t="str">
        <f t="shared" si="753"/>
        <v/>
      </c>
      <c r="C2465" s="444"/>
      <c r="D2465" s="373" t="str">
        <f t="shared" si="754"/>
        <v/>
      </c>
      <c r="E2465" s="377"/>
      <c r="F2465" s="379">
        <f t="shared" si="755"/>
        <v>0</v>
      </c>
      <c r="G2465" s="380">
        <f t="shared" si="756"/>
        <v>0</v>
      </c>
    </row>
    <row r="2466" spans="1:7" ht="20.100000000000001" customHeight="1">
      <c r="A2466" s="411" t="str">
        <f t="shared" si="752"/>
        <v/>
      </c>
      <c r="B2466" s="376" t="str">
        <f t="shared" si="753"/>
        <v/>
      </c>
      <c r="C2466" s="412"/>
      <c r="D2466" s="373" t="str">
        <f t="shared" si="754"/>
        <v/>
      </c>
      <c r="E2466" s="413"/>
      <c r="F2466" s="379">
        <f t="shared" si="755"/>
        <v>0</v>
      </c>
      <c r="G2466" s="380">
        <f t="shared" si="756"/>
        <v>0</v>
      </c>
    </row>
    <row r="2467" spans="1:7" ht="20.100000000000001" customHeight="1">
      <c r="A2467" s="411" t="str">
        <f t="shared" si="752"/>
        <v/>
      </c>
      <c r="B2467" s="376" t="str">
        <f t="shared" si="753"/>
        <v/>
      </c>
      <c r="C2467" s="412"/>
      <c r="D2467" s="373" t="str">
        <f t="shared" si="754"/>
        <v/>
      </c>
      <c r="E2467" s="413"/>
      <c r="F2467" s="379">
        <f t="shared" si="755"/>
        <v>0</v>
      </c>
      <c r="G2467" s="380">
        <f t="shared" si="756"/>
        <v>0</v>
      </c>
    </row>
    <row r="2468" spans="1:7" ht="20.100000000000001" customHeight="1">
      <c r="A2468" s="411" t="str">
        <f t="shared" si="752"/>
        <v/>
      </c>
      <c r="B2468" s="376" t="str">
        <f t="shared" si="753"/>
        <v/>
      </c>
      <c r="C2468" s="412"/>
      <c r="D2468" s="373" t="str">
        <f t="shared" si="754"/>
        <v/>
      </c>
      <c r="E2468" s="413"/>
      <c r="F2468" s="379">
        <f t="shared" si="755"/>
        <v>0</v>
      </c>
      <c r="G2468" s="380">
        <f t="shared" si="756"/>
        <v>0</v>
      </c>
    </row>
    <row r="2469" spans="1:7" ht="20.100000000000001" customHeight="1">
      <c r="A2469" s="411" t="str">
        <f t="shared" si="752"/>
        <v/>
      </c>
      <c r="B2469" s="376" t="str">
        <f t="shared" si="753"/>
        <v/>
      </c>
      <c r="C2469" s="412"/>
      <c r="D2469" s="373" t="str">
        <f t="shared" si="754"/>
        <v/>
      </c>
      <c r="E2469" s="413"/>
      <c r="F2469" s="379">
        <f t="shared" si="755"/>
        <v>0</v>
      </c>
      <c r="G2469" s="380">
        <f t="shared" si="756"/>
        <v>0</v>
      </c>
    </row>
    <row r="2470" spans="1:7" ht="20.100000000000001" customHeight="1">
      <c r="A2470" s="411" t="str">
        <f t="shared" si="752"/>
        <v/>
      </c>
      <c r="B2470" s="376" t="str">
        <f t="shared" si="753"/>
        <v/>
      </c>
      <c r="C2470" s="412"/>
      <c r="D2470" s="373" t="str">
        <f t="shared" si="754"/>
        <v/>
      </c>
      <c r="E2470" s="413"/>
      <c r="F2470" s="379">
        <f t="shared" si="755"/>
        <v>0</v>
      </c>
      <c r="G2470" s="380">
        <f t="shared" si="756"/>
        <v>0</v>
      </c>
    </row>
    <row r="2471" spans="1:7" ht="20.100000000000001" customHeight="1">
      <c r="A2471" s="411" t="str">
        <f t="shared" si="752"/>
        <v/>
      </c>
      <c r="B2471" s="376" t="str">
        <f t="shared" si="753"/>
        <v/>
      </c>
      <c r="C2471" s="412"/>
      <c r="D2471" s="373" t="str">
        <f t="shared" si="754"/>
        <v/>
      </c>
      <c r="E2471" s="413"/>
      <c r="F2471" s="379">
        <f t="shared" si="755"/>
        <v>0</v>
      </c>
      <c r="G2471" s="380">
        <f t="shared" si="756"/>
        <v>0</v>
      </c>
    </row>
    <row r="2472" spans="1:7" ht="20.100000000000001" customHeight="1">
      <c r="A2472" s="411" t="str">
        <f t="shared" si="752"/>
        <v/>
      </c>
      <c r="B2472" s="376" t="str">
        <f t="shared" si="753"/>
        <v/>
      </c>
      <c r="C2472" s="412"/>
      <c r="D2472" s="373" t="str">
        <f t="shared" si="754"/>
        <v/>
      </c>
      <c r="E2472" s="413"/>
      <c r="F2472" s="379">
        <f t="shared" si="755"/>
        <v>0</v>
      </c>
      <c r="G2472" s="380">
        <f t="shared" si="756"/>
        <v>0</v>
      </c>
    </row>
    <row r="2473" spans="1:7" ht="20.100000000000001" customHeight="1">
      <c r="A2473" s="411" t="str">
        <f t="shared" si="752"/>
        <v/>
      </c>
      <c r="B2473" s="376" t="str">
        <f t="shared" si="753"/>
        <v/>
      </c>
      <c r="C2473" s="412"/>
      <c r="D2473" s="373" t="str">
        <f t="shared" si="754"/>
        <v/>
      </c>
      <c r="E2473" s="413"/>
      <c r="F2473" s="379">
        <f t="shared" si="755"/>
        <v>0</v>
      </c>
      <c r="G2473" s="380">
        <f t="shared" si="756"/>
        <v>0</v>
      </c>
    </row>
    <row r="2474" spans="1:7" ht="20.100000000000001" customHeight="1">
      <c r="A2474" s="411" t="str">
        <f t="shared" si="752"/>
        <v/>
      </c>
      <c r="B2474" s="376" t="str">
        <f t="shared" si="753"/>
        <v/>
      </c>
      <c r="C2474" s="412"/>
      <c r="D2474" s="373" t="str">
        <f t="shared" si="754"/>
        <v/>
      </c>
      <c r="E2474" s="413"/>
      <c r="F2474" s="379">
        <f t="shared" si="755"/>
        <v>0</v>
      </c>
      <c r="G2474" s="380">
        <f t="shared" si="756"/>
        <v>0</v>
      </c>
    </row>
    <row r="2475" spans="1:7" ht="20.100000000000001" customHeight="1">
      <c r="A2475" s="414"/>
      <c r="B2475" s="400"/>
      <c r="C2475" s="400"/>
      <c r="D2475" s="378"/>
      <c r="E2475" s="396"/>
      <c r="F2475" s="554" t="s">
        <v>29</v>
      </c>
      <c r="G2475" s="381">
        <f>SUBTOTAL(9,G2461:G2474)</f>
        <v>0</v>
      </c>
    </row>
    <row r="2476" spans="1:7" ht="20.100000000000001" customHeight="1">
      <c r="A2476" s="414"/>
      <c r="B2476" s="400"/>
      <c r="C2476" s="387" t="s">
        <v>724</v>
      </c>
      <c r="D2476" s="378"/>
      <c r="E2476" s="396"/>
      <c r="F2476" s="397"/>
      <c r="G2476" s="415"/>
    </row>
    <row r="2477" spans="1:7" ht="20.100000000000001" customHeight="1">
      <c r="A2477" s="411" t="str">
        <f t="shared" ref="A2477:A2484" si="757">IFERROR(VLOOKUP(C2477,Tabla_Insumos,4,FALSE),"")</f>
        <v/>
      </c>
      <c r="B2477" s="376" t="str">
        <f t="shared" ref="B2477:B2484" si="758">IFERROR(VLOOKUP(C2477,Tabla_Insumos,5,FALSE),"")</f>
        <v/>
      </c>
      <c r="C2477" s="438"/>
      <c r="D2477" s="373" t="str">
        <f t="shared" ref="D2477:D2484" si="759">IFERROR(VLOOKUP(C2477,Tabla_Insumos,2,FALSE),"")</f>
        <v/>
      </c>
      <c r="E2477" s="413"/>
      <c r="F2477" s="416">
        <f t="shared" ref="F2477:F2484" si="760">IFERROR(VLOOKUP(C2477,Tabla_Insumos,3,FALSE),0)</f>
        <v>0</v>
      </c>
      <c r="G2477" s="380">
        <f>ROUND(E2477*F2477,2)</f>
        <v>0</v>
      </c>
    </row>
    <row r="2478" spans="1:7" ht="20.100000000000001" customHeight="1">
      <c r="A2478" s="411" t="str">
        <f t="shared" si="757"/>
        <v/>
      </c>
      <c r="B2478" s="376" t="str">
        <f t="shared" si="758"/>
        <v/>
      </c>
      <c r="C2478" s="383"/>
      <c r="D2478" s="373" t="str">
        <f t="shared" si="759"/>
        <v/>
      </c>
      <c r="E2478" s="377"/>
      <c r="F2478" s="416">
        <f t="shared" si="760"/>
        <v>0</v>
      </c>
      <c r="G2478" s="380">
        <f t="shared" ref="G2478:G2484" si="761">ROUND(E2478*F2478,2)</f>
        <v>0</v>
      </c>
    </row>
    <row r="2479" spans="1:7" ht="20.100000000000001" customHeight="1">
      <c r="A2479" s="411" t="str">
        <f t="shared" si="757"/>
        <v/>
      </c>
      <c r="B2479" s="376" t="str">
        <f t="shared" si="758"/>
        <v/>
      </c>
      <c r="C2479" s="383"/>
      <c r="D2479" s="373" t="str">
        <f t="shared" si="759"/>
        <v/>
      </c>
      <c r="E2479" s="377"/>
      <c r="F2479" s="416">
        <f t="shared" si="760"/>
        <v>0</v>
      </c>
      <c r="G2479" s="380">
        <f t="shared" si="761"/>
        <v>0</v>
      </c>
    </row>
    <row r="2480" spans="1:7" ht="20.100000000000001" customHeight="1">
      <c r="A2480" s="411" t="str">
        <f t="shared" si="757"/>
        <v/>
      </c>
      <c r="B2480" s="376" t="str">
        <f t="shared" si="758"/>
        <v/>
      </c>
      <c r="C2480" s="383"/>
      <c r="D2480" s="373" t="str">
        <f t="shared" si="759"/>
        <v/>
      </c>
      <c r="E2480" s="377"/>
      <c r="F2480" s="416">
        <f t="shared" si="760"/>
        <v>0</v>
      </c>
      <c r="G2480" s="380">
        <f t="shared" si="761"/>
        <v>0</v>
      </c>
    </row>
    <row r="2481" spans="1:7" ht="20.100000000000001" customHeight="1">
      <c r="A2481" s="411" t="str">
        <f t="shared" si="757"/>
        <v/>
      </c>
      <c r="B2481" s="376" t="str">
        <f t="shared" si="758"/>
        <v/>
      </c>
      <c r="C2481" s="376"/>
      <c r="D2481" s="373" t="str">
        <f t="shared" si="759"/>
        <v/>
      </c>
      <c r="E2481" s="377"/>
      <c r="F2481" s="416">
        <f t="shared" si="760"/>
        <v>0</v>
      </c>
      <c r="G2481" s="380">
        <f t="shared" si="761"/>
        <v>0</v>
      </c>
    </row>
    <row r="2482" spans="1:7" ht="20.100000000000001" customHeight="1">
      <c r="A2482" s="411" t="str">
        <f t="shared" si="757"/>
        <v/>
      </c>
      <c r="B2482" s="376" t="str">
        <f t="shared" si="758"/>
        <v/>
      </c>
      <c r="C2482" s="376"/>
      <c r="D2482" s="373" t="str">
        <f t="shared" si="759"/>
        <v/>
      </c>
      <c r="E2482" s="377"/>
      <c r="F2482" s="416">
        <f t="shared" si="760"/>
        <v>0</v>
      </c>
      <c r="G2482" s="380">
        <f t="shared" si="761"/>
        <v>0</v>
      </c>
    </row>
    <row r="2483" spans="1:7" ht="20.100000000000001" customHeight="1">
      <c r="A2483" s="411" t="str">
        <f t="shared" si="757"/>
        <v/>
      </c>
      <c r="B2483" s="376" t="str">
        <f t="shared" si="758"/>
        <v/>
      </c>
      <c r="C2483" s="412"/>
      <c r="D2483" s="373" t="str">
        <f t="shared" si="759"/>
        <v/>
      </c>
      <c r="E2483" s="413"/>
      <c r="F2483" s="416">
        <f t="shared" si="760"/>
        <v>0</v>
      </c>
      <c r="G2483" s="380">
        <f t="shared" si="761"/>
        <v>0</v>
      </c>
    </row>
    <row r="2484" spans="1:7" ht="20.100000000000001" customHeight="1">
      <c r="A2484" s="411" t="str">
        <f t="shared" si="757"/>
        <v/>
      </c>
      <c r="B2484" s="376" t="str">
        <f t="shared" si="758"/>
        <v/>
      </c>
      <c r="C2484" s="412"/>
      <c r="D2484" s="373" t="str">
        <f t="shared" si="759"/>
        <v/>
      </c>
      <c r="E2484" s="413"/>
      <c r="F2484" s="416">
        <f t="shared" si="760"/>
        <v>0</v>
      </c>
      <c r="G2484" s="380">
        <f t="shared" si="761"/>
        <v>0</v>
      </c>
    </row>
    <row r="2485" spans="1:7" ht="20.100000000000001" customHeight="1">
      <c r="A2485" s="414"/>
      <c r="B2485" s="400"/>
      <c r="C2485" s="400"/>
      <c r="D2485" s="378"/>
      <c r="E2485" s="396"/>
      <c r="F2485" s="554" t="s">
        <v>30</v>
      </c>
      <c r="G2485" s="381">
        <f>SUBTOTAL(9,G2477:G2484)</f>
        <v>0</v>
      </c>
    </row>
    <row r="2486" spans="1:7" ht="20.100000000000001" customHeight="1">
      <c r="A2486" s="414"/>
      <c r="B2486" s="400"/>
      <c r="C2486" s="387" t="s">
        <v>725</v>
      </c>
      <c r="D2486" s="378"/>
      <c r="E2486" s="396"/>
      <c r="F2486" s="397"/>
      <c r="G2486" s="415"/>
    </row>
    <row r="2487" spans="1:7" ht="20.100000000000001" customHeight="1">
      <c r="A2487" s="411" t="str">
        <f t="shared" ref="A2487:A2495" si="762">IFERROR(VLOOKUP(C2487,Tabla_Insumos,4,FALSE),"")</f>
        <v/>
      </c>
      <c r="B2487" s="376" t="str">
        <f t="shared" ref="B2487:B2495" si="763">IFERROR(VLOOKUP(C2487,Tabla_Insumos,5,FALSE),"")</f>
        <v/>
      </c>
      <c r="C2487" s="439"/>
      <c r="D2487" s="373" t="str">
        <f t="shared" ref="D2487:D2495" si="764">IFERROR(VLOOKUP(C2487,Tabla_Insumos,2,FALSE),"")</f>
        <v/>
      </c>
      <c r="E2487" s="413"/>
      <c r="F2487" s="379">
        <f t="shared" ref="F2487:F2495" si="765">IFERROR(VLOOKUP(C2487,Tabla_Insumos,3,FALSE),0)</f>
        <v>0</v>
      </c>
      <c r="G2487" s="380">
        <f>ROUND(E2487*F2487,2)</f>
        <v>0</v>
      </c>
    </row>
    <row r="2488" spans="1:7" ht="20.100000000000001" customHeight="1">
      <c r="A2488" s="411" t="str">
        <f t="shared" si="762"/>
        <v/>
      </c>
      <c r="B2488" s="376" t="str">
        <f t="shared" si="763"/>
        <v/>
      </c>
      <c r="C2488" s="383"/>
      <c r="D2488" s="373" t="str">
        <f t="shared" si="764"/>
        <v/>
      </c>
      <c r="E2488" s="377"/>
      <c r="F2488" s="379">
        <f t="shared" si="765"/>
        <v>0</v>
      </c>
      <c r="G2488" s="380">
        <f t="shared" ref="G2488:G2495" si="766">ROUND(E2488*F2488,2)</f>
        <v>0</v>
      </c>
    </row>
    <row r="2489" spans="1:7" ht="20.100000000000001" customHeight="1">
      <c r="A2489" s="411" t="str">
        <f t="shared" si="762"/>
        <v/>
      </c>
      <c r="B2489" s="376" t="str">
        <f t="shared" si="763"/>
        <v/>
      </c>
      <c r="C2489" s="382"/>
      <c r="D2489" s="373" t="str">
        <f t="shared" si="764"/>
        <v/>
      </c>
      <c r="E2489" s="377"/>
      <c r="F2489" s="379">
        <f t="shared" si="765"/>
        <v>0</v>
      </c>
      <c r="G2489" s="380">
        <f t="shared" si="766"/>
        <v>0</v>
      </c>
    </row>
    <row r="2490" spans="1:7" ht="20.100000000000001" customHeight="1">
      <c r="A2490" s="411" t="str">
        <f t="shared" si="762"/>
        <v/>
      </c>
      <c r="B2490" s="376" t="str">
        <f t="shared" si="763"/>
        <v/>
      </c>
      <c r="C2490" s="417"/>
      <c r="D2490" s="373" t="str">
        <f t="shared" si="764"/>
        <v/>
      </c>
      <c r="E2490" s="377"/>
      <c r="F2490" s="379">
        <f t="shared" si="765"/>
        <v>0</v>
      </c>
      <c r="G2490" s="380">
        <f t="shared" si="766"/>
        <v>0</v>
      </c>
    </row>
    <row r="2491" spans="1:7" ht="20.100000000000001" customHeight="1">
      <c r="A2491" s="411" t="str">
        <f t="shared" si="762"/>
        <v/>
      </c>
      <c r="B2491" s="376" t="str">
        <f t="shared" si="763"/>
        <v/>
      </c>
      <c r="C2491" s="418"/>
      <c r="D2491" s="373" t="str">
        <f t="shared" si="764"/>
        <v/>
      </c>
      <c r="E2491" s="377"/>
      <c r="F2491" s="379">
        <f t="shared" si="765"/>
        <v>0</v>
      </c>
      <c r="G2491" s="380">
        <f t="shared" si="766"/>
        <v>0</v>
      </c>
    </row>
    <row r="2492" spans="1:7" ht="20.100000000000001" customHeight="1">
      <c r="A2492" s="411" t="str">
        <f t="shared" si="762"/>
        <v/>
      </c>
      <c r="B2492" s="376" t="str">
        <f t="shared" si="763"/>
        <v/>
      </c>
      <c r="C2492" s="412"/>
      <c r="D2492" s="373" t="str">
        <f t="shared" si="764"/>
        <v/>
      </c>
      <c r="E2492" s="413"/>
      <c r="F2492" s="379">
        <f t="shared" si="765"/>
        <v>0</v>
      </c>
      <c r="G2492" s="380">
        <f t="shared" si="766"/>
        <v>0</v>
      </c>
    </row>
    <row r="2493" spans="1:7" ht="20.100000000000001" customHeight="1">
      <c r="A2493" s="411" t="str">
        <f t="shared" si="762"/>
        <v/>
      </c>
      <c r="B2493" s="376" t="str">
        <f t="shared" si="763"/>
        <v/>
      </c>
      <c r="C2493" s="412"/>
      <c r="D2493" s="373" t="str">
        <f t="shared" si="764"/>
        <v/>
      </c>
      <c r="E2493" s="413"/>
      <c r="F2493" s="379">
        <f t="shared" si="765"/>
        <v>0</v>
      </c>
      <c r="G2493" s="380">
        <f t="shared" si="766"/>
        <v>0</v>
      </c>
    </row>
    <row r="2494" spans="1:7" ht="20.100000000000001" customHeight="1">
      <c r="A2494" s="411" t="str">
        <f t="shared" si="762"/>
        <v/>
      </c>
      <c r="B2494" s="376" t="str">
        <f t="shared" si="763"/>
        <v/>
      </c>
      <c r="C2494" s="412"/>
      <c r="D2494" s="373" t="str">
        <f t="shared" si="764"/>
        <v/>
      </c>
      <c r="E2494" s="413"/>
      <c r="F2494" s="379">
        <f t="shared" si="765"/>
        <v>0</v>
      </c>
      <c r="G2494" s="380">
        <f t="shared" si="766"/>
        <v>0</v>
      </c>
    </row>
    <row r="2495" spans="1:7" ht="20.100000000000001" customHeight="1">
      <c r="A2495" s="411" t="str">
        <f t="shared" si="762"/>
        <v/>
      </c>
      <c r="B2495" s="376" t="str">
        <f t="shared" si="763"/>
        <v/>
      </c>
      <c r="C2495" s="412"/>
      <c r="D2495" s="373" t="str">
        <f t="shared" si="764"/>
        <v/>
      </c>
      <c r="E2495" s="413"/>
      <c r="F2495" s="379">
        <f t="shared" si="765"/>
        <v>0</v>
      </c>
      <c r="G2495" s="380">
        <f t="shared" si="766"/>
        <v>0</v>
      </c>
    </row>
    <row r="2496" spans="1:7" ht="20.100000000000001" customHeight="1">
      <c r="A2496" s="419"/>
      <c r="B2496" s="378"/>
      <c r="C2496" s="400"/>
      <c r="D2496" s="378"/>
      <c r="E2496" s="396"/>
      <c r="F2496" s="554" t="s">
        <v>31</v>
      </c>
      <c r="G2496" s="381">
        <f>SUBTOTAL(9,G2487:G2495)</f>
        <v>0</v>
      </c>
    </row>
    <row r="2497" spans="1:7" ht="20.100000000000001" customHeight="1" thickBot="1">
      <c r="A2497" s="420"/>
      <c r="B2497" s="421"/>
      <c r="C2497" s="422"/>
      <c r="D2497" s="421"/>
      <c r="E2497" s="423"/>
      <c r="F2497" s="424"/>
      <c r="G2497" s="425"/>
    </row>
    <row r="2498" spans="1:7" ht="20.100000000000001" customHeight="1" thickBot="1">
      <c r="A2498" s="435">
        <f>B2456</f>
        <v>47</v>
      </c>
      <c r="B2498" s="426" t="str">
        <f>C2456</f>
        <v>Arbolado Público (ver tipo de esp. arbóreas en Plano de Diseño Urbano)</v>
      </c>
      <c r="C2498" s="427"/>
      <c r="D2498" s="427" t="s">
        <v>32</v>
      </c>
      <c r="E2498" s="428"/>
      <c r="F2498" s="429" t="s">
        <v>33</v>
      </c>
      <c r="G2498" s="430">
        <f>SUBTOTAL(9,G2461:G2497)</f>
        <v>0</v>
      </c>
    </row>
    <row r="2499" spans="1:7" ht="20.100000000000001" customHeight="1" thickTop="1" thickBot="1">
      <c r="A2499" s="516"/>
      <c r="B2499" s="517"/>
      <c r="C2499" s="378"/>
      <c r="D2499" s="378"/>
      <c r="E2499" s="518"/>
      <c r="F2499" s="519"/>
      <c r="G2499" s="520"/>
    </row>
    <row r="2500" spans="1:7" ht="20.100000000000001" customHeight="1" thickTop="1">
      <c r="A2500" s="431" t="s">
        <v>1259</v>
      </c>
      <c r="B2500" s="432"/>
      <c r="C2500" s="432"/>
      <c r="D2500" s="432"/>
      <c r="E2500" s="432"/>
      <c r="F2500" s="432"/>
      <c r="G2500" s="433"/>
    </row>
    <row r="2501" spans="1:7" ht="20.100000000000001" customHeight="1">
      <c r="A2501" s="384" t="s">
        <v>721</v>
      </c>
      <c r="B2501" s="385" t="str">
        <f>Comitente</f>
        <v>INSTITUTO PROVINCIAL DE LA VIVIENDA</v>
      </c>
      <c r="C2501" s="386"/>
      <c r="D2501" s="387"/>
      <c r="E2501" s="387"/>
      <c r="F2501" s="388"/>
      <c r="G2501" s="389"/>
    </row>
    <row r="2502" spans="1:7" ht="20.100000000000001" customHeight="1">
      <c r="A2502" s="384" t="s">
        <v>722</v>
      </c>
      <c r="B2502" s="385" t="str">
        <f>Contratista</f>
        <v>xxxxxx</v>
      </c>
      <c r="C2502" s="390"/>
      <c r="D2502" s="390"/>
      <c r="E2502" s="390"/>
      <c r="F2502" s="391"/>
      <c r="G2502" s="392"/>
    </row>
    <row r="2503" spans="1:7" ht="20.100000000000001" customHeight="1">
      <c r="A2503" s="384" t="s">
        <v>22</v>
      </c>
      <c r="B2503" s="385" t="str">
        <f>Obra</f>
        <v>CUESTA DEL VIENTO - IGLESIA</v>
      </c>
      <c r="C2503" s="390"/>
      <c r="D2503" s="390"/>
      <c r="E2503" s="390"/>
      <c r="F2503" s="391" t="s">
        <v>35</v>
      </c>
      <c r="G2503" s="393">
        <f>+Datos!$C$10</f>
        <v>43374</v>
      </c>
    </row>
    <row r="2504" spans="1:7" ht="20.100000000000001" customHeight="1">
      <c r="A2504" s="394" t="s">
        <v>720</v>
      </c>
      <c r="B2504" s="395" t="str">
        <f>Ubicación</f>
        <v>DEPTO. IGLESIA</v>
      </c>
      <c r="C2504" s="395"/>
      <c r="D2504" s="378"/>
      <c r="E2504" s="396"/>
      <c r="F2504" s="397"/>
      <c r="G2504" s="398"/>
    </row>
    <row r="2505" spans="1:7" ht="20.100000000000001" customHeight="1">
      <c r="A2505" s="394" t="s">
        <v>36</v>
      </c>
      <c r="B2505" s="399" t="s">
        <v>1128</v>
      </c>
      <c r="C2505" s="400" t="str">
        <f>IFERROR(VLOOKUP(B2505,Tabla_CyP,2,FALSE),"")</f>
        <v>INFRAESTRUCTURA</v>
      </c>
      <c r="D2505" s="401"/>
      <c r="E2505" s="396"/>
      <c r="F2505" s="397"/>
      <c r="G2505" s="398"/>
    </row>
    <row r="2506" spans="1:7" ht="20.100000000000001" customHeight="1">
      <c r="A2506" s="394" t="s">
        <v>23</v>
      </c>
      <c r="B2506" s="434">
        <f>IFERROR(VLOOKUP(COUNTIF($A$1:A2506,"ITEM:"),Tabla_NumeroItem,2,FALSE),"")</f>
        <v>48</v>
      </c>
      <c r="C2506" s="400" t="str">
        <f>IFERROR(VLOOKUP(B2506,Tabla_CyP,2,FALSE),"")</f>
        <v>Riego Individual</v>
      </c>
      <c r="D2506" s="378"/>
      <c r="E2506" s="396"/>
      <c r="F2506" s="391" t="s">
        <v>24</v>
      </c>
      <c r="G2506" s="402" t="str">
        <f>IFERROR(VLOOKUP(B2506,Tabla_CyP,4,FALSE),"")</f>
        <v>u</v>
      </c>
    </row>
    <row r="2507" spans="1:7" ht="20.100000000000001" customHeight="1">
      <c r="A2507" s="394"/>
      <c r="B2507" s="395"/>
      <c r="C2507" s="400"/>
      <c r="D2507" s="378"/>
      <c r="E2507" s="396"/>
      <c r="F2507" s="397"/>
      <c r="G2507" s="398"/>
    </row>
    <row r="2508" spans="1:7" ht="20.100000000000001" customHeight="1">
      <c r="A2508" s="629" t="s">
        <v>583</v>
      </c>
      <c r="B2508" s="630"/>
      <c r="C2508" s="631" t="s">
        <v>0</v>
      </c>
      <c r="D2508" s="631" t="s">
        <v>25</v>
      </c>
      <c r="E2508" s="633" t="s">
        <v>26</v>
      </c>
      <c r="F2508" s="635" t="s">
        <v>27</v>
      </c>
      <c r="G2508" s="637" t="s">
        <v>28</v>
      </c>
    </row>
    <row r="2509" spans="1:7" ht="20.100000000000001" customHeight="1">
      <c r="A2509" s="403" t="s">
        <v>584</v>
      </c>
      <c r="B2509" s="404" t="s">
        <v>585</v>
      </c>
      <c r="C2509" s="632"/>
      <c r="D2509" s="632"/>
      <c r="E2509" s="634"/>
      <c r="F2509" s="636"/>
      <c r="G2509" s="638"/>
    </row>
    <row r="2510" spans="1:7" ht="20.100000000000001" customHeight="1">
      <c r="A2510" s="553"/>
      <c r="B2510" s="405"/>
      <c r="C2510" s="406" t="s">
        <v>723</v>
      </c>
      <c r="D2510" s="407"/>
      <c r="E2510" s="408"/>
      <c r="F2510" s="409"/>
      <c r="G2510" s="410"/>
    </row>
    <row r="2511" spans="1:7" ht="20.100000000000001" customHeight="1">
      <c r="A2511" s="411" t="str">
        <f t="shared" ref="A2511:A2524" si="767">IFERROR(VLOOKUP(C2511,Tabla_Insumos,4,FALSE),"")</f>
        <v/>
      </c>
      <c r="B2511" s="376" t="str">
        <f t="shared" ref="B2511:B2524" si="768">IFERROR(VLOOKUP(C2511,Tabla_Insumos,5,FALSE),"")</f>
        <v/>
      </c>
      <c r="C2511" s="412"/>
      <c r="D2511" s="373" t="str">
        <f t="shared" ref="D2511:D2524" si="769">IFERROR(VLOOKUP(C2511,Tabla_Insumos,2,FALSE),"")</f>
        <v/>
      </c>
      <c r="E2511" s="413"/>
      <c r="F2511" s="379">
        <f t="shared" ref="F2511:F2524" si="770">IFERROR(VLOOKUP(C2511,Tabla_Insumos,3,FALSE),0)</f>
        <v>0</v>
      </c>
      <c r="G2511" s="380">
        <f>ROUND(E2511*F2511,2)</f>
        <v>0</v>
      </c>
    </row>
    <row r="2512" spans="1:7" ht="20.100000000000001" customHeight="1">
      <c r="A2512" s="411" t="str">
        <f t="shared" si="767"/>
        <v/>
      </c>
      <c r="B2512" s="376" t="str">
        <f t="shared" si="768"/>
        <v/>
      </c>
      <c r="C2512" s="412"/>
      <c r="D2512" s="373" t="str">
        <f t="shared" si="769"/>
        <v/>
      </c>
      <c r="E2512" s="413"/>
      <c r="F2512" s="379">
        <f t="shared" si="770"/>
        <v>0</v>
      </c>
      <c r="G2512" s="380">
        <f t="shared" ref="G2512:G2524" si="771">ROUND(E2512*F2512,2)</f>
        <v>0</v>
      </c>
    </row>
    <row r="2513" spans="1:7" ht="20.100000000000001" customHeight="1">
      <c r="A2513" s="411" t="str">
        <f t="shared" si="767"/>
        <v/>
      </c>
      <c r="B2513" s="376" t="str">
        <f t="shared" si="768"/>
        <v/>
      </c>
      <c r="C2513" s="412"/>
      <c r="D2513" s="373" t="str">
        <f t="shared" si="769"/>
        <v/>
      </c>
      <c r="E2513" s="413"/>
      <c r="F2513" s="379">
        <f t="shared" si="770"/>
        <v>0</v>
      </c>
      <c r="G2513" s="380">
        <f t="shared" si="771"/>
        <v>0</v>
      </c>
    </row>
    <row r="2514" spans="1:7" ht="20.100000000000001" customHeight="1">
      <c r="A2514" s="411" t="str">
        <f t="shared" si="767"/>
        <v/>
      </c>
      <c r="B2514" s="376" t="str">
        <f t="shared" si="768"/>
        <v/>
      </c>
      <c r="C2514" s="412"/>
      <c r="D2514" s="373" t="str">
        <f t="shared" si="769"/>
        <v/>
      </c>
      <c r="E2514" s="413"/>
      <c r="F2514" s="379">
        <f t="shared" si="770"/>
        <v>0</v>
      </c>
      <c r="G2514" s="380">
        <f t="shared" si="771"/>
        <v>0</v>
      </c>
    </row>
    <row r="2515" spans="1:7" ht="20.100000000000001" customHeight="1">
      <c r="A2515" s="411" t="str">
        <f t="shared" si="767"/>
        <v/>
      </c>
      <c r="B2515" s="376" t="str">
        <f t="shared" si="768"/>
        <v/>
      </c>
      <c r="C2515" s="469"/>
      <c r="D2515" s="373" t="str">
        <f t="shared" si="769"/>
        <v/>
      </c>
      <c r="E2515" s="413"/>
      <c r="F2515" s="379">
        <f t="shared" si="770"/>
        <v>0</v>
      </c>
      <c r="G2515" s="380">
        <f t="shared" si="771"/>
        <v>0</v>
      </c>
    </row>
    <row r="2516" spans="1:7" ht="20.100000000000001" customHeight="1">
      <c r="A2516" s="411" t="str">
        <f t="shared" si="767"/>
        <v/>
      </c>
      <c r="B2516" s="376" t="str">
        <f t="shared" si="768"/>
        <v/>
      </c>
      <c r="C2516" s="412"/>
      <c r="D2516" s="373" t="str">
        <f t="shared" si="769"/>
        <v/>
      </c>
      <c r="E2516" s="413"/>
      <c r="F2516" s="379">
        <f t="shared" si="770"/>
        <v>0</v>
      </c>
      <c r="G2516" s="380">
        <f t="shared" si="771"/>
        <v>0</v>
      </c>
    </row>
    <row r="2517" spans="1:7" ht="20.100000000000001" customHeight="1">
      <c r="A2517" s="411" t="str">
        <f t="shared" si="767"/>
        <v/>
      </c>
      <c r="B2517" s="376" t="str">
        <f t="shared" si="768"/>
        <v/>
      </c>
      <c r="C2517" s="412"/>
      <c r="D2517" s="373" t="str">
        <f t="shared" si="769"/>
        <v/>
      </c>
      <c r="E2517" s="413"/>
      <c r="F2517" s="379">
        <f t="shared" si="770"/>
        <v>0</v>
      </c>
      <c r="G2517" s="380">
        <f t="shared" si="771"/>
        <v>0</v>
      </c>
    </row>
    <row r="2518" spans="1:7" ht="20.100000000000001" customHeight="1">
      <c r="A2518" s="411" t="str">
        <f t="shared" si="767"/>
        <v/>
      </c>
      <c r="B2518" s="376" t="str">
        <f t="shared" si="768"/>
        <v/>
      </c>
      <c r="C2518" s="412"/>
      <c r="D2518" s="373" t="str">
        <f t="shared" si="769"/>
        <v/>
      </c>
      <c r="E2518" s="413"/>
      <c r="F2518" s="379">
        <f t="shared" si="770"/>
        <v>0</v>
      </c>
      <c r="G2518" s="380">
        <f t="shared" si="771"/>
        <v>0</v>
      </c>
    </row>
    <row r="2519" spans="1:7" ht="20.100000000000001" customHeight="1">
      <c r="A2519" s="411" t="str">
        <f t="shared" si="767"/>
        <v/>
      </c>
      <c r="B2519" s="376" t="str">
        <f t="shared" si="768"/>
        <v/>
      </c>
      <c r="C2519" s="412"/>
      <c r="D2519" s="373" t="str">
        <f t="shared" si="769"/>
        <v/>
      </c>
      <c r="E2519" s="413"/>
      <c r="F2519" s="379">
        <f t="shared" si="770"/>
        <v>0</v>
      </c>
      <c r="G2519" s="380">
        <f t="shared" si="771"/>
        <v>0</v>
      </c>
    </row>
    <row r="2520" spans="1:7" ht="20.100000000000001" customHeight="1">
      <c r="A2520" s="411" t="str">
        <f t="shared" si="767"/>
        <v/>
      </c>
      <c r="B2520" s="376" t="str">
        <f t="shared" si="768"/>
        <v/>
      </c>
      <c r="C2520" s="412"/>
      <c r="D2520" s="373" t="str">
        <f t="shared" si="769"/>
        <v/>
      </c>
      <c r="E2520" s="413"/>
      <c r="F2520" s="379">
        <f t="shared" si="770"/>
        <v>0</v>
      </c>
      <c r="G2520" s="380">
        <f t="shared" si="771"/>
        <v>0</v>
      </c>
    </row>
    <row r="2521" spans="1:7" ht="20.100000000000001" customHeight="1">
      <c r="A2521" s="411" t="str">
        <f t="shared" si="767"/>
        <v/>
      </c>
      <c r="B2521" s="376" t="str">
        <f t="shared" si="768"/>
        <v/>
      </c>
      <c r="C2521" s="412"/>
      <c r="D2521" s="373" t="str">
        <f t="shared" si="769"/>
        <v/>
      </c>
      <c r="E2521" s="413"/>
      <c r="F2521" s="379">
        <f t="shared" si="770"/>
        <v>0</v>
      </c>
      <c r="G2521" s="380">
        <f t="shared" si="771"/>
        <v>0</v>
      </c>
    </row>
    <row r="2522" spans="1:7" ht="20.100000000000001" customHeight="1">
      <c r="A2522" s="411" t="str">
        <f t="shared" si="767"/>
        <v/>
      </c>
      <c r="B2522" s="376" t="str">
        <f t="shared" si="768"/>
        <v/>
      </c>
      <c r="C2522" s="412"/>
      <c r="D2522" s="373" t="str">
        <f t="shared" si="769"/>
        <v/>
      </c>
      <c r="E2522" s="413"/>
      <c r="F2522" s="379">
        <f t="shared" si="770"/>
        <v>0</v>
      </c>
      <c r="G2522" s="380">
        <f t="shared" si="771"/>
        <v>0</v>
      </c>
    </row>
    <row r="2523" spans="1:7" ht="20.100000000000001" customHeight="1">
      <c r="A2523" s="411" t="str">
        <f t="shared" si="767"/>
        <v/>
      </c>
      <c r="B2523" s="376" t="str">
        <f t="shared" si="768"/>
        <v/>
      </c>
      <c r="C2523" s="412"/>
      <c r="D2523" s="373" t="str">
        <f t="shared" si="769"/>
        <v/>
      </c>
      <c r="E2523" s="413"/>
      <c r="F2523" s="379">
        <f t="shared" si="770"/>
        <v>0</v>
      </c>
      <c r="G2523" s="380">
        <f t="shared" si="771"/>
        <v>0</v>
      </c>
    </row>
    <row r="2524" spans="1:7" ht="20.100000000000001" customHeight="1">
      <c r="A2524" s="411" t="str">
        <f t="shared" si="767"/>
        <v/>
      </c>
      <c r="B2524" s="376" t="str">
        <f t="shared" si="768"/>
        <v/>
      </c>
      <c r="C2524" s="412"/>
      <c r="D2524" s="373" t="str">
        <f t="shared" si="769"/>
        <v/>
      </c>
      <c r="E2524" s="413"/>
      <c r="F2524" s="379">
        <f t="shared" si="770"/>
        <v>0</v>
      </c>
      <c r="G2524" s="380">
        <f t="shared" si="771"/>
        <v>0</v>
      </c>
    </row>
    <row r="2525" spans="1:7" ht="20.100000000000001" customHeight="1">
      <c r="A2525" s="414"/>
      <c r="B2525" s="400"/>
      <c r="C2525" s="400"/>
      <c r="D2525" s="378"/>
      <c r="E2525" s="396"/>
      <c r="F2525" s="554" t="s">
        <v>29</v>
      </c>
      <c r="G2525" s="381">
        <f>SUBTOTAL(9,G2511:G2524)</f>
        <v>0</v>
      </c>
    </row>
    <row r="2526" spans="1:7" ht="20.100000000000001" customHeight="1">
      <c r="A2526" s="414"/>
      <c r="B2526" s="400"/>
      <c r="C2526" s="387" t="s">
        <v>724</v>
      </c>
      <c r="D2526" s="378"/>
      <c r="E2526" s="396"/>
      <c r="F2526" s="397"/>
      <c r="G2526" s="415"/>
    </row>
    <row r="2527" spans="1:7" ht="20.100000000000001" customHeight="1">
      <c r="A2527" s="411" t="str">
        <f t="shared" ref="A2527:A2534" si="772">IFERROR(VLOOKUP(C2527,Tabla_Insumos,4,FALSE),"")</f>
        <v/>
      </c>
      <c r="B2527" s="376" t="str">
        <f t="shared" ref="B2527:B2534" si="773">IFERROR(VLOOKUP(C2527,Tabla_Insumos,5,FALSE),"")</f>
        <v/>
      </c>
      <c r="C2527" s="439"/>
      <c r="D2527" s="373" t="str">
        <f t="shared" ref="D2527:D2534" si="774">IFERROR(VLOOKUP(C2527,Tabla_Insumos,2,FALSE),"")</f>
        <v/>
      </c>
      <c r="E2527" s="413"/>
      <c r="F2527" s="416">
        <f t="shared" ref="F2527:F2534" si="775">IFERROR(VLOOKUP(C2527,Tabla_Insumos,3,FALSE),0)</f>
        <v>0</v>
      </c>
      <c r="G2527" s="380">
        <f>ROUND(E2527*F2527,2)</f>
        <v>0</v>
      </c>
    </row>
    <row r="2528" spans="1:7" ht="20.100000000000001" customHeight="1">
      <c r="A2528" s="411" t="str">
        <f t="shared" si="772"/>
        <v/>
      </c>
      <c r="B2528" s="376" t="str">
        <f t="shared" si="773"/>
        <v/>
      </c>
      <c r="C2528" s="412"/>
      <c r="D2528" s="373" t="str">
        <f t="shared" si="774"/>
        <v/>
      </c>
      <c r="E2528" s="413"/>
      <c r="F2528" s="416">
        <f t="shared" si="775"/>
        <v>0</v>
      </c>
      <c r="G2528" s="380">
        <f t="shared" ref="G2528:G2534" si="776">ROUND(E2528*F2528,2)</f>
        <v>0</v>
      </c>
    </row>
    <row r="2529" spans="1:7" ht="20.100000000000001" customHeight="1">
      <c r="A2529" s="411" t="str">
        <f t="shared" si="772"/>
        <v/>
      </c>
      <c r="B2529" s="376" t="str">
        <f t="shared" si="773"/>
        <v/>
      </c>
      <c r="C2529" s="383"/>
      <c r="D2529" s="373" t="str">
        <f t="shared" si="774"/>
        <v/>
      </c>
      <c r="E2529" s="377"/>
      <c r="F2529" s="416">
        <f t="shared" si="775"/>
        <v>0</v>
      </c>
      <c r="G2529" s="380">
        <f t="shared" si="776"/>
        <v>0</v>
      </c>
    </row>
    <row r="2530" spans="1:7" ht="20.100000000000001" customHeight="1">
      <c r="A2530" s="411" t="str">
        <f t="shared" si="772"/>
        <v/>
      </c>
      <c r="B2530" s="376" t="str">
        <f t="shared" si="773"/>
        <v/>
      </c>
      <c r="C2530" s="383"/>
      <c r="D2530" s="373" t="str">
        <f t="shared" si="774"/>
        <v/>
      </c>
      <c r="E2530" s="377"/>
      <c r="F2530" s="416">
        <f t="shared" si="775"/>
        <v>0</v>
      </c>
      <c r="G2530" s="380">
        <f t="shared" si="776"/>
        <v>0</v>
      </c>
    </row>
    <row r="2531" spans="1:7" ht="20.100000000000001" customHeight="1">
      <c r="A2531" s="411" t="str">
        <f t="shared" si="772"/>
        <v/>
      </c>
      <c r="B2531" s="376" t="str">
        <f t="shared" si="773"/>
        <v/>
      </c>
      <c r="C2531" s="376"/>
      <c r="D2531" s="373" t="str">
        <f t="shared" si="774"/>
        <v/>
      </c>
      <c r="E2531" s="377"/>
      <c r="F2531" s="416">
        <f t="shared" si="775"/>
        <v>0</v>
      </c>
      <c r="G2531" s="380">
        <f t="shared" si="776"/>
        <v>0</v>
      </c>
    </row>
    <row r="2532" spans="1:7" ht="20.100000000000001" customHeight="1">
      <c r="A2532" s="411" t="str">
        <f t="shared" si="772"/>
        <v/>
      </c>
      <c r="B2532" s="376" t="str">
        <f t="shared" si="773"/>
        <v/>
      </c>
      <c r="C2532" s="376"/>
      <c r="D2532" s="373" t="str">
        <f t="shared" si="774"/>
        <v/>
      </c>
      <c r="E2532" s="377"/>
      <c r="F2532" s="416">
        <f t="shared" si="775"/>
        <v>0</v>
      </c>
      <c r="G2532" s="380">
        <f t="shared" si="776"/>
        <v>0</v>
      </c>
    </row>
    <row r="2533" spans="1:7" ht="20.100000000000001" customHeight="1">
      <c r="A2533" s="411" t="str">
        <f t="shared" si="772"/>
        <v/>
      </c>
      <c r="B2533" s="376" t="str">
        <f t="shared" si="773"/>
        <v/>
      </c>
      <c r="C2533" s="412"/>
      <c r="D2533" s="373" t="str">
        <f t="shared" si="774"/>
        <v/>
      </c>
      <c r="E2533" s="413"/>
      <c r="F2533" s="416">
        <f t="shared" si="775"/>
        <v>0</v>
      </c>
      <c r="G2533" s="380">
        <f t="shared" si="776"/>
        <v>0</v>
      </c>
    </row>
    <row r="2534" spans="1:7" ht="20.100000000000001" customHeight="1">
      <c r="A2534" s="411" t="str">
        <f t="shared" si="772"/>
        <v/>
      </c>
      <c r="B2534" s="376" t="str">
        <f t="shared" si="773"/>
        <v/>
      </c>
      <c r="C2534" s="412"/>
      <c r="D2534" s="373" t="str">
        <f t="shared" si="774"/>
        <v/>
      </c>
      <c r="E2534" s="413"/>
      <c r="F2534" s="416">
        <f t="shared" si="775"/>
        <v>0</v>
      </c>
      <c r="G2534" s="380">
        <f t="shared" si="776"/>
        <v>0</v>
      </c>
    </row>
    <row r="2535" spans="1:7" ht="20.100000000000001" customHeight="1">
      <c r="A2535" s="414"/>
      <c r="B2535" s="400"/>
      <c r="C2535" s="400"/>
      <c r="D2535" s="378"/>
      <c r="E2535" s="396"/>
      <c r="F2535" s="554" t="s">
        <v>30</v>
      </c>
      <c r="G2535" s="381">
        <f>SUBTOTAL(9,G2527:G2534)</f>
        <v>0</v>
      </c>
    </row>
    <row r="2536" spans="1:7" ht="20.100000000000001" customHeight="1">
      <c r="A2536" s="414"/>
      <c r="B2536" s="400"/>
      <c r="C2536" s="387" t="s">
        <v>725</v>
      </c>
      <c r="D2536" s="378"/>
      <c r="E2536" s="396"/>
      <c r="F2536" s="397"/>
      <c r="G2536" s="415"/>
    </row>
    <row r="2537" spans="1:7" ht="20.100000000000001" customHeight="1">
      <c r="A2537" s="411" t="str">
        <f t="shared" ref="A2537:A2545" si="777">IFERROR(VLOOKUP(C2537,Tabla_Insumos,4,FALSE),"")</f>
        <v/>
      </c>
      <c r="B2537" s="376" t="str">
        <f t="shared" ref="B2537:B2545" si="778">IFERROR(VLOOKUP(C2537,Tabla_Insumos,5,FALSE),"")</f>
        <v/>
      </c>
      <c r="C2537" s="417"/>
      <c r="D2537" s="373" t="str">
        <f t="shared" ref="D2537:D2545" si="779">IFERROR(VLOOKUP(C2537,Tabla_Insumos,2,FALSE),"")</f>
        <v/>
      </c>
      <c r="E2537" s="441"/>
      <c r="F2537" s="379">
        <f t="shared" ref="F2537:F2545" si="780">IFERROR(VLOOKUP(C2537,Tabla_Insumos,3,FALSE),0)</f>
        <v>0</v>
      </c>
      <c r="G2537" s="380">
        <f>ROUND(E2537*F2537,2)</f>
        <v>0</v>
      </c>
    </row>
    <row r="2538" spans="1:7" ht="20.100000000000001" customHeight="1">
      <c r="A2538" s="411" t="str">
        <f t="shared" si="777"/>
        <v/>
      </c>
      <c r="B2538" s="376" t="str">
        <f t="shared" si="778"/>
        <v/>
      </c>
      <c r="C2538" s="412"/>
      <c r="D2538" s="373" t="str">
        <f t="shared" si="779"/>
        <v/>
      </c>
      <c r="E2538" s="377"/>
      <c r="F2538" s="379">
        <f t="shared" si="780"/>
        <v>0</v>
      </c>
      <c r="G2538" s="380">
        <f t="shared" ref="G2538:G2545" si="781">ROUND(E2538*F2538,2)</f>
        <v>0</v>
      </c>
    </row>
    <row r="2539" spans="1:7" ht="20.100000000000001" customHeight="1">
      <c r="A2539" s="411" t="str">
        <f t="shared" si="777"/>
        <v/>
      </c>
      <c r="B2539" s="376" t="str">
        <f t="shared" si="778"/>
        <v/>
      </c>
      <c r="C2539" s="412"/>
      <c r="D2539" s="373" t="str">
        <f t="shared" si="779"/>
        <v/>
      </c>
      <c r="E2539" s="377"/>
      <c r="F2539" s="379">
        <f t="shared" si="780"/>
        <v>0</v>
      </c>
      <c r="G2539" s="380">
        <f t="shared" si="781"/>
        <v>0</v>
      </c>
    </row>
    <row r="2540" spans="1:7" ht="20.100000000000001" customHeight="1">
      <c r="A2540" s="411" t="str">
        <f t="shared" si="777"/>
        <v/>
      </c>
      <c r="B2540" s="376" t="str">
        <f t="shared" si="778"/>
        <v/>
      </c>
      <c r="C2540" s="412"/>
      <c r="D2540" s="373" t="str">
        <f t="shared" si="779"/>
        <v/>
      </c>
      <c r="E2540" s="377"/>
      <c r="F2540" s="379">
        <f t="shared" si="780"/>
        <v>0</v>
      </c>
      <c r="G2540" s="380">
        <f t="shared" si="781"/>
        <v>0</v>
      </c>
    </row>
    <row r="2541" spans="1:7" ht="20.100000000000001" customHeight="1">
      <c r="A2541" s="411" t="str">
        <f t="shared" si="777"/>
        <v/>
      </c>
      <c r="B2541" s="376" t="str">
        <f t="shared" si="778"/>
        <v/>
      </c>
      <c r="C2541" s="418"/>
      <c r="D2541" s="373" t="str">
        <f t="shared" si="779"/>
        <v/>
      </c>
      <c r="E2541" s="377"/>
      <c r="F2541" s="379">
        <f t="shared" si="780"/>
        <v>0</v>
      </c>
      <c r="G2541" s="380">
        <f t="shared" si="781"/>
        <v>0</v>
      </c>
    </row>
    <row r="2542" spans="1:7" ht="20.100000000000001" customHeight="1">
      <c r="A2542" s="411" t="str">
        <f t="shared" si="777"/>
        <v/>
      </c>
      <c r="B2542" s="376" t="str">
        <f t="shared" si="778"/>
        <v/>
      </c>
      <c r="C2542" s="412"/>
      <c r="D2542" s="373" t="str">
        <f t="shared" si="779"/>
        <v/>
      </c>
      <c r="E2542" s="413"/>
      <c r="F2542" s="379">
        <f t="shared" si="780"/>
        <v>0</v>
      </c>
      <c r="G2542" s="380">
        <f t="shared" si="781"/>
        <v>0</v>
      </c>
    </row>
    <row r="2543" spans="1:7" ht="20.100000000000001" customHeight="1">
      <c r="A2543" s="411" t="str">
        <f t="shared" si="777"/>
        <v/>
      </c>
      <c r="B2543" s="376" t="str">
        <f t="shared" si="778"/>
        <v/>
      </c>
      <c r="C2543" s="412"/>
      <c r="D2543" s="373" t="str">
        <f t="shared" si="779"/>
        <v/>
      </c>
      <c r="E2543" s="413"/>
      <c r="F2543" s="379">
        <f t="shared" si="780"/>
        <v>0</v>
      </c>
      <c r="G2543" s="380">
        <f t="shared" si="781"/>
        <v>0</v>
      </c>
    </row>
    <row r="2544" spans="1:7" ht="20.100000000000001" customHeight="1">
      <c r="A2544" s="411" t="str">
        <f t="shared" si="777"/>
        <v/>
      </c>
      <c r="B2544" s="376" t="str">
        <f t="shared" si="778"/>
        <v/>
      </c>
      <c r="C2544" s="412"/>
      <c r="D2544" s="373" t="str">
        <f t="shared" si="779"/>
        <v/>
      </c>
      <c r="E2544" s="413"/>
      <c r="F2544" s="379">
        <f t="shared" si="780"/>
        <v>0</v>
      </c>
      <c r="G2544" s="380">
        <f t="shared" si="781"/>
        <v>0</v>
      </c>
    </row>
    <row r="2545" spans="1:7" ht="20.100000000000001" customHeight="1">
      <c r="A2545" s="411" t="str">
        <f t="shared" si="777"/>
        <v/>
      </c>
      <c r="B2545" s="376" t="str">
        <f t="shared" si="778"/>
        <v/>
      </c>
      <c r="C2545" s="412"/>
      <c r="D2545" s="373" t="str">
        <f t="shared" si="779"/>
        <v/>
      </c>
      <c r="E2545" s="413"/>
      <c r="F2545" s="379">
        <f t="shared" si="780"/>
        <v>0</v>
      </c>
      <c r="G2545" s="380">
        <f t="shared" si="781"/>
        <v>0</v>
      </c>
    </row>
    <row r="2546" spans="1:7" ht="20.100000000000001" customHeight="1">
      <c r="A2546" s="419"/>
      <c r="B2546" s="378"/>
      <c r="C2546" s="400"/>
      <c r="D2546" s="378"/>
      <c r="E2546" s="396"/>
      <c r="F2546" s="554" t="s">
        <v>31</v>
      </c>
      <c r="G2546" s="381">
        <f>SUBTOTAL(9,G2537:G2545)</f>
        <v>0</v>
      </c>
    </row>
    <row r="2547" spans="1:7" ht="20.100000000000001" customHeight="1" thickBot="1">
      <c r="A2547" s="420"/>
      <c r="B2547" s="421"/>
      <c r="C2547" s="422"/>
      <c r="D2547" s="421"/>
      <c r="E2547" s="423"/>
      <c r="F2547" s="424"/>
      <c r="G2547" s="425"/>
    </row>
    <row r="2548" spans="1:7" ht="20.100000000000001" customHeight="1" thickBot="1">
      <c r="A2548" s="435">
        <f>B2506</f>
        <v>48</v>
      </c>
      <c r="B2548" s="426" t="str">
        <f>C2506</f>
        <v>Riego Individual</v>
      </c>
      <c r="C2548" s="427"/>
      <c r="D2548" s="427" t="s">
        <v>32</v>
      </c>
      <c r="E2548" s="428"/>
      <c r="F2548" s="429" t="s">
        <v>33</v>
      </c>
      <c r="G2548" s="430">
        <f>SUBTOTAL(9,G2511:G2547)</f>
        <v>0</v>
      </c>
    </row>
    <row r="2549" spans="1:7" ht="20.100000000000001" customHeight="1" thickTop="1" thickBot="1"/>
    <row r="2550" spans="1:7" ht="20.100000000000001" customHeight="1" thickTop="1">
      <c r="A2550" s="431" t="s">
        <v>1259</v>
      </c>
      <c r="B2550" s="432"/>
      <c r="C2550" s="432"/>
      <c r="D2550" s="432"/>
      <c r="E2550" s="432"/>
      <c r="F2550" s="432"/>
      <c r="G2550" s="433"/>
    </row>
    <row r="2551" spans="1:7" ht="20.100000000000001" customHeight="1">
      <c r="A2551" s="384" t="s">
        <v>721</v>
      </c>
      <c r="B2551" s="385" t="str">
        <f>Comitente</f>
        <v>INSTITUTO PROVINCIAL DE LA VIVIENDA</v>
      </c>
      <c r="C2551" s="386"/>
      <c r="D2551" s="387"/>
      <c r="E2551" s="387"/>
      <c r="F2551" s="388"/>
      <c r="G2551" s="389"/>
    </row>
    <row r="2552" spans="1:7" ht="20.100000000000001" customHeight="1">
      <c r="A2552" s="384" t="s">
        <v>722</v>
      </c>
      <c r="B2552" s="385" t="str">
        <f>Contratista</f>
        <v>xxxxxx</v>
      </c>
      <c r="C2552" s="390"/>
      <c r="D2552" s="390"/>
      <c r="E2552" s="390"/>
      <c r="F2552" s="391"/>
      <c r="G2552" s="392"/>
    </row>
    <row r="2553" spans="1:7" ht="20.100000000000001" customHeight="1">
      <c r="A2553" s="384" t="s">
        <v>22</v>
      </c>
      <c r="B2553" s="385" t="str">
        <f>Obra</f>
        <v>CUESTA DEL VIENTO - IGLESIA</v>
      </c>
      <c r="C2553" s="390"/>
      <c r="D2553" s="390"/>
      <c r="E2553" s="390"/>
      <c r="F2553" s="391" t="s">
        <v>35</v>
      </c>
      <c r="G2553" s="393">
        <f>+Datos!$C$10</f>
        <v>43374</v>
      </c>
    </row>
    <row r="2554" spans="1:7" ht="20.100000000000001" customHeight="1">
      <c r="A2554" s="394" t="s">
        <v>720</v>
      </c>
      <c r="B2554" s="395" t="str">
        <f>Ubicación</f>
        <v>DEPTO. IGLESIA</v>
      </c>
      <c r="C2554" s="395"/>
      <c r="D2554" s="378"/>
      <c r="E2554" s="396"/>
      <c r="F2554" s="397"/>
      <c r="G2554" s="398"/>
    </row>
    <row r="2555" spans="1:7" ht="20.100000000000001" customHeight="1">
      <c r="A2555" s="394" t="s">
        <v>36</v>
      </c>
      <c r="B2555" s="399" t="s">
        <v>1128</v>
      </c>
      <c r="C2555" s="400" t="str">
        <f>IFERROR(VLOOKUP(B2555,Tabla_CyP,2,FALSE),"")</f>
        <v>INFRAESTRUCTURA</v>
      </c>
      <c r="D2555" s="401"/>
      <c r="E2555" s="396"/>
      <c r="F2555" s="397"/>
      <c r="G2555" s="398"/>
    </row>
    <row r="2556" spans="1:7" ht="20.100000000000001" customHeight="1">
      <c r="A2556" s="394" t="s">
        <v>23</v>
      </c>
      <c r="B2556" s="434">
        <f>IFERROR(VLOOKUP(COUNTIF($A$1:A2556,"ITEM:"),Tabla_NumeroItem,2,FALSE),"")</f>
        <v>49</v>
      </c>
      <c r="C2556" s="400" t="str">
        <f>IFERROR(VLOOKUP(B2556,Tabla_CyP,2,FALSE),"")</f>
        <v>Ejecución de veredas municipales - esp. 0,10m.</v>
      </c>
      <c r="D2556" s="378"/>
      <c r="E2556" s="396"/>
      <c r="F2556" s="391" t="s">
        <v>24</v>
      </c>
      <c r="G2556" s="402" t="str">
        <f>IFERROR(VLOOKUP(B2556,Tabla_CyP,4,FALSE),"")</f>
        <v>m2</v>
      </c>
    </row>
    <row r="2557" spans="1:7" ht="20.100000000000001" customHeight="1">
      <c r="A2557" s="394"/>
      <c r="B2557" s="395"/>
      <c r="C2557" s="400"/>
      <c r="D2557" s="378"/>
      <c r="E2557" s="396"/>
      <c r="F2557" s="397"/>
      <c r="G2557" s="398"/>
    </row>
    <row r="2558" spans="1:7" ht="20.100000000000001" customHeight="1">
      <c r="A2558" s="629" t="s">
        <v>583</v>
      </c>
      <c r="B2558" s="630"/>
      <c r="C2558" s="631" t="s">
        <v>0</v>
      </c>
      <c r="D2558" s="631" t="s">
        <v>25</v>
      </c>
      <c r="E2558" s="633" t="s">
        <v>26</v>
      </c>
      <c r="F2558" s="635" t="s">
        <v>27</v>
      </c>
      <c r="G2558" s="637" t="s">
        <v>28</v>
      </c>
    </row>
    <row r="2559" spans="1:7" ht="20.100000000000001" customHeight="1">
      <c r="A2559" s="403" t="s">
        <v>584</v>
      </c>
      <c r="B2559" s="404" t="s">
        <v>585</v>
      </c>
      <c r="C2559" s="632"/>
      <c r="D2559" s="632"/>
      <c r="E2559" s="634"/>
      <c r="F2559" s="636"/>
      <c r="G2559" s="638"/>
    </row>
    <row r="2560" spans="1:7" ht="20.100000000000001" customHeight="1">
      <c r="A2560" s="553"/>
      <c r="B2560" s="405"/>
      <c r="C2560" s="406" t="s">
        <v>723</v>
      </c>
      <c r="D2560" s="407"/>
      <c r="E2560" s="408"/>
      <c r="F2560" s="409"/>
      <c r="G2560" s="410"/>
    </row>
    <row r="2561" spans="1:7" ht="20.100000000000001" customHeight="1">
      <c r="A2561" s="411" t="str">
        <f t="shared" ref="A2561:A2574" si="782">IFERROR(VLOOKUP(C2561,Tabla_Insumos,4,FALSE),"")</f>
        <v/>
      </c>
      <c r="B2561" s="376" t="str">
        <f t="shared" ref="B2561:B2574" si="783">IFERROR(VLOOKUP(C2561,Tabla_Insumos,5,FALSE),"")</f>
        <v/>
      </c>
      <c r="C2561" s="439"/>
      <c r="D2561" s="373" t="str">
        <f t="shared" ref="D2561:D2574" si="784">IFERROR(VLOOKUP(C2561,Tabla_Insumos,2,FALSE),"")</f>
        <v/>
      </c>
      <c r="E2561" s="468"/>
      <c r="F2561" s="379">
        <f t="shared" ref="F2561:F2574" si="785">IFERROR(VLOOKUP(C2561,Tabla_Insumos,3,FALSE),0)</f>
        <v>0</v>
      </c>
      <c r="G2561" s="380">
        <f>ROUND(E2561*F2561,2)</f>
        <v>0</v>
      </c>
    </row>
    <row r="2562" spans="1:7" ht="20.100000000000001" customHeight="1">
      <c r="A2562" s="411" t="str">
        <f t="shared" si="782"/>
        <v/>
      </c>
      <c r="B2562" s="376" t="str">
        <f t="shared" si="783"/>
        <v/>
      </c>
      <c r="C2562" s="439"/>
      <c r="D2562" s="373" t="str">
        <f t="shared" si="784"/>
        <v/>
      </c>
      <c r="E2562" s="468"/>
      <c r="F2562" s="379">
        <f t="shared" si="785"/>
        <v>0</v>
      </c>
      <c r="G2562" s="380">
        <f t="shared" ref="G2562:G2574" si="786">ROUND(E2562*F2562,2)</f>
        <v>0</v>
      </c>
    </row>
    <row r="2563" spans="1:7" ht="20.100000000000001" customHeight="1">
      <c r="A2563" s="411" t="str">
        <f t="shared" si="782"/>
        <v/>
      </c>
      <c r="B2563" s="376" t="str">
        <f t="shared" si="783"/>
        <v/>
      </c>
      <c r="C2563" s="439"/>
      <c r="D2563" s="373" t="str">
        <f t="shared" si="784"/>
        <v/>
      </c>
      <c r="E2563" s="468"/>
      <c r="F2563" s="379">
        <f t="shared" si="785"/>
        <v>0</v>
      </c>
      <c r="G2563" s="380">
        <f t="shared" si="786"/>
        <v>0</v>
      </c>
    </row>
    <row r="2564" spans="1:7" ht="20.100000000000001" customHeight="1">
      <c r="A2564" s="411" t="str">
        <f t="shared" si="782"/>
        <v/>
      </c>
      <c r="B2564" s="376" t="str">
        <f t="shared" si="783"/>
        <v/>
      </c>
      <c r="C2564" s="469"/>
      <c r="D2564" s="373" t="str">
        <f t="shared" si="784"/>
        <v/>
      </c>
      <c r="E2564" s="413"/>
      <c r="F2564" s="379">
        <f t="shared" si="785"/>
        <v>0</v>
      </c>
      <c r="G2564" s="380">
        <f t="shared" si="786"/>
        <v>0</v>
      </c>
    </row>
    <row r="2565" spans="1:7" ht="20.100000000000001" customHeight="1">
      <c r="A2565" s="411" t="str">
        <f t="shared" si="782"/>
        <v/>
      </c>
      <c r="B2565" s="376" t="str">
        <f t="shared" si="783"/>
        <v/>
      </c>
      <c r="C2565" s="469"/>
      <c r="D2565" s="373" t="str">
        <f t="shared" si="784"/>
        <v/>
      </c>
      <c r="E2565" s="413"/>
      <c r="F2565" s="379">
        <f t="shared" si="785"/>
        <v>0</v>
      </c>
      <c r="G2565" s="380">
        <f t="shared" si="786"/>
        <v>0</v>
      </c>
    </row>
    <row r="2566" spans="1:7" ht="20.100000000000001" customHeight="1">
      <c r="A2566" s="411" t="str">
        <f t="shared" si="782"/>
        <v/>
      </c>
      <c r="B2566" s="376" t="str">
        <f t="shared" si="783"/>
        <v/>
      </c>
      <c r="C2566" s="412"/>
      <c r="D2566" s="373" t="str">
        <f t="shared" si="784"/>
        <v/>
      </c>
      <c r="E2566" s="413"/>
      <c r="F2566" s="379">
        <f t="shared" si="785"/>
        <v>0</v>
      </c>
      <c r="G2566" s="380">
        <f t="shared" si="786"/>
        <v>0</v>
      </c>
    </row>
    <row r="2567" spans="1:7" ht="20.100000000000001" customHeight="1">
      <c r="A2567" s="411" t="str">
        <f t="shared" si="782"/>
        <v/>
      </c>
      <c r="B2567" s="376" t="str">
        <f t="shared" si="783"/>
        <v/>
      </c>
      <c r="C2567" s="412"/>
      <c r="D2567" s="373" t="str">
        <f t="shared" si="784"/>
        <v/>
      </c>
      <c r="E2567" s="413"/>
      <c r="F2567" s="379">
        <f t="shared" si="785"/>
        <v>0</v>
      </c>
      <c r="G2567" s="380">
        <f t="shared" si="786"/>
        <v>0</v>
      </c>
    </row>
    <row r="2568" spans="1:7" ht="20.100000000000001" customHeight="1">
      <c r="A2568" s="411" t="str">
        <f t="shared" si="782"/>
        <v/>
      </c>
      <c r="B2568" s="376" t="str">
        <f t="shared" si="783"/>
        <v/>
      </c>
      <c r="C2568" s="412"/>
      <c r="D2568" s="373" t="str">
        <f t="shared" si="784"/>
        <v/>
      </c>
      <c r="E2568" s="413"/>
      <c r="F2568" s="379">
        <f t="shared" si="785"/>
        <v>0</v>
      </c>
      <c r="G2568" s="380">
        <f t="shared" si="786"/>
        <v>0</v>
      </c>
    </row>
    <row r="2569" spans="1:7" ht="20.100000000000001" customHeight="1">
      <c r="A2569" s="411" t="str">
        <f t="shared" si="782"/>
        <v/>
      </c>
      <c r="B2569" s="376" t="str">
        <f t="shared" si="783"/>
        <v/>
      </c>
      <c r="C2569" s="412"/>
      <c r="D2569" s="373" t="str">
        <f t="shared" si="784"/>
        <v/>
      </c>
      <c r="E2569" s="413"/>
      <c r="F2569" s="379">
        <f t="shared" si="785"/>
        <v>0</v>
      </c>
      <c r="G2569" s="380">
        <f t="shared" si="786"/>
        <v>0</v>
      </c>
    </row>
    <row r="2570" spans="1:7" ht="20.100000000000001" customHeight="1">
      <c r="A2570" s="411" t="str">
        <f t="shared" si="782"/>
        <v/>
      </c>
      <c r="B2570" s="376" t="str">
        <f t="shared" si="783"/>
        <v/>
      </c>
      <c r="C2570" s="412"/>
      <c r="D2570" s="373" t="str">
        <f t="shared" si="784"/>
        <v/>
      </c>
      <c r="E2570" s="413"/>
      <c r="F2570" s="379">
        <f t="shared" si="785"/>
        <v>0</v>
      </c>
      <c r="G2570" s="380">
        <f t="shared" si="786"/>
        <v>0</v>
      </c>
    </row>
    <row r="2571" spans="1:7" ht="20.100000000000001" customHeight="1">
      <c r="A2571" s="411" t="str">
        <f t="shared" si="782"/>
        <v/>
      </c>
      <c r="B2571" s="376" t="str">
        <f t="shared" si="783"/>
        <v/>
      </c>
      <c r="C2571" s="412"/>
      <c r="D2571" s="373" t="str">
        <f t="shared" si="784"/>
        <v/>
      </c>
      <c r="E2571" s="413"/>
      <c r="F2571" s="379">
        <f t="shared" si="785"/>
        <v>0</v>
      </c>
      <c r="G2571" s="380">
        <f t="shared" si="786"/>
        <v>0</v>
      </c>
    </row>
    <row r="2572" spans="1:7" ht="20.100000000000001" customHeight="1">
      <c r="A2572" s="411" t="str">
        <f t="shared" si="782"/>
        <v/>
      </c>
      <c r="B2572" s="376" t="str">
        <f t="shared" si="783"/>
        <v/>
      </c>
      <c r="C2572" s="412"/>
      <c r="D2572" s="373" t="str">
        <f t="shared" si="784"/>
        <v/>
      </c>
      <c r="E2572" s="413"/>
      <c r="F2572" s="379">
        <f t="shared" si="785"/>
        <v>0</v>
      </c>
      <c r="G2572" s="380">
        <f t="shared" si="786"/>
        <v>0</v>
      </c>
    </row>
    <row r="2573" spans="1:7" ht="20.100000000000001" customHeight="1">
      <c r="A2573" s="411" t="str">
        <f t="shared" si="782"/>
        <v/>
      </c>
      <c r="B2573" s="376" t="str">
        <f t="shared" si="783"/>
        <v/>
      </c>
      <c r="C2573" s="412"/>
      <c r="D2573" s="373" t="str">
        <f t="shared" si="784"/>
        <v/>
      </c>
      <c r="E2573" s="413"/>
      <c r="F2573" s="379">
        <f t="shared" si="785"/>
        <v>0</v>
      </c>
      <c r="G2573" s="380">
        <f t="shared" si="786"/>
        <v>0</v>
      </c>
    </row>
    <row r="2574" spans="1:7" ht="20.100000000000001" customHeight="1">
      <c r="A2574" s="411" t="str">
        <f t="shared" si="782"/>
        <v/>
      </c>
      <c r="B2574" s="376" t="str">
        <f t="shared" si="783"/>
        <v/>
      </c>
      <c r="C2574" s="412"/>
      <c r="D2574" s="373" t="str">
        <f t="shared" si="784"/>
        <v/>
      </c>
      <c r="E2574" s="413"/>
      <c r="F2574" s="379">
        <f t="shared" si="785"/>
        <v>0</v>
      </c>
      <c r="G2574" s="380">
        <f t="shared" si="786"/>
        <v>0</v>
      </c>
    </row>
    <row r="2575" spans="1:7" ht="20.100000000000001" customHeight="1">
      <c r="A2575" s="414"/>
      <c r="B2575" s="400"/>
      <c r="C2575" s="400"/>
      <c r="D2575" s="378"/>
      <c r="E2575" s="396"/>
      <c r="F2575" s="554" t="s">
        <v>29</v>
      </c>
      <c r="G2575" s="381">
        <f>SUBTOTAL(9,G2561:G2574)</f>
        <v>0</v>
      </c>
    </row>
    <row r="2576" spans="1:7" ht="20.100000000000001" customHeight="1">
      <c r="A2576" s="414"/>
      <c r="B2576" s="400"/>
      <c r="C2576" s="387" t="s">
        <v>724</v>
      </c>
      <c r="D2576" s="378"/>
      <c r="E2576" s="396"/>
      <c r="F2576" s="397"/>
      <c r="G2576" s="415"/>
    </row>
    <row r="2577" spans="1:7" ht="20.100000000000001" customHeight="1">
      <c r="A2577" s="411" t="str">
        <f t="shared" ref="A2577:A2584" si="787">IFERROR(VLOOKUP(C2577,Tabla_Insumos,4,FALSE),"")</f>
        <v/>
      </c>
      <c r="B2577" s="376" t="str">
        <f t="shared" ref="B2577:B2584" si="788">IFERROR(VLOOKUP(C2577,Tabla_Insumos,5,FALSE),"")</f>
        <v/>
      </c>
      <c r="C2577" s="438"/>
      <c r="D2577" s="373" t="str">
        <f t="shared" ref="D2577:D2584" si="789">IFERROR(VLOOKUP(C2577,Tabla_Insumos,2,FALSE),"")</f>
        <v/>
      </c>
      <c r="E2577" s="466"/>
      <c r="F2577" s="416">
        <f t="shared" ref="F2577:F2584" si="790">IFERROR(VLOOKUP(C2577,Tabla_Insumos,3,FALSE),0)</f>
        <v>0</v>
      </c>
      <c r="G2577" s="380">
        <f>ROUND(E2577*F2577,2)</f>
        <v>0</v>
      </c>
    </row>
    <row r="2578" spans="1:7" ht="20.100000000000001" customHeight="1">
      <c r="A2578" s="411" t="str">
        <f t="shared" si="787"/>
        <v/>
      </c>
      <c r="B2578" s="376" t="str">
        <f t="shared" si="788"/>
        <v/>
      </c>
      <c r="C2578" s="439"/>
      <c r="D2578" s="373" t="str">
        <f t="shared" si="789"/>
        <v/>
      </c>
      <c r="E2578" s="466"/>
      <c r="F2578" s="416">
        <f t="shared" si="790"/>
        <v>0</v>
      </c>
      <c r="G2578" s="380">
        <f t="shared" ref="G2578:G2584" si="791">ROUND(E2578*F2578,2)</f>
        <v>0</v>
      </c>
    </row>
    <row r="2579" spans="1:7" ht="20.100000000000001" customHeight="1">
      <c r="A2579" s="411" t="str">
        <f t="shared" si="787"/>
        <v/>
      </c>
      <c r="B2579" s="376" t="str">
        <f t="shared" si="788"/>
        <v/>
      </c>
      <c r="C2579" s="383"/>
      <c r="D2579" s="373" t="str">
        <f t="shared" si="789"/>
        <v/>
      </c>
      <c r="E2579" s="377"/>
      <c r="F2579" s="416">
        <f t="shared" si="790"/>
        <v>0</v>
      </c>
      <c r="G2579" s="380">
        <f t="shared" si="791"/>
        <v>0</v>
      </c>
    </row>
    <row r="2580" spans="1:7" ht="20.100000000000001" customHeight="1">
      <c r="A2580" s="411" t="str">
        <f t="shared" si="787"/>
        <v/>
      </c>
      <c r="B2580" s="376" t="str">
        <f t="shared" si="788"/>
        <v/>
      </c>
      <c r="C2580" s="383"/>
      <c r="D2580" s="373" t="str">
        <f t="shared" si="789"/>
        <v/>
      </c>
      <c r="E2580" s="377"/>
      <c r="F2580" s="416">
        <f t="shared" si="790"/>
        <v>0</v>
      </c>
      <c r="G2580" s="380">
        <f t="shared" si="791"/>
        <v>0</v>
      </c>
    </row>
    <row r="2581" spans="1:7" ht="20.100000000000001" customHeight="1">
      <c r="A2581" s="411" t="str">
        <f t="shared" si="787"/>
        <v/>
      </c>
      <c r="B2581" s="376" t="str">
        <f t="shared" si="788"/>
        <v/>
      </c>
      <c r="C2581" s="376"/>
      <c r="D2581" s="373" t="str">
        <f t="shared" si="789"/>
        <v/>
      </c>
      <c r="E2581" s="377"/>
      <c r="F2581" s="416">
        <f t="shared" si="790"/>
        <v>0</v>
      </c>
      <c r="G2581" s="380">
        <f t="shared" si="791"/>
        <v>0</v>
      </c>
    </row>
    <row r="2582" spans="1:7" ht="20.100000000000001" customHeight="1">
      <c r="A2582" s="411" t="str">
        <f t="shared" si="787"/>
        <v/>
      </c>
      <c r="B2582" s="376" t="str">
        <f t="shared" si="788"/>
        <v/>
      </c>
      <c r="C2582" s="376"/>
      <c r="D2582" s="373" t="str">
        <f t="shared" si="789"/>
        <v/>
      </c>
      <c r="E2582" s="377"/>
      <c r="F2582" s="416">
        <f t="shared" si="790"/>
        <v>0</v>
      </c>
      <c r="G2582" s="380">
        <f t="shared" si="791"/>
        <v>0</v>
      </c>
    </row>
    <row r="2583" spans="1:7" ht="20.100000000000001" customHeight="1">
      <c r="A2583" s="411" t="str">
        <f t="shared" si="787"/>
        <v/>
      </c>
      <c r="B2583" s="376" t="str">
        <f t="shared" si="788"/>
        <v/>
      </c>
      <c r="C2583" s="412"/>
      <c r="D2583" s="373" t="str">
        <f t="shared" si="789"/>
        <v/>
      </c>
      <c r="E2583" s="413"/>
      <c r="F2583" s="416">
        <f t="shared" si="790"/>
        <v>0</v>
      </c>
      <c r="G2583" s="380">
        <f t="shared" si="791"/>
        <v>0</v>
      </c>
    </row>
    <row r="2584" spans="1:7" ht="20.100000000000001" customHeight="1">
      <c r="A2584" s="411" t="str">
        <f t="shared" si="787"/>
        <v/>
      </c>
      <c r="B2584" s="376" t="str">
        <f t="shared" si="788"/>
        <v/>
      </c>
      <c r="C2584" s="412"/>
      <c r="D2584" s="373" t="str">
        <f t="shared" si="789"/>
        <v/>
      </c>
      <c r="E2584" s="413"/>
      <c r="F2584" s="416">
        <f t="shared" si="790"/>
        <v>0</v>
      </c>
      <c r="G2584" s="380">
        <f t="shared" si="791"/>
        <v>0</v>
      </c>
    </row>
    <row r="2585" spans="1:7" ht="20.100000000000001" customHeight="1">
      <c r="A2585" s="414"/>
      <c r="B2585" s="400"/>
      <c r="C2585" s="400"/>
      <c r="D2585" s="378"/>
      <c r="E2585" s="396"/>
      <c r="F2585" s="554" t="s">
        <v>30</v>
      </c>
      <c r="G2585" s="381">
        <f>SUBTOTAL(9,G2577:G2584)</f>
        <v>0</v>
      </c>
    </row>
    <row r="2586" spans="1:7" ht="20.100000000000001" customHeight="1">
      <c r="A2586" s="414"/>
      <c r="B2586" s="400"/>
      <c r="C2586" s="387" t="s">
        <v>725</v>
      </c>
      <c r="D2586" s="378"/>
      <c r="E2586" s="396"/>
      <c r="F2586" s="397"/>
      <c r="G2586" s="415"/>
    </row>
    <row r="2587" spans="1:7" ht="20.100000000000001" customHeight="1">
      <c r="A2587" s="411" t="str">
        <f t="shared" ref="A2587:A2595" si="792">IFERROR(VLOOKUP(C2587,Tabla_Insumos,4,FALSE),"")</f>
        <v/>
      </c>
      <c r="B2587" s="376" t="str">
        <f t="shared" ref="B2587:B2595" si="793">IFERROR(VLOOKUP(C2587,Tabla_Insumos,5,FALSE),"")</f>
        <v/>
      </c>
      <c r="C2587" s="465"/>
      <c r="D2587" s="373" t="str">
        <f t="shared" ref="D2587:D2595" si="794">IFERROR(VLOOKUP(C2587,Tabla_Insumos,2,FALSE),"")</f>
        <v/>
      </c>
      <c r="E2587" s="413"/>
      <c r="F2587" s="379">
        <f t="shared" ref="F2587:F2595" si="795">IFERROR(VLOOKUP(C2587,Tabla_Insumos,3,FALSE),0)</f>
        <v>0</v>
      </c>
      <c r="G2587" s="380">
        <f>ROUND(E2587*F2587,2)</f>
        <v>0</v>
      </c>
    </row>
    <row r="2588" spans="1:7" ht="20.100000000000001" customHeight="1">
      <c r="A2588" s="411" t="str">
        <f t="shared" si="792"/>
        <v/>
      </c>
      <c r="B2588" s="376" t="str">
        <f t="shared" si="793"/>
        <v/>
      </c>
      <c r="C2588" s="383"/>
      <c r="D2588" s="373" t="str">
        <f t="shared" si="794"/>
        <v/>
      </c>
      <c r="E2588" s="377"/>
      <c r="F2588" s="379">
        <f t="shared" si="795"/>
        <v>0</v>
      </c>
      <c r="G2588" s="380">
        <f t="shared" ref="G2588:G2595" si="796">ROUND(E2588*F2588,2)</f>
        <v>0</v>
      </c>
    </row>
    <row r="2589" spans="1:7" ht="20.100000000000001" customHeight="1">
      <c r="A2589" s="411" t="str">
        <f t="shared" si="792"/>
        <v/>
      </c>
      <c r="B2589" s="376" t="str">
        <f t="shared" si="793"/>
        <v/>
      </c>
      <c r="C2589" s="382"/>
      <c r="D2589" s="373" t="str">
        <f t="shared" si="794"/>
        <v/>
      </c>
      <c r="E2589" s="377"/>
      <c r="F2589" s="379">
        <f t="shared" si="795"/>
        <v>0</v>
      </c>
      <c r="G2589" s="380">
        <f t="shared" si="796"/>
        <v>0</v>
      </c>
    </row>
    <row r="2590" spans="1:7" ht="20.100000000000001" customHeight="1">
      <c r="A2590" s="411" t="str">
        <f t="shared" si="792"/>
        <v/>
      </c>
      <c r="B2590" s="376" t="str">
        <f t="shared" si="793"/>
        <v/>
      </c>
      <c r="C2590" s="417"/>
      <c r="D2590" s="373" t="str">
        <f t="shared" si="794"/>
        <v/>
      </c>
      <c r="E2590" s="377"/>
      <c r="F2590" s="379">
        <f t="shared" si="795"/>
        <v>0</v>
      </c>
      <c r="G2590" s="380">
        <f t="shared" si="796"/>
        <v>0</v>
      </c>
    </row>
    <row r="2591" spans="1:7" ht="20.100000000000001" customHeight="1">
      <c r="A2591" s="411" t="str">
        <f t="shared" si="792"/>
        <v/>
      </c>
      <c r="B2591" s="376" t="str">
        <f t="shared" si="793"/>
        <v/>
      </c>
      <c r="C2591" s="418"/>
      <c r="D2591" s="373" t="str">
        <f t="shared" si="794"/>
        <v/>
      </c>
      <c r="E2591" s="377"/>
      <c r="F2591" s="379">
        <f t="shared" si="795"/>
        <v>0</v>
      </c>
      <c r="G2591" s="380">
        <f t="shared" si="796"/>
        <v>0</v>
      </c>
    </row>
    <row r="2592" spans="1:7" ht="20.100000000000001" customHeight="1">
      <c r="A2592" s="411" t="str">
        <f t="shared" si="792"/>
        <v/>
      </c>
      <c r="B2592" s="376" t="str">
        <f t="shared" si="793"/>
        <v/>
      </c>
      <c r="C2592" s="412"/>
      <c r="D2592" s="373" t="str">
        <f t="shared" si="794"/>
        <v/>
      </c>
      <c r="E2592" s="413"/>
      <c r="F2592" s="379">
        <f t="shared" si="795"/>
        <v>0</v>
      </c>
      <c r="G2592" s="380">
        <f t="shared" si="796"/>
        <v>0</v>
      </c>
    </row>
    <row r="2593" spans="1:7" ht="20.100000000000001" customHeight="1">
      <c r="A2593" s="411" t="str">
        <f t="shared" si="792"/>
        <v/>
      </c>
      <c r="B2593" s="376" t="str">
        <f t="shared" si="793"/>
        <v/>
      </c>
      <c r="C2593" s="412"/>
      <c r="D2593" s="373" t="str">
        <f t="shared" si="794"/>
        <v/>
      </c>
      <c r="E2593" s="413"/>
      <c r="F2593" s="379">
        <f t="shared" si="795"/>
        <v>0</v>
      </c>
      <c r="G2593" s="380">
        <f t="shared" si="796"/>
        <v>0</v>
      </c>
    </row>
    <row r="2594" spans="1:7" ht="20.100000000000001" customHeight="1">
      <c r="A2594" s="411" t="str">
        <f t="shared" si="792"/>
        <v/>
      </c>
      <c r="B2594" s="376" t="str">
        <f t="shared" si="793"/>
        <v/>
      </c>
      <c r="C2594" s="412"/>
      <c r="D2594" s="373" t="str">
        <f t="shared" si="794"/>
        <v/>
      </c>
      <c r="E2594" s="413"/>
      <c r="F2594" s="379">
        <f t="shared" si="795"/>
        <v>0</v>
      </c>
      <c r="G2594" s="380">
        <f t="shared" si="796"/>
        <v>0</v>
      </c>
    </row>
    <row r="2595" spans="1:7" ht="20.100000000000001" customHeight="1">
      <c r="A2595" s="411" t="str">
        <f t="shared" si="792"/>
        <v/>
      </c>
      <c r="B2595" s="376" t="str">
        <f t="shared" si="793"/>
        <v/>
      </c>
      <c r="C2595" s="412"/>
      <c r="D2595" s="373" t="str">
        <f t="shared" si="794"/>
        <v/>
      </c>
      <c r="E2595" s="413"/>
      <c r="F2595" s="379">
        <f t="shared" si="795"/>
        <v>0</v>
      </c>
      <c r="G2595" s="380">
        <f t="shared" si="796"/>
        <v>0</v>
      </c>
    </row>
    <row r="2596" spans="1:7" ht="20.100000000000001" customHeight="1">
      <c r="A2596" s="419"/>
      <c r="B2596" s="378"/>
      <c r="C2596" s="400"/>
      <c r="D2596" s="378"/>
      <c r="E2596" s="396"/>
      <c r="F2596" s="554" t="s">
        <v>31</v>
      </c>
      <c r="G2596" s="381">
        <f>SUBTOTAL(9,G2587:G2595)</f>
        <v>0</v>
      </c>
    </row>
    <row r="2597" spans="1:7" ht="20.100000000000001" customHeight="1" thickBot="1">
      <c r="A2597" s="420"/>
      <c r="B2597" s="421"/>
      <c r="C2597" s="422"/>
      <c r="D2597" s="421"/>
      <c r="E2597" s="423"/>
      <c r="F2597" s="424"/>
      <c r="G2597" s="425"/>
    </row>
    <row r="2598" spans="1:7" ht="20.100000000000001" customHeight="1" thickBot="1">
      <c r="A2598" s="435">
        <f>B2556</f>
        <v>49</v>
      </c>
      <c r="B2598" s="426" t="str">
        <f>C2556</f>
        <v>Ejecución de veredas municipales - esp. 0,10m.</v>
      </c>
      <c r="C2598" s="427"/>
      <c r="D2598" s="427" t="s">
        <v>32</v>
      </c>
      <c r="E2598" s="428"/>
      <c r="F2598" s="429" t="s">
        <v>33</v>
      </c>
      <c r="G2598" s="430">
        <f>SUBTOTAL(9,G2561:G2597)</f>
        <v>0</v>
      </c>
    </row>
    <row r="2599" spans="1:7" ht="20.100000000000001" customHeight="1" thickTop="1" thickBot="1"/>
    <row r="2600" spans="1:7" ht="20.100000000000001" customHeight="1" thickTop="1">
      <c r="A2600" s="431" t="s">
        <v>1259</v>
      </c>
      <c r="B2600" s="432"/>
      <c r="C2600" s="432"/>
      <c r="D2600" s="432"/>
      <c r="E2600" s="432"/>
      <c r="F2600" s="432"/>
      <c r="G2600" s="433"/>
    </row>
    <row r="2601" spans="1:7" ht="20.100000000000001" customHeight="1">
      <c r="A2601" s="384" t="s">
        <v>721</v>
      </c>
      <c r="B2601" s="385" t="str">
        <f>Comitente</f>
        <v>INSTITUTO PROVINCIAL DE LA VIVIENDA</v>
      </c>
      <c r="C2601" s="386"/>
      <c r="D2601" s="387"/>
      <c r="E2601" s="387"/>
      <c r="F2601" s="388"/>
      <c r="G2601" s="389"/>
    </row>
    <row r="2602" spans="1:7" ht="20.100000000000001" customHeight="1">
      <c r="A2602" s="384" t="s">
        <v>722</v>
      </c>
      <c r="B2602" s="385" t="str">
        <f>Contratista</f>
        <v>xxxxxx</v>
      </c>
      <c r="C2602" s="390"/>
      <c r="D2602" s="390"/>
      <c r="E2602" s="390"/>
      <c r="F2602" s="391"/>
      <c r="G2602" s="392"/>
    </row>
    <row r="2603" spans="1:7" ht="20.100000000000001" customHeight="1">
      <c r="A2603" s="384" t="s">
        <v>22</v>
      </c>
      <c r="B2603" s="385" t="str">
        <f>Obra</f>
        <v>CUESTA DEL VIENTO - IGLESIA</v>
      </c>
      <c r="C2603" s="390"/>
      <c r="D2603" s="390"/>
      <c r="E2603" s="390"/>
      <c r="F2603" s="391" t="s">
        <v>35</v>
      </c>
      <c r="G2603" s="393">
        <f>+Datos!$C$10</f>
        <v>43374</v>
      </c>
    </row>
    <row r="2604" spans="1:7" ht="20.100000000000001" customHeight="1">
      <c r="A2604" s="394" t="s">
        <v>720</v>
      </c>
      <c r="B2604" s="395" t="str">
        <f>Ubicación</f>
        <v>DEPTO. IGLESIA</v>
      </c>
      <c r="C2604" s="395"/>
      <c r="D2604" s="378"/>
      <c r="E2604" s="396"/>
      <c r="F2604" s="397"/>
      <c r="G2604" s="398"/>
    </row>
    <row r="2605" spans="1:7" ht="20.100000000000001" customHeight="1">
      <c r="A2605" s="394" t="s">
        <v>36</v>
      </c>
      <c r="B2605" s="399" t="s">
        <v>1128</v>
      </c>
      <c r="C2605" s="400" t="str">
        <f>IFERROR(VLOOKUP(B2605,Tabla_CyP,2,FALSE),"")</f>
        <v>INFRAESTRUCTURA</v>
      </c>
      <c r="D2605" s="401"/>
      <c r="E2605" s="396"/>
      <c r="F2605" s="397"/>
      <c r="G2605" s="398"/>
    </row>
    <row r="2606" spans="1:7" ht="20.100000000000001" customHeight="1">
      <c r="A2606" s="394" t="s">
        <v>23</v>
      </c>
      <c r="B2606" s="434">
        <f>IFERROR(VLOOKUP(COUNTIF($A$1:A2606,"ITEM:"),Tabla_NumeroItem,2,FALSE),"")</f>
        <v>50</v>
      </c>
      <c r="C2606" s="400" t="str">
        <f>IFERROR(VLOOKUP(B2606,Tabla_CyP,2,FALSE),"")</f>
        <v>Construcción de pasante vehicular SJ320</v>
      </c>
      <c r="D2606" s="378"/>
      <c r="E2606" s="396"/>
      <c r="F2606" s="391" t="s">
        <v>24</v>
      </c>
      <c r="G2606" s="402" t="str">
        <f>IFERROR(VLOOKUP(B2606,Tabla_CyP,4,FALSE),"")</f>
        <v>u</v>
      </c>
    </row>
    <row r="2607" spans="1:7" ht="20.100000000000001" customHeight="1">
      <c r="A2607" s="394"/>
      <c r="B2607" s="395"/>
      <c r="C2607" s="400"/>
      <c r="D2607" s="378"/>
      <c r="E2607" s="396"/>
      <c r="F2607" s="397"/>
      <c r="G2607" s="398"/>
    </row>
    <row r="2608" spans="1:7" ht="20.100000000000001" customHeight="1">
      <c r="A2608" s="629" t="s">
        <v>583</v>
      </c>
      <c r="B2608" s="630"/>
      <c r="C2608" s="631" t="s">
        <v>0</v>
      </c>
      <c r="D2608" s="631" t="s">
        <v>25</v>
      </c>
      <c r="E2608" s="633" t="s">
        <v>26</v>
      </c>
      <c r="F2608" s="635" t="s">
        <v>27</v>
      </c>
      <c r="G2608" s="637" t="s">
        <v>28</v>
      </c>
    </row>
    <row r="2609" spans="1:7" ht="20.100000000000001" customHeight="1">
      <c r="A2609" s="403" t="s">
        <v>584</v>
      </c>
      <c r="B2609" s="404" t="s">
        <v>585</v>
      </c>
      <c r="C2609" s="632"/>
      <c r="D2609" s="632"/>
      <c r="E2609" s="634"/>
      <c r="F2609" s="636"/>
      <c r="G2609" s="638"/>
    </row>
    <row r="2610" spans="1:7" ht="20.100000000000001" customHeight="1">
      <c r="A2610" s="553"/>
      <c r="B2610" s="405"/>
      <c r="C2610" s="406" t="s">
        <v>723</v>
      </c>
      <c r="D2610" s="407"/>
      <c r="E2610" s="408"/>
      <c r="F2610" s="409"/>
      <c r="G2610" s="410"/>
    </row>
    <row r="2611" spans="1:7" ht="20.100000000000001" customHeight="1">
      <c r="A2611" s="411" t="str">
        <f t="shared" ref="A2611:A2624" si="797">IFERROR(VLOOKUP(C2611,Tabla_Insumos,4,FALSE),"")</f>
        <v/>
      </c>
      <c r="B2611" s="376" t="str">
        <f t="shared" ref="B2611:B2624" si="798">IFERROR(VLOOKUP(C2611,Tabla_Insumos,5,FALSE),"")</f>
        <v/>
      </c>
      <c r="C2611" s="439"/>
      <c r="D2611" s="373" t="str">
        <f t="shared" ref="D2611:D2624" si="799">IFERROR(VLOOKUP(C2611,Tabla_Insumos,2,FALSE),"")</f>
        <v/>
      </c>
      <c r="E2611" s="468"/>
      <c r="F2611" s="379">
        <f t="shared" ref="F2611:F2624" si="800">IFERROR(VLOOKUP(C2611,Tabla_Insumos,3,FALSE),0)</f>
        <v>0</v>
      </c>
      <c r="G2611" s="380">
        <f>ROUND(E2611*F2611,2)</f>
        <v>0</v>
      </c>
    </row>
    <row r="2612" spans="1:7" ht="20.100000000000001" customHeight="1">
      <c r="A2612" s="411" t="str">
        <f t="shared" si="797"/>
        <v/>
      </c>
      <c r="B2612" s="376" t="str">
        <f t="shared" si="798"/>
        <v/>
      </c>
      <c r="C2612" s="439"/>
      <c r="D2612" s="373" t="str">
        <f t="shared" si="799"/>
        <v/>
      </c>
      <c r="E2612" s="468"/>
      <c r="F2612" s="379">
        <f t="shared" si="800"/>
        <v>0</v>
      </c>
      <c r="G2612" s="380">
        <f t="shared" ref="G2612:G2624" si="801">ROUND(E2612*F2612,2)</f>
        <v>0</v>
      </c>
    </row>
    <row r="2613" spans="1:7" ht="20.100000000000001" customHeight="1">
      <c r="A2613" s="411" t="str">
        <f t="shared" si="797"/>
        <v/>
      </c>
      <c r="B2613" s="376" t="str">
        <f t="shared" si="798"/>
        <v/>
      </c>
      <c r="C2613" s="439"/>
      <c r="D2613" s="373" t="str">
        <f t="shared" si="799"/>
        <v/>
      </c>
      <c r="E2613" s="468"/>
      <c r="F2613" s="379">
        <f t="shared" si="800"/>
        <v>0</v>
      </c>
      <c r="G2613" s="380">
        <f t="shared" si="801"/>
        <v>0</v>
      </c>
    </row>
    <row r="2614" spans="1:7" ht="20.100000000000001" customHeight="1">
      <c r="A2614" s="411" t="str">
        <f t="shared" si="797"/>
        <v/>
      </c>
      <c r="B2614" s="376" t="str">
        <f t="shared" si="798"/>
        <v/>
      </c>
      <c r="C2614" s="439"/>
      <c r="D2614" s="373" t="str">
        <f t="shared" si="799"/>
        <v/>
      </c>
      <c r="E2614" s="468"/>
      <c r="F2614" s="379">
        <f t="shared" si="800"/>
        <v>0</v>
      </c>
      <c r="G2614" s="380">
        <f t="shared" si="801"/>
        <v>0</v>
      </c>
    </row>
    <row r="2615" spans="1:7" ht="20.100000000000001" customHeight="1">
      <c r="A2615" s="411" t="str">
        <f t="shared" si="797"/>
        <v/>
      </c>
      <c r="B2615" s="376" t="str">
        <f t="shared" si="798"/>
        <v/>
      </c>
      <c r="C2615" s="469"/>
      <c r="D2615" s="373" t="str">
        <f t="shared" si="799"/>
        <v/>
      </c>
      <c r="E2615" s="413"/>
      <c r="F2615" s="379">
        <f t="shared" si="800"/>
        <v>0</v>
      </c>
      <c r="G2615" s="380">
        <f t="shared" si="801"/>
        <v>0</v>
      </c>
    </row>
    <row r="2616" spans="1:7" ht="20.100000000000001" customHeight="1">
      <c r="A2616" s="411" t="str">
        <f t="shared" si="797"/>
        <v/>
      </c>
      <c r="B2616" s="376" t="str">
        <f t="shared" si="798"/>
        <v/>
      </c>
      <c r="C2616" s="469"/>
      <c r="D2616" s="373" t="str">
        <f t="shared" si="799"/>
        <v/>
      </c>
      <c r="E2616" s="413"/>
      <c r="F2616" s="379">
        <f t="shared" si="800"/>
        <v>0</v>
      </c>
      <c r="G2616" s="380">
        <f t="shared" si="801"/>
        <v>0</v>
      </c>
    </row>
    <row r="2617" spans="1:7" ht="20.100000000000001" customHeight="1">
      <c r="A2617" s="411" t="str">
        <f t="shared" si="797"/>
        <v/>
      </c>
      <c r="B2617" s="376" t="str">
        <f t="shared" si="798"/>
        <v/>
      </c>
      <c r="C2617" s="412"/>
      <c r="D2617" s="373" t="str">
        <f t="shared" si="799"/>
        <v/>
      </c>
      <c r="E2617" s="413"/>
      <c r="F2617" s="379">
        <f t="shared" si="800"/>
        <v>0</v>
      </c>
      <c r="G2617" s="380">
        <f t="shared" si="801"/>
        <v>0</v>
      </c>
    </row>
    <row r="2618" spans="1:7" ht="20.100000000000001" customHeight="1">
      <c r="A2618" s="411" t="str">
        <f t="shared" si="797"/>
        <v/>
      </c>
      <c r="B2618" s="376" t="str">
        <f t="shared" si="798"/>
        <v/>
      </c>
      <c r="C2618" s="412"/>
      <c r="D2618" s="373" t="str">
        <f t="shared" si="799"/>
        <v/>
      </c>
      <c r="E2618" s="413"/>
      <c r="F2618" s="379">
        <f t="shared" si="800"/>
        <v>0</v>
      </c>
      <c r="G2618" s="380">
        <f t="shared" si="801"/>
        <v>0</v>
      </c>
    </row>
    <row r="2619" spans="1:7" ht="20.100000000000001" customHeight="1">
      <c r="A2619" s="411" t="str">
        <f t="shared" si="797"/>
        <v/>
      </c>
      <c r="B2619" s="376" t="str">
        <f t="shared" si="798"/>
        <v/>
      </c>
      <c r="C2619" s="412"/>
      <c r="D2619" s="373" t="str">
        <f t="shared" si="799"/>
        <v/>
      </c>
      <c r="E2619" s="413"/>
      <c r="F2619" s="379">
        <f t="shared" si="800"/>
        <v>0</v>
      </c>
      <c r="G2619" s="380">
        <f t="shared" si="801"/>
        <v>0</v>
      </c>
    </row>
    <row r="2620" spans="1:7" ht="20.100000000000001" customHeight="1">
      <c r="A2620" s="411" t="str">
        <f t="shared" si="797"/>
        <v/>
      </c>
      <c r="B2620" s="376" t="str">
        <f t="shared" si="798"/>
        <v/>
      </c>
      <c r="C2620" s="412"/>
      <c r="D2620" s="373" t="str">
        <f t="shared" si="799"/>
        <v/>
      </c>
      <c r="E2620" s="413"/>
      <c r="F2620" s="379">
        <f t="shared" si="800"/>
        <v>0</v>
      </c>
      <c r="G2620" s="380">
        <f t="shared" si="801"/>
        <v>0</v>
      </c>
    </row>
    <row r="2621" spans="1:7" ht="20.100000000000001" customHeight="1">
      <c r="A2621" s="411" t="str">
        <f t="shared" si="797"/>
        <v/>
      </c>
      <c r="B2621" s="376" t="str">
        <f t="shared" si="798"/>
        <v/>
      </c>
      <c r="C2621" s="412"/>
      <c r="D2621" s="373" t="str">
        <f t="shared" si="799"/>
        <v/>
      </c>
      <c r="E2621" s="413"/>
      <c r="F2621" s="379">
        <f t="shared" si="800"/>
        <v>0</v>
      </c>
      <c r="G2621" s="380">
        <f t="shared" si="801"/>
        <v>0</v>
      </c>
    </row>
    <row r="2622" spans="1:7" ht="20.100000000000001" customHeight="1">
      <c r="A2622" s="411" t="str">
        <f t="shared" si="797"/>
        <v/>
      </c>
      <c r="B2622" s="376" t="str">
        <f t="shared" si="798"/>
        <v/>
      </c>
      <c r="C2622" s="412"/>
      <c r="D2622" s="373" t="str">
        <f t="shared" si="799"/>
        <v/>
      </c>
      <c r="E2622" s="413"/>
      <c r="F2622" s="379">
        <f t="shared" si="800"/>
        <v>0</v>
      </c>
      <c r="G2622" s="380">
        <f t="shared" si="801"/>
        <v>0</v>
      </c>
    </row>
    <row r="2623" spans="1:7" ht="20.100000000000001" customHeight="1">
      <c r="A2623" s="411" t="str">
        <f t="shared" si="797"/>
        <v/>
      </c>
      <c r="B2623" s="376" t="str">
        <f t="shared" si="798"/>
        <v/>
      </c>
      <c r="C2623" s="412"/>
      <c r="D2623" s="373" t="str">
        <f t="shared" si="799"/>
        <v/>
      </c>
      <c r="E2623" s="413"/>
      <c r="F2623" s="379">
        <f t="shared" si="800"/>
        <v>0</v>
      </c>
      <c r="G2623" s="380">
        <f t="shared" si="801"/>
        <v>0</v>
      </c>
    </row>
    <row r="2624" spans="1:7" ht="20.100000000000001" customHeight="1">
      <c r="A2624" s="411" t="str">
        <f t="shared" si="797"/>
        <v/>
      </c>
      <c r="B2624" s="376" t="str">
        <f t="shared" si="798"/>
        <v/>
      </c>
      <c r="C2624" s="412"/>
      <c r="D2624" s="373" t="str">
        <f t="shared" si="799"/>
        <v/>
      </c>
      <c r="E2624" s="413"/>
      <c r="F2624" s="379">
        <f t="shared" si="800"/>
        <v>0</v>
      </c>
      <c r="G2624" s="380">
        <f t="shared" si="801"/>
        <v>0</v>
      </c>
    </row>
    <row r="2625" spans="1:7" ht="20.100000000000001" customHeight="1">
      <c r="A2625" s="414"/>
      <c r="B2625" s="400"/>
      <c r="C2625" s="400"/>
      <c r="D2625" s="378"/>
      <c r="E2625" s="396"/>
      <c r="F2625" s="554" t="s">
        <v>29</v>
      </c>
      <c r="G2625" s="381">
        <f>SUBTOTAL(9,G2611:G2624)</f>
        <v>0</v>
      </c>
    </row>
    <row r="2626" spans="1:7" ht="20.100000000000001" customHeight="1">
      <c r="A2626" s="414"/>
      <c r="B2626" s="400"/>
      <c r="C2626" s="387" t="s">
        <v>724</v>
      </c>
      <c r="D2626" s="378"/>
      <c r="E2626" s="396"/>
      <c r="F2626" s="397"/>
      <c r="G2626" s="415"/>
    </row>
    <row r="2627" spans="1:7" ht="20.100000000000001" customHeight="1">
      <c r="A2627" s="411" t="str">
        <f t="shared" ref="A2627:A2634" si="802">IFERROR(VLOOKUP(C2627,Tabla_Insumos,4,FALSE),"")</f>
        <v/>
      </c>
      <c r="B2627" s="376" t="str">
        <f t="shared" ref="B2627:B2634" si="803">IFERROR(VLOOKUP(C2627,Tabla_Insumos,5,FALSE),"")</f>
        <v/>
      </c>
      <c r="C2627" s="438"/>
      <c r="D2627" s="373" t="str">
        <f t="shared" ref="D2627:D2634" si="804">IFERROR(VLOOKUP(C2627,Tabla_Insumos,2,FALSE),"")</f>
        <v/>
      </c>
      <c r="E2627" s="440"/>
      <c r="F2627" s="416">
        <f t="shared" ref="F2627:F2634" si="805">IFERROR(VLOOKUP(C2627,Tabla_Insumos,3,FALSE),0)</f>
        <v>0</v>
      </c>
      <c r="G2627" s="380">
        <f>ROUND(E2627*F2627,2)</f>
        <v>0</v>
      </c>
    </row>
    <row r="2628" spans="1:7" ht="20.100000000000001" customHeight="1">
      <c r="A2628" s="411" t="str">
        <f t="shared" si="802"/>
        <v/>
      </c>
      <c r="B2628" s="376" t="str">
        <f t="shared" si="803"/>
        <v/>
      </c>
      <c r="C2628" s="439"/>
      <c r="D2628" s="373" t="str">
        <f t="shared" si="804"/>
        <v/>
      </c>
      <c r="E2628" s="440"/>
      <c r="F2628" s="416">
        <f t="shared" si="805"/>
        <v>0</v>
      </c>
      <c r="G2628" s="380">
        <f t="shared" ref="G2628:G2634" si="806">ROUND(E2628*F2628,2)</f>
        <v>0</v>
      </c>
    </row>
    <row r="2629" spans="1:7" ht="20.100000000000001" customHeight="1">
      <c r="A2629" s="411" t="str">
        <f t="shared" si="802"/>
        <v/>
      </c>
      <c r="B2629" s="376" t="str">
        <f t="shared" si="803"/>
        <v/>
      </c>
      <c r="C2629" s="383"/>
      <c r="D2629" s="373" t="str">
        <f t="shared" si="804"/>
        <v/>
      </c>
      <c r="E2629" s="377"/>
      <c r="F2629" s="416">
        <f t="shared" si="805"/>
        <v>0</v>
      </c>
      <c r="G2629" s="380">
        <f t="shared" si="806"/>
        <v>0</v>
      </c>
    </row>
    <row r="2630" spans="1:7" ht="20.100000000000001" customHeight="1">
      <c r="A2630" s="411" t="str">
        <f t="shared" si="802"/>
        <v/>
      </c>
      <c r="B2630" s="376" t="str">
        <f t="shared" si="803"/>
        <v/>
      </c>
      <c r="C2630" s="383"/>
      <c r="D2630" s="373" t="str">
        <f t="shared" si="804"/>
        <v/>
      </c>
      <c r="E2630" s="377"/>
      <c r="F2630" s="416">
        <f t="shared" si="805"/>
        <v>0</v>
      </c>
      <c r="G2630" s="380">
        <f t="shared" si="806"/>
        <v>0</v>
      </c>
    </row>
    <row r="2631" spans="1:7" ht="20.100000000000001" customHeight="1">
      <c r="A2631" s="411" t="str">
        <f t="shared" si="802"/>
        <v/>
      </c>
      <c r="B2631" s="376" t="str">
        <f t="shared" si="803"/>
        <v/>
      </c>
      <c r="C2631" s="376"/>
      <c r="D2631" s="373" t="str">
        <f t="shared" si="804"/>
        <v/>
      </c>
      <c r="E2631" s="377"/>
      <c r="F2631" s="416">
        <f t="shared" si="805"/>
        <v>0</v>
      </c>
      <c r="G2631" s="380">
        <f t="shared" si="806"/>
        <v>0</v>
      </c>
    </row>
    <row r="2632" spans="1:7" ht="20.100000000000001" customHeight="1">
      <c r="A2632" s="411" t="str">
        <f t="shared" si="802"/>
        <v/>
      </c>
      <c r="B2632" s="376" t="str">
        <f t="shared" si="803"/>
        <v/>
      </c>
      <c r="C2632" s="376"/>
      <c r="D2632" s="373" t="str">
        <f t="shared" si="804"/>
        <v/>
      </c>
      <c r="E2632" s="377"/>
      <c r="F2632" s="416">
        <f t="shared" si="805"/>
        <v>0</v>
      </c>
      <c r="G2632" s="380">
        <f t="shared" si="806"/>
        <v>0</v>
      </c>
    </row>
    <row r="2633" spans="1:7" ht="20.100000000000001" customHeight="1">
      <c r="A2633" s="411" t="str">
        <f t="shared" si="802"/>
        <v/>
      </c>
      <c r="B2633" s="376" t="str">
        <f t="shared" si="803"/>
        <v/>
      </c>
      <c r="C2633" s="412"/>
      <c r="D2633" s="373" t="str">
        <f t="shared" si="804"/>
        <v/>
      </c>
      <c r="E2633" s="413"/>
      <c r="F2633" s="416">
        <f t="shared" si="805"/>
        <v>0</v>
      </c>
      <c r="G2633" s="380">
        <f t="shared" si="806"/>
        <v>0</v>
      </c>
    </row>
    <row r="2634" spans="1:7" ht="20.100000000000001" customHeight="1">
      <c r="A2634" s="411" t="str">
        <f t="shared" si="802"/>
        <v/>
      </c>
      <c r="B2634" s="376" t="str">
        <f t="shared" si="803"/>
        <v/>
      </c>
      <c r="C2634" s="412"/>
      <c r="D2634" s="373" t="str">
        <f t="shared" si="804"/>
        <v/>
      </c>
      <c r="E2634" s="413"/>
      <c r="F2634" s="416">
        <f t="shared" si="805"/>
        <v>0</v>
      </c>
      <c r="G2634" s="380">
        <f t="shared" si="806"/>
        <v>0</v>
      </c>
    </row>
    <row r="2635" spans="1:7" ht="20.100000000000001" customHeight="1">
      <c r="A2635" s="414"/>
      <c r="B2635" s="400"/>
      <c r="C2635" s="400"/>
      <c r="D2635" s="378"/>
      <c r="E2635" s="396"/>
      <c r="F2635" s="554" t="s">
        <v>30</v>
      </c>
      <c r="G2635" s="381">
        <f>SUBTOTAL(9,G2627:G2634)</f>
        <v>0</v>
      </c>
    </row>
    <row r="2636" spans="1:7" ht="20.100000000000001" customHeight="1">
      <c r="A2636" s="414"/>
      <c r="B2636" s="400"/>
      <c r="C2636" s="387" t="s">
        <v>725</v>
      </c>
      <c r="D2636" s="378"/>
      <c r="E2636" s="396"/>
      <c r="F2636" s="397"/>
      <c r="G2636" s="415"/>
    </row>
    <row r="2637" spans="1:7" ht="20.100000000000001" customHeight="1">
      <c r="A2637" s="411" t="str">
        <f t="shared" ref="A2637:A2645" si="807">IFERROR(VLOOKUP(C2637,Tabla_Insumos,4,FALSE),"")</f>
        <v/>
      </c>
      <c r="B2637" s="376" t="str">
        <f t="shared" ref="B2637:B2645" si="808">IFERROR(VLOOKUP(C2637,Tabla_Insumos,5,FALSE),"")</f>
        <v/>
      </c>
      <c r="C2637" s="439"/>
      <c r="D2637" s="373" t="str">
        <f t="shared" ref="D2637:D2645" si="809">IFERROR(VLOOKUP(C2637,Tabla_Insumos,2,FALSE),"")</f>
        <v/>
      </c>
      <c r="E2637" s="413"/>
      <c r="F2637" s="379">
        <f t="shared" ref="F2637:F2645" si="810">IFERROR(VLOOKUP(C2637,Tabla_Insumos,3,FALSE),0)</f>
        <v>0</v>
      </c>
      <c r="G2637" s="380">
        <f>ROUND(E2637*F2637,2)</f>
        <v>0</v>
      </c>
    </row>
    <row r="2638" spans="1:7" ht="20.100000000000001" customHeight="1">
      <c r="A2638" s="411" t="str">
        <f t="shared" si="807"/>
        <v/>
      </c>
      <c r="B2638" s="376" t="str">
        <f t="shared" si="808"/>
        <v/>
      </c>
      <c r="C2638" s="412"/>
      <c r="D2638" s="373" t="str">
        <f t="shared" si="809"/>
        <v/>
      </c>
      <c r="E2638" s="413"/>
      <c r="F2638" s="379">
        <f t="shared" si="810"/>
        <v>0</v>
      </c>
      <c r="G2638" s="380">
        <f t="shared" ref="G2638:G2645" si="811">ROUND(E2638*F2638,2)</f>
        <v>0</v>
      </c>
    </row>
    <row r="2639" spans="1:7" ht="20.100000000000001" customHeight="1">
      <c r="A2639" s="411" t="str">
        <f t="shared" si="807"/>
        <v/>
      </c>
      <c r="B2639" s="376" t="str">
        <f t="shared" si="808"/>
        <v/>
      </c>
      <c r="C2639" s="412"/>
      <c r="D2639" s="373" t="str">
        <f t="shared" si="809"/>
        <v/>
      </c>
      <c r="E2639" s="413"/>
      <c r="F2639" s="379">
        <f t="shared" si="810"/>
        <v>0</v>
      </c>
      <c r="G2639" s="380">
        <f t="shared" si="811"/>
        <v>0</v>
      </c>
    </row>
    <row r="2640" spans="1:7" ht="20.100000000000001" customHeight="1">
      <c r="A2640" s="411" t="str">
        <f t="shared" si="807"/>
        <v/>
      </c>
      <c r="B2640" s="376" t="str">
        <f t="shared" si="808"/>
        <v/>
      </c>
      <c r="C2640" s="417"/>
      <c r="D2640" s="373" t="str">
        <f t="shared" si="809"/>
        <v/>
      </c>
      <c r="E2640" s="377"/>
      <c r="F2640" s="379">
        <f t="shared" si="810"/>
        <v>0</v>
      </c>
      <c r="G2640" s="380">
        <f t="shared" si="811"/>
        <v>0</v>
      </c>
    </row>
    <row r="2641" spans="1:9" ht="20.100000000000001" customHeight="1">
      <c r="A2641" s="411" t="str">
        <f t="shared" si="807"/>
        <v/>
      </c>
      <c r="B2641" s="376" t="str">
        <f t="shared" si="808"/>
        <v/>
      </c>
      <c r="C2641" s="418"/>
      <c r="D2641" s="373" t="str">
        <f t="shared" si="809"/>
        <v/>
      </c>
      <c r="E2641" s="377"/>
      <c r="F2641" s="379">
        <f t="shared" si="810"/>
        <v>0</v>
      </c>
      <c r="G2641" s="380">
        <f t="shared" si="811"/>
        <v>0</v>
      </c>
    </row>
    <row r="2642" spans="1:9" ht="20.100000000000001" customHeight="1">
      <c r="A2642" s="411" t="str">
        <f t="shared" si="807"/>
        <v/>
      </c>
      <c r="B2642" s="376" t="str">
        <f t="shared" si="808"/>
        <v/>
      </c>
      <c r="C2642" s="412"/>
      <c r="D2642" s="373" t="str">
        <f t="shared" si="809"/>
        <v/>
      </c>
      <c r="E2642" s="413"/>
      <c r="F2642" s="379">
        <f t="shared" si="810"/>
        <v>0</v>
      </c>
      <c r="G2642" s="380">
        <f t="shared" si="811"/>
        <v>0</v>
      </c>
    </row>
    <row r="2643" spans="1:9" ht="20.100000000000001" customHeight="1">
      <c r="A2643" s="411" t="str">
        <f t="shared" si="807"/>
        <v/>
      </c>
      <c r="B2643" s="376" t="str">
        <f t="shared" si="808"/>
        <v/>
      </c>
      <c r="C2643" s="412"/>
      <c r="D2643" s="373" t="str">
        <f t="shared" si="809"/>
        <v/>
      </c>
      <c r="E2643" s="413"/>
      <c r="F2643" s="379">
        <f t="shared" si="810"/>
        <v>0</v>
      </c>
      <c r="G2643" s="380">
        <f t="shared" si="811"/>
        <v>0</v>
      </c>
    </row>
    <row r="2644" spans="1:9" ht="20.100000000000001" customHeight="1">
      <c r="A2644" s="411" t="str">
        <f t="shared" si="807"/>
        <v/>
      </c>
      <c r="B2644" s="376" t="str">
        <f t="shared" si="808"/>
        <v/>
      </c>
      <c r="C2644" s="412"/>
      <c r="D2644" s="373" t="str">
        <f t="shared" si="809"/>
        <v/>
      </c>
      <c r="E2644" s="413"/>
      <c r="F2644" s="379">
        <f t="shared" si="810"/>
        <v>0</v>
      </c>
      <c r="G2644" s="380">
        <f t="shared" si="811"/>
        <v>0</v>
      </c>
    </row>
    <row r="2645" spans="1:9" ht="20.100000000000001" customHeight="1">
      <c r="A2645" s="411" t="str">
        <f t="shared" si="807"/>
        <v/>
      </c>
      <c r="B2645" s="376" t="str">
        <f t="shared" si="808"/>
        <v/>
      </c>
      <c r="C2645" s="412"/>
      <c r="D2645" s="373" t="str">
        <f t="shared" si="809"/>
        <v/>
      </c>
      <c r="E2645" s="413"/>
      <c r="F2645" s="379">
        <f t="shared" si="810"/>
        <v>0</v>
      </c>
      <c r="G2645" s="380">
        <f t="shared" si="811"/>
        <v>0</v>
      </c>
    </row>
    <row r="2646" spans="1:9" ht="20.100000000000001" customHeight="1">
      <c r="A2646" s="419"/>
      <c r="B2646" s="378"/>
      <c r="C2646" s="400"/>
      <c r="D2646" s="378"/>
      <c r="E2646" s="396"/>
      <c r="F2646" s="554" t="s">
        <v>31</v>
      </c>
      <c r="G2646" s="381">
        <f>SUBTOTAL(9,G2637:G2645)</f>
        <v>0</v>
      </c>
    </row>
    <row r="2647" spans="1:9" ht="20.100000000000001" customHeight="1" thickBot="1">
      <c r="A2647" s="420"/>
      <c r="B2647" s="421"/>
      <c r="C2647" s="422"/>
      <c r="D2647" s="421"/>
      <c r="E2647" s="423"/>
      <c r="F2647" s="424"/>
      <c r="G2647" s="425"/>
      <c r="I2647" s="540"/>
    </row>
    <row r="2648" spans="1:9" ht="20.100000000000001" customHeight="1" thickBot="1">
      <c r="A2648" s="435">
        <f>B2606</f>
        <v>50</v>
      </c>
      <c r="B2648" s="426" t="str">
        <f>C2606</f>
        <v>Construcción de pasante vehicular SJ320</v>
      </c>
      <c r="C2648" s="427"/>
      <c r="D2648" s="427" t="s">
        <v>32</v>
      </c>
      <c r="E2648" s="428"/>
      <c r="F2648" s="429" t="s">
        <v>33</v>
      </c>
      <c r="G2648" s="430">
        <f>SUBTOTAL(9,G2611:G2647)</f>
        <v>0</v>
      </c>
    </row>
    <row r="2649" spans="1:9" ht="20.100000000000001" customHeight="1" thickTop="1" thickBot="1"/>
    <row r="2650" spans="1:9" ht="20.100000000000001" customHeight="1" thickTop="1">
      <c r="A2650" s="431" t="s">
        <v>1259</v>
      </c>
      <c r="B2650" s="432"/>
      <c r="C2650" s="432"/>
      <c r="D2650" s="432"/>
      <c r="E2650" s="432"/>
      <c r="F2650" s="432"/>
      <c r="G2650" s="433"/>
    </row>
    <row r="2651" spans="1:9" ht="20.100000000000001" customHeight="1">
      <c r="A2651" s="384" t="s">
        <v>721</v>
      </c>
      <c r="B2651" s="385" t="str">
        <f>Comitente</f>
        <v>INSTITUTO PROVINCIAL DE LA VIVIENDA</v>
      </c>
      <c r="C2651" s="386"/>
      <c r="D2651" s="387"/>
      <c r="E2651" s="387"/>
      <c r="F2651" s="388"/>
      <c r="G2651" s="389"/>
    </row>
    <row r="2652" spans="1:9" ht="20.100000000000001" customHeight="1">
      <c r="A2652" s="384" t="s">
        <v>722</v>
      </c>
      <c r="B2652" s="385" t="str">
        <f>Contratista</f>
        <v>xxxxxx</v>
      </c>
      <c r="C2652" s="390"/>
      <c r="D2652" s="390"/>
      <c r="E2652" s="390"/>
      <c r="F2652" s="391"/>
      <c r="G2652" s="392"/>
    </row>
    <row r="2653" spans="1:9" ht="20.100000000000001" customHeight="1">
      <c r="A2653" s="384" t="s">
        <v>22</v>
      </c>
      <c r="B2653" s="385" t="str">
        <f>Obra</f>
        <v>CUESTA DEL VIENTO - IGLESIA</v>
      </c>
      <c r="C2653" s="390"/>
      <c r="D2653" s="390"/>
      <c r="E2653" s="390"/>
      <c r="F2653" s="391" t="s">
        <v>35</v>
      </c>
      <c r="G2653" s="393">
        <f>+Datos!$C$10</f>
        <v>43374</v>
      </c>
    </row>
    <row r="2654" spans="1:9" ht="20.100000000000001" customHeight="1">
      <c r="A2654" s="394" t="s">
        <v>720</v>
      </c>
      <c r="B2654" s="395" t="str">
        <f>Ubicación</f>
        <v>DEPTO. IGLESIA</v>
      </c>
      <c r="C2654" s="395"/>
      <c r="D2654" s="378"/>
      <c r="E2654" s="396"/>
      <c r="F2654" s="397"/>
      <c r="G2654" s="398"/>
    </row>
    <row r="2655" spans="1:9" ht="20.100000000000001" customHeight="1">
      <c r="A2655" s="394" t="s">
        <v>36</v>
      </c>
      <c r="B2655" s="399" t="s">
        <v>1128</v>
      </c>
      <c r="C2655" s="400" t="str">
        <f>IFERROR(VLOOKUP(B2655,Tabla_CyP,2,FALSE),"")</f>
        <v>INFRAESTRUCTURA</v>
      </c>
      <c r="D2655" s="401"/>
      <c r="E2655" s="396"/>
      <c r="F2655" s="397"/>
      <c r="G2655" s="398"/>
    </row>
    <row r="2656" spans="1:9" ht="20.100000000000001" customHeight="1">
      <c r="A2656" s="394" t="s">
        <v>23</v>
      </c>
      <c r="B2656" s="434">
        <f>IFERROR(VLOOKUP(COUNTIF($A$1:A2656,"ITEM:"),Tabla_NumeroItem,2,FALSE),"")</f>
        <v>51</v>
      </c>
      <c r="C2656" s="400" t="str">
        <f>IFERROR(VLOOKUP(B2656,Tabla_CyP,2,FALSE),"")</f>
        <v>Puentes peatonales - esp. 0,12m.</v>
      </c>
      <c r="D2656" s="378"/>
      <c r="E2656" s="396"/>
      <c r="F2656" s="391" t="s">
        <v>24</v>
      </c>
      <c r="G2656" s="402" t="str">
        <f>IFERROR(VLOOKUP(B2656,Tabla_CyP,4,FALSE),"")</f>
        <v>u</v>
      </c>
    </row>
    <row r="2657" spans="1:7" ht="20.100000000000001" customHeight="1">
      <c r="A2657" s="394"/>
      <c r="B2657" s="395"/>
      <c r="C2657" s="400"/>
      <c r="D2657" s="378"/>
      <c r="E2657" s="396"/>
      <c r="F2657" s="397"/>
      <c r="G2657" s="398"/>
    </row>
    <row r="2658" spans="1:7" ht="20.100000000000001" customHeight="1">
      <c r="A2658" s="629" t="s">
        <v>583</v>
      </c>
      <c r="B2658" s="630"/>
      <c r="C2658" s="631" t="s">
        <v>0</v>
      </c>
      <c r="D2658" s="631" t="s">
        <v>25</v>
      </c>
      <c r="E2658" s="633" t="s">
        <v>26</v>
      </c>
      <c r="F2658" s="635" t="s">
        <v>27</v>
      </c>
      <c r="G2658" s="637" t="s">
        <v>28</v>
      </c>
    </row>
    <row r="2659" spans="1:7" ht="20.100000000000001" customHeight="1">
      <c r="A2659" s="403" t="s">
        <v>584</v>
      </c>
      <c r="B2659" s="404" t="s">
        <v>585</v>
      </c>
      <c r="C2659" s="632"/>
      <c r="D2659" s="632"/>
      <c r="E2659" s="634"/>
      <c r="F2659" s="636"/>
      <c r="G2659" s="638"/>
    </row>
    <row r="2660" spans="1:7" ht="20.100000000000001" customHeight="1">
      <c r="A2660" s="553"/>
      <c r="B2660" s="405"/>
      <c r="C2660" s="406" t="s">
        <v>723</v>
      </c>
      <c r="D2660" s="407"/>
      <c r="E2660" s="408"/>
      <c r="F2660" s="409"/>
      <c r="G2660" s="410"/>
    </row>
    <row r="2661" spans="1:7" ht="20.100000000000001" customHeight="1">
      <c r="A2661" s="411" t="str">
        <f t="shared" ref="A2661:A2674" si="812">IFERROR(VLOOKUP(C2661,Tabla_Insumos,4,FALSE),"")</f>
        <v/>
      </c>
      <c r="B2661" s="376" t="str">
        <f t="shared" ref="B2661:B2674" si="813">IFERROR(VLOOKUP(C2661,Tabla_Insumos,5,FALSE),"")</f>
        <v/>
      </c>
      <c r="C2661" s="444"/>
      <c r="D2661" s="373" t="str">
        <f t="shared" ref="D2661:D2674" si="814">IFERROR(VLOOKUP(C2661,Tabla_Insumos,2,FALSE),"")</f>
        <v/>
      </c>
      <c r="E2661" s="471"/>
      <c r="F2661" s="379">
        <f t="shared" ref="F2661:F2674" si="815">IFERROR(VLOOKUP(C2661,Tabla_Insumos,3,FALSE),0)</f>
        <v>0</v>
      </c>
      <c r="G2661" s="380">
        <f>ROUND(E2661*F2661,2)</f>
        <v>0</v>
      </c>
    </row>
    <row r="2662" spans="1:7" ht="20.100000000000001" customHeight="1">
      <c r="A2662" s="411" t="str">
        <f t="shared" si="812"/>
        <v/>
      </c>
      <c r="B2662" s="376" t="str">
        <f t="shared" si="813"/>
        <v/>
      </c>
      <c r="C2662" s="447"/>
      <c r="D2662" s="373" t="str">
        <f t="shared" si="814"/>
        <v/>
      </c>
      <c r="E2662" s="472"/>
      <c r="F2662" s="379">
        <f t="shared" si="815"/>
        <v>0</v>
      </c>
      <c r="G2662" s="380">
        <f t="shared" ref="G2662:G2674" si="816">ROUND(E2662*F2662,2)</f>
        <v>0</v>
      </c>
    </row>
    <row r="2663" spans="1:7" ht="20.100000000000001" customHeight="1">
      <c r="A2663" s="411" t="str">
        <f t="shared" si="812"/>
        <v/>
      </c>
      <c r="B2663" s="376" t="str">
        <f t="shared" si="813"/>
        <v/>
      </c>
      <c r="C2663" s="470"/>
      <c r="D2663" s="373" t="str">
        <f t="shared" si="814"/>
        <v/>
      </c>
      <c r="E2663" s="473"/>
      <c r="F2663" s="379">
        <f t="shared" si="815"/>
        <v>0</v>
      </c>
      <c r="G2663" s="380">
        <f t="shared" si="816"/>
        <v>0</v>
      </c>
    </row>
    <row r="2664" spans="1:7" ht="20.100000000000001" customHeight="1">
      <c r="A2664" s="411" t="str">
        <f t="shared" si="812"/>
        <v/>
      </c>
      <c r="B2664" s="376" t="str">
        <f t="shared" si="813"/>
        <v/>
      </c>
      <c r="C2664" s="447"/>
      <c r="D2664" s="373" t="str">
        <f t="shared" si="814"/>
        <v/>
      </c>
      <c r="E2664" s="473"/>
      <c r="F2664" s="379">
        <f t="shared" si="815"/>
        <v>0</v>
      </c>
      <c r="G2664" s="380">
        <f t="shared" si="816"/>
        <v>0</v>
      </c>
    </row>
    <row r="2665" spans="1:7" ht="20.100000000000001" customHeight="1">
      <c r="A2665" s="411" t="str">
        <f t="shared" si="812"/>
        <v/>
      </c>
      <c r="B2665" s="376" t="str">
        <f t="shared" si="813"/>
        <v/>
      </c>
      <c r="C2665" s="376"/>
      <c r="D2665" s="373" t="str">
        <f t="shared" si="814"/>
        <v/>
      </c>
      <c r="E2665" s="377"/>
      <c r="F2665" s="379">
        <f t="shared" si="815"/>
        <v>0</v>
      </c>
      <c r="G2665" s="380">
        <f t="shared" si="816"/>
        <v>0</v>
      </c>
    </row>
    <row r="2666" spans="1:7" ht="20.100000000000001" customHeight="1">
      <c r="A2666" s="411" t="str">
        <f t="shared" si="812"/>
        <v/>
      </c>
      <c r="B2666" s="376" t="str">
        <f t="shared" si="813"/>
        <v/>
      </c>
      <c r="C2666" s="412"/>
      <c r="D2666" s="373" t="str">
        <f t="shared" si="814"/>
        <v/>
      </c>
      <c r="E2666" s="413"/>
      <c r="F2666" s="379">
        <f t="shared" si="815"/>
        <v>0</v>
      </c>
      <c r="G2666" s="380">
        <f t="shared" si="816"/>
        <v>0</v>
      </c>
    </row>
    <row r="2667" spans="1:7" ht="20.100000000000001" customHeight="1">
      <c r="A2667" s="411" t="str">
        <f t="shared" si="812"/>
        <v/>
      </c>
      <c r="B2667" s="376" t="str">
        <f t="shared" si="813"/>
        <v/>
      </c>
      <c r="C2667" s="412"/>
      <c r="D2667" s="373" t="str">
        <f t="shared" si="814"/>
        <v/>
      </c>
      <c r="E2667" s="413"/>
      <c r="F2667" s="379">
        <f t="shared" si="815"/>
        <v>0</v>
      </c>
      <c r="G2667" s="380">
        <f t="shared" si="816"/>
        <v>0</v>
      </c>
    </row>
    <row r="2668" spans="1:7" ht="20.100000000000001" customHeight="1">
      <c r="A2668" s="411" t="str">
        <f t="shared" si="812"/>
        <v/>
      </c>
      <c r="B2668" s="376" t="str">
        <f t="shared" si="813"/>
        <v/>
      </c>
      <c r="C2668" s="412"/>
      <c r="D2668" s="373" t="str">
        <f t="shared" si="814"/>
        <v/>
      </c>
      <c r="E2668" s="413"/>
      <c r="F2668" s="379">
        <f t="shared" si="815"/>
        <v>0</v>
      </c>
      <c r="G2668" s="380">
        <f t="shared" si="816"/>
        <v>0</v>
      </c>
    </row>
    <row r="2669" spans="1:7" ht="20.100000000000001" customHeight="1">
      <c r="A2669" s="411" t="str">
        <f t="shared" si="812"/>
        <v/>
      </c>
      <c r="B2669" s="376" t="str">
        <f t="shared" si="813"/>
        <v/>
      </c>
      <c r="C2669" s="412"/>
      <c r="D2669" s="373" t="str">
        <f t="shared" si="814"/>
        <v/>
      </c>
      <c r="E2669" s="413"/>
      <c r="F2669" s="379">
        <f t="shared" si="815"/>
        <v>0</v>
      </c>
      <c r="G2669" s="380">
        <f t="shared" si="816"/>
        <v>0</v>
      </c>
    </row>
    <row r="2670" spans="1:7" ht="20.100000000000001" customHeight="1">
      <c r="A2670" s="411" t="str">
        <f t="shared" si="812"/>
        <v/>
      </c>
      <c r="B2670" s="376" t="str">
        <f t="shared" si="813"/>
        <v/>
      </c>
      <c r="C2670" s="412"/>
      <c r="D2670" s="373" t="str">
        <f t="shared" si="814"/>
        <v/>
      </c>
      <c r="E2670" s="413"/>
      <c r="F2670" s="379">
        <f t="shared" si="815"/>
        <v>0</v>
      </c>
      <c r="G2670" s="380">
        <f t="shared" si="816"/>
        <v>0</v>
      </c>
    </row>
    <row r="2671" spans="1:7" ht="20.100000000000001" customHeight="1">
      <c r="A2671" s="411" t="str">
        <f t="shared" si="812"/>
        <v/>
      </c>
      <c r="B2671" s="376" t="str">
        <f t="shared" si="813"/>
        <v/>
      </c>
      <c r="C2671" s="412"/>
      <c r="D2671" s="373" t="str">
        <f t="shared" si="814"/>
        <v/>
      </c>
      <c r="E2671" s="413"/>
      <c r="F2671" s="379">
        <f t="shared" si="815"/>
        <v>0</v>
      </c>
      <c r="G2671" s="380">
        <f t="shared" si="816"/>
        <v>0</v>
      </c>
    </row>
    <row r="2672" spans="1:7" ht="20.100000000000001" customHeight="1">
      <c r="A2672" s="411" t="str">
        <f t="shared" si="812"/>
        <v/>
      </c>
      <c r="B2672" s="376" t="str">
        <f t="shared" si="813"/>
        <v/>
      </c>
      <c r="C2672" s="412"/>
      <c r="D2672" s="373" t="str">
        <f t="shared" si="814"/>
        <v/>
      </c>
      <c r="E2672" s="413"/>
      <c r="F2672" s="379">
        <f t="shared" si="815"/>
        <v>0</v>
      </c>
      <c r="G2672" s="380">
        <f t="shared" si="816"/>
        <v>0</v>
      </c>
    </row>
    <row r="2673" spans="1:7" ht="20.100000000000001" customHeight="1">
      <c r="A2673" s="411" t="str">
        <f t="shared" si="812"/>
        <v/>
      </c>
      <c r="B2673" s="376" t="str">
        <f t="shared" si="813"/>
        <v/>
      </c>
      <c r="C2673" s="412"/>
      <c r="D2673" s="373" t="str">
        <f t="shared" si="814"/>
        <v/>
      </c>
      <c r="E2673" s="413"/>
      <c r="F2673" s="379">
        <f t="shared" si="815"/>
        <v>0</v>
      </c>
      <c r="G2673" s="380">
        <f t="shared" si="816"/>
        <v>0</v>
      </c>
    </row>
    <row r="2674" spans="1:7" ht="20.100000000000001" customHeight="1">
      <c r="A2674" s="411" t="str">
        <f t="shared" si="812"/>
        <v/>
      </c>
      <c r="B2674" s="376" t="str">
        <f t="shared" si="813"/>
        <v/>
      </c>
      <c r="C2674" s="412"/>
      <c r="D2674" s="373" t="str">
        <f t="shared" si="814"/>
        <v/>
      </c>
      <c r="E2674" s="413"/>
      <c r="F2674" s="379">
        <f t="shared" si="815"/>
        <v>0</v>
      </c>
      <c r="G2674" s="380">
        <f t="shared" si="816"/>
        <v>0</v>
      </c>
    </row>
    <row r="2675" spans="1:7" ht="20.100000000000001" customHeight="1">
      <c r="A2675" s="414"/>
      <c r="B2675" s="400"/>
      <c r="C2675" s="400"/>
      <c r="D2675" s="378"/>
      <c r="E2675" s="396"/>
      <c r="F2675" s="554" t="s">
        <v>29</v>
      </c>
      <c r="G2675" s="381">
        <f>SUBTOTAL(9,G2661:G2674)</f>
        <v>0</v>
      </c>
    </row>
    <row r="2676" spans="1:7" ht="20.100000000000001" customHeight="1">
      <c r="A2676" s="414"/>
      <c r="B2676" s="400"/>
      <c r="C2676" s="387" t="s">
        <v>724</v>
      </c>
      <c r="D2676" s="378"/>
      <c r="E2676" s="396"/>
      <c r="F2676" s="397"/>
      <c r="G2676" s="415"/>
    </row>
    <row r="2677" spans="1:7" ht="20.100000000000001" customHeight="1">
      <c r="A2677" s="411" t="str">
        <f t="shared" ref="A2677:A2684" si="817">IFERROR(VLOOKUP(C2677,Tabla_Insumos,4,FALSE),"")</f>
        <v/>
      </c>
      <c r="B2677" s="376" t="str">
        <f t="shared" ref="B2677:B2684" si="818">IFERROR(VLOOKUP(C2677,Tabla_Insumos,5,FALSE),"")</f>
        <v/>
      </c>
      <c r="C2677" s="438"/>
      <c r="D2677" s="373" t="str">
        <f t="shared" ref="D2677:D2684" si="819">IFERROR(VLOOKUP(C2677,Tabla_Insumos,2,FALSE),"")</f>
        <v/>
      </c>
      <c r="E2677" s="440"/>
      <c r="F2677" s="416">
        <f t="shared" ref="F2677:F2684" si="820">IFERROR(VLOOKUP(C2677,Tabla_Insumos,3,FALSE),0)</f>
        <v>0</v>
      </c>
      <c r="G2677" s="380">
        <f>ROUND(E2677*F2677,2)</f>
        <v>0</v>
      </c>
    </row>
    <row r="2678" spans="1:7" ht="20.100000000000001" customHeight="1">
      <c r="A2678" s="411" t="str">
        <f t="shared" si="817"/>
        <v/>
      </c>
      <c r="B2678" s="376" t="str">
        <f t="shared" si="818"/>
        <v/>
      </c>
      <c r="C2678" s="438"/>
      <c r="D2678" s="373" t="str">
        <f t="shared" si="819"/>
        <v/>
      </c>
      <c r="E2678" s="440"/>
      <c r="F2678" s="416">
        <f t="shared" si="820"/>
        <v>0</v>
      </c>
      <c r="G2678" s="380">
        <f t="shared" ref="G2678:G2684" si="821">ROUND(E2678*F2678,2)</f>
        <v>0</v>
      </c>
    </row>
    <row r="2679" spans="1:7" ht="20.100000000000001" customHeight="1">
      <c r="A2679" s="411" t="str">
        <f t="shared" si="817"/>
        <v/>
      </c>
      <c r="B2679" s="376" t="str">
        <f t="shared" si="818"/>
        <v/>
      </c>
      <c r="C2679" s="383"/>
      <c r="D2679" s="373" t="str">
        <f t="shared" si="819"/>
        <v/>
      </c>
      <c r="E2679" s="377"/>
      <c r="F2679" s="416">
        <f t="shared" si="820"/>
        <v>0</v>
      </c>
      <c r="G2679" s="380">
        <f t="shared" si="821"/>
        <v>0</v>
      </c>
    </row>
    <row r="2680" spans="1:7" ht="20.100000000000001" customHeight="1">
      <c r="A2680" s="411" t="str">
        <f t="shared" si="817"/>
        <v/>
      </c>
      <c r="B2680" s="376" t="str">
        <f t="shared" si="818"/>
        <v/>
      </c>
      <c r="C2680" s="383"/>
      <c r="D2680" s="373" t="str">
        <f t="shared" si="819"/>
        <v/>
      </c>
      <c r="E2680" s="377"/>
      <c r="F2680" s="416">
        <f t="shared" si="820"/>
        <v>0</v>
      </c>
      <c r="G2680" s="380">
        <f t="shared" si="821"/>
        <v>0</v>
      </c>
    </row>
    <row r="2681" spans="1:7" ht="20.100000000000001" customHeight="1">
      <c r="A2681" s="411" t="str">
        <f t="shared" si="817"/>
        <v/>
      </c>
      <c r="B2681" s="376" t="str">
        <f t="shared" si="818"/>
        <v/>
      </c>
      <c r="C2681" s="376"/>
      <c r="D2681" s="373" t="str">
        <f t="shared" si="819"/>
        <v/>
      </c>
      <c r="E2681" s="377"/>
      <c r="F2681" s="416">
        <f t="shared" si="820"/>
        <v>0</v>
      </c>
      <c r="G2681" s="380">
        <f t="shared" si="821"/>
        <v>0</v>
      </c>
    </row>
    <row r="2682" spans="1:7" ht="20.100000000000001" customHeight="1">
      <c r="A2682" s="411" t="str">
        <f t="shared" si="817"/>
        <v/>
      </c>
      <c r="B2682" s="376" t="str">
        <f t="shared" si="818"/>
        <v/>
      </c>
      <c r="C2682" s="376"/>
      <c r="D2682" s="373" t="str">
        <f t="shared" si="819"/>
        <v/>
      </c>
      <c r="E2682" s="377"/>
      <c r="F2682" s="416">
        <f t="shared" si="820"/>
        <v>0</v>
      </c>
      <c r="G2682" s="380">
        <f t="shared" si="821"/>
        <v>0</v>
      </c>
    </row>
    <row r="2683" spans="1:7" ht="20.100000000000001" customHeight="1">
      <c r="A2683" s="411" t="str">
        <f t="shared" si="817"/>
        <v/>
      </c>
      <c r="B2683" s="376" t="str">
        <f t="shared" si="818"/>
        <v/>
      </c>
      <c r="C2683" s="412"/>
      <c r="D2683" s="373" t="str">
        <f t="shared" si="819"/>
        <v/>
      </c>
      <c r="E2683" s="413"/>
      <c r="F2683" s="416">
        <f t="shared" si="820"/>
        <v>0</v>
      </c>
      <c r="G2683" s="380">
        <f t="shared" si="821"/>
        <v>0</v>
      </c>
    </row>
    <row r="2684" spans="1:7" ht="20.100000000000001" customHeight="1">
      <c r="A2684" s="411" t="str">
        <f t="shared" si="817"/>
        <v/>
      </c>
      <c r="B2684" s="376" t="str">
        <f t="shared" si="818"/>
        <v/>
      </c>
      <c r="C2684" s="412"/>
      <c r="D2684" s="373" t="str">
        <f t="shared" si="819"/>
        <v/>
      </c>
      <c r="E2684" s="413"/>
      <c r="F2684" s="416">
        <f t="shared" si="820"/>
        <v>0</v>
      </c>
      <c r="G2684" s="380">
        <f t="shared" si="821"/>
        <v>0</v>
      </c>
    </row>
    <row r="2685" spans="1:7" ht="20.100000000000001" customHeight="1">
      <c r="A2685" s="414"/>
      <c r="B2685" s="400"/>
      <c r="C2685" s="400"/>
      <c r="D2685" s="378"/>
      <c r="E2685" s="396"/>
      <c r="F2685" s="554" t="s">
        <v>30</v>
      </c>
      <c r="G2685" s="381">
        <f>SUBTOTAL(9,G2677:G2684)</f>
        <v>0</v>
      </c>
    </row>
    <row r="2686" spans="1:7" ht="20.100000000000001" customHeight="1">
      <c r="A2686" s="414"/>
      <c r="B2686" s="400"/>
      <c r="C2686" s="387" t="s">
        <v>725</v>
      </c>
      <c r="D2686" s="378"/>
      <c r="E2686" s="396"/>
      <c r="F2686" s="397"/>
      <c r="G2686" s="415"/>
    </row>
    <row r="2687" spans="1:7" ht="20.100000000000001" customHeight="1">
      <c r="A2687" s="411" t="str">
        <f t="shared" ref="A2687:A2695" si="822">IFERROR(VLOOKUP(C2687,Tabla_Insumos,4,FALSE),"")</f>
        <v/>
      </c>
      <c r="B2687" s="376" t="str">
        <f t="shared" ref="B2687:B2695" si="823">IFERROR(VLOOKUP(C2687,Tabla_Insumos,5,FALSE),"")</f>
        <v/>
      </c>
      <c r="C2687" s="439"/>
      <c r="D2687" s="373" t="str">
        <f t="shared" ref="D2687:D2695" si="824">IFERROR(VLOOKUP(C2687,Tabla_Insumos,2,FALSE),"")</f>
        <v/>
      </c>
      <c r="E2687" s="441"/>
      <c r="F2687" s="379">
        <f t="shared" ref="F2687:F2695" si="825">IFERROR(VLOOKUP(C2687,Tabla_Insumos,3,FALSE),0)</f>
        <v>0</v>
      </c>
      <c r="G2687" s="380">
        <f>ROUND(E2687*F2687,2)</f>
        <v>0</v>
      </c>
    </row>
    <row r="2688" spans="1:7" ht="20.100000000000001" customHeight="1">
      <c r="A2688" s="411" t="str">
        <f t="shared" si="822"/>
        <v/>
      </c>
      <c r="B2688" s="376" t="str">
        <f t="shared" si="823"/>
        <v/>
      </c>
      <c r="C2688" s="383"/>
      <c r="D2688" s="373" t="str">
        <f t="shared" si="824"/>
        <v/>
      </c>
      <c r="E2688" s="377"/>
      <c r="F2688" s="379">
        <f t="shared" si="825"/>
        <v>0</v>
      </c>
      <c r="G2688" s="380">
        <f t="shared" ref="G2688:G2695" si="826">ROUND(E2688*F2688,2)</f>
        <v>0</v>
      </c>
    </row>
    <row r="2689" spans="1:7" ht="20.100000000000001" customHeight="1">
      <c r="A2689" s="411" t="str">
        <f t="shared" si="822"/>
        <v/>
      </c>
      <c r="B2689" s="376" t="str">
        <f t="shared" si="823"/>
        <v/>
      </c>
      <c r="C2689" s="382"/>
      <c r="D2689" s="373" t="str">
        <f t="shared" si="824"/>
        <v/>
      </c>
      <c r="E2689" s="377"/>
      <c r="F2689" s="379">
        <f t="shared" si="825"/>
        <v>0</v>
      </c>
      <c r="G2689" s="380">
        <f t="shared" si="826"/>
        <v>0</v>
      </c>
    </row>
    <row r="2690" spans="1:7" ht="20.100000000000001" customHeight="1">
      <c r="A2690" s="411" t="str">
        <f t="shared" si="822"/>
        <v/>
      </c>
      <c r="B2690" s="376" t="str">
        <f t="shared" si="823"/>
        <v/>
      </c>
      <c r="C2690" s="417"/>
      <c r="D2690" s="373" t="str">
        <f t="shared" si="824"/>
        <v/>
      </c>
      <c r="E2690" s="377"/>
      <c r="F2690" s="379">
        <f t="shared" si="825"/>
        <v>0</v>
      </c>
      <c r="G2690" s="380">
        <f t="shared" si="826"/>
        <v>0</v>
      </c>
    </row>
    <row r="2691" spans="1:7" ht="20.100000000000001" customHeight="1">
      <c r="A2691" s="411" t="str">
        <f t="shared" si="822"/>
        <v/>
      </c>
      <c r="B2691" s="376" t="str">
        <f t="shared" si="823"/>
        <v/>
      </c>
      <c r="C2691" s="418"/>
      <c r="D2691" s="373" t="str">
        <f t="shared" si="824"/>
        <v/>
      </c>
      <c r="E2691" s="377"/>
      <c r="F2691" s="379">
        <f t="shared" si="825"/>
        <v>0</v>
      </c>
      <c r="G2691" s="380">
        <f t="shared" si="826"/>
        <v>0</v>
      </c>
    </row>
    <row r="2692" spans="1:7" ht="20.100000000000001" customHeight="1">
      <c r="A2692" s="411" t="str">
        <f t="shared" si="822"/>
        <v/>
      </c>
      <c r="B2692" s="376" t="str">
        <f t="shared" si="823"/>
        <v/>
      </c>
      <c r="C2692" s="412"/>
      <c r="D2692" s="373" t="str">
        <f t="shared" si="824"/>
        <v/>
      </c>
      <c r="E2692" s="413"/>
      <c r="F2692" s="379">
        <f t="shared" si="825"/>
        <v>0</v>
      </c>
      <c r="G2692" s="380">
        <f t="shared" si="826"/>
        <v>0</v>
      </c>
    </row>
    <row r="2693" spans="1:7" ht="20.100000000000001" customHeight="1">
      <c r="A2693" s="411" t="str">
        <f t="shared" si="822"/>
        <v/>
      </c>
      <c r="B2693" s="376" t="str">
        <f t="shared" si="823"/>
        <v/>
      </c>
      <c r="C2693" s="412"/>
      <c r="D2693" s="373" t="str">
        <f t="shared" si="824"/>
        <v/>
      </c>
      <c r="E2693" s="413"/>
      <c r="F2693" s="379">
        <f t="shared" si="825"/>
        <v>0</v>
      </c>
      <c r="G2693" s="380">
        <f t="shared" si="826"/>
        <v>0</v>
      </c>
    </row>
    <row r="2694" spans="1:7" ht="20.100000000000001" customHeight="1">
      <c r="A2694" s="411" t="str">
        <f t="shared" si="822"/>
        <v/>
      </c>
      <c r="B2694" s="376" t="str">
        <f t="shared" si="823"/>
        <v/>
      </c>
      <c r="C2694" s="412"/>
      <c r="D2694" s="373" t="str">
        <f t="shared" si="824"/>
        <v/>
      </c>
      <c r="E2694" s="413"/>
      <c r="F2694" s="379">
        <f t="shared" si="825"/>
        <v>0</v>
      </c>
      <c r="G2694" s="380">
        <f t="shared" si="826"/>
        <v>0</v>
      </c>
    </row>
    <row r="2695" spans="1:7" ht="20.100000000000001" customHeight="1">
      <c r="A2695" s="411" t="str">
        <f t="shared" si="822"/>
        <v/>
      </c>
      <c r="B2695" s="376" t="str">
        <f t="shared" si="823"/>
        <v/>
      </c>
      <c r="C2695" s="412"/>
      <c r="D2695" s="373" t="str">
        <f t="shared" si="824"/>
        <v/>
      </c>
      <c r="E2695" s="413"/>
      <c r="F2695" s="379">
        <f t="shared" si="825"/>
        <v>0</v>
      </c>
      <c r="G2695" s="380">
        <f t="shared" si="826"/>
        <v>0</v>
      </c>
    </row>
    <row r="2696" spans="1:7" ht="20.100000000000001" customHeight="1">
      <c r="A2696" s="419"/>
      <c r="B2696" s="378"/>
      <c r="C2696" s="400"/>
      <c r="D2696" s="378"/>
      <c r="E2696" s="396"/>
      <c r="F2696" s="554" t="s">
        <v>31</v>
      </c>
      <c r="G2696" s="381">
        <f>SUBTOTAL(9,G2687:G2695)</f>
        <v>0</v>
      </c>
    </row>
    <row r="2697" spans="1:7" ht="20.100000000000001" customHeight="1" thickBot="1">
      <c r="A2697" s="420"/>
      <c r="B2697" s="421"/>
      <c r="C2697" s="422"/>
      <c r="D2697" s="421"/>
      <c r="E2697" s="423"/>
      <c r="F2697" s="424"/>
      <c r="G2697" s="425"/>
    </row>
    <row r="2698" spans="1:7" ht="20.100000000000001" customHeight="1" thickBot="1">
      <c r="A2698" s="435">
        <f>B2656</f>
        <v>51</v>
      </c>
      <c r="B2698" s="426" t="str">
        <f>C2656</f>
        <v>Puentes peatonales - esp. 0,12m.</v>
      </c>
      <c r="C2698" s="427"/>
      <c r="D2698" s="427" t="s">
        <v>32</v>
      </c>
      <c r="E2698" s="428"/>
      <c r="F2698" s="429" t="s">
        <v>33</v>
      </c>
      <c r="G2698" s="430">
        <f>SUBTOTAL(9,G2661:G2697)</f>
        <v>0</v>
      </c>
    </row>
    <row r="2699" spans="1:7" ht="20.100000000000001" customHeight="1" thickTop="1" thickBot="1"/>
    <row r="2700" spans="1:7" ht="20.100000000000001" customHeight="1" thickTop="1">
      <c r="A2700" s="431" t="s">
        <v>1259</v>
      </c>
      <c r="B2700" s="432"/>
      <c r="C2700" s="432"/>
      <c r="D2700" s="432"/>
      <c r="E2700" s="432"/>
      <c r="F2700" s="432"/>
      <c r="G2700" s="433"/>
    </row>
    <row r="2701" spans="1:7" ht="20.100000000000001" customHeight="1">
      <c r="A2701" s="384" t="s">
        <v>721</v>
      </c>
      <c r="B2701" s="385" t="str">
        <f>Comitente</f>
        <v>INSTITUTO PROVINCIAL DE LA VIVIENDA</v>
      </c>
      <c r="C2701" s="386"/>
      <c r="D2701" s="387"/>
      <c r="E2701" s="387"/>
      <c r="F2701" s="388"/>
      <c r="G2701" s="389"/>
    </row>
    <row r="2702" spans="1:7" ht="20.100000000000001" customHeight="1">
      <c r="A2702" s="384" t="s">
        <v>722</v>
      </c>
      <c r="B2702" s="385" t="str">
        <f>Contratista</f>
        <v>xxxxxx</v>
      </c>
      <c r="C2702" s="390"/>
      <c r="D2702" s="390"/>
      <c r="E2702" s="390"/>
      <c r="F2702" s="391"/>
      <c r="G2702" s="392"/>
    </row>
    <row r="2703" spans="1:7" ht="20.100000000000001" customHeight="1">
      <c r="A2703" s="384" t="s">
        <v>22</v>
      </c>
      <c r="B2703" s="385" t="str">
        <f>Obra</f>
        <v>CUESTA DEL VIENTO - IGLESIA</v>
      </c>
      <c r="C2703" s="390"/>
      <c r="D2703" s="390"/>
      <c r="E2703" s="390"/>
      <c r="F2703" s="391" t="s">
        <v>35</v>
      </c>
      <c r="G2703" s="393">
        <f>+Datos!$C$10</f>
        <v>43374</v>
      </c>
    </row>
    <row r="2704" spans="1:7" ht="20.100000000000001" customHeight="1">
      <c r="A2704" s="394" t="s">
        <v>720</v>
      </c>
      <c r="B2704" s="395" t="str">
        <f>Ubicación</f>
        <v>DEPTO. IGLESIA</v>
      </c>
      <c r="C2704" s="395"/>
      <c r="D2704" s="378"/>
      <c r="E2704" s="396"/>
      <c r="F2704" s="397"/>
      <c r="G2704" s="398"/>
    </row>
    <row r="2705" spans="1:7" ht="20.100000000000001" customHeight="1">
      <c r="A2705" s="394" t="s">
        <v>36</v>
      </c>
      <c r="B2705" s="399" t="s">
        <v>1128</v>
      </c>
      <c r="C2705" s="400" t="str">
        <f>IFERROR(VLOOKUP(B2705,Tabla_CyP,2,FALSE),"")</f>
        <v>INFRAESTRUCTURA</v>
      </c>
      <c r="D2705" s="401"/>
      <c r="E2705" s="396"/>
      <c r="F2705" s="397"/>
      <c r="G2705" s="398"/>
    </row>
    <row r="2706" spans="1:7" ht="20.100000000000001" customHeight="1">
      <c r="A2706" s="394" t="s">
        <v>23</v>
      </c>
      <c r="B2706" s="434">
        <f>IFERROR(VLOOKUP(COUNTIF($A$1:A2706,"ITEM:"),Tabla_NumeroItem,2,FALSE),"")</f>
        <v>52</v>
      </c>
      <c r="C2706" s="400" t="str">
        <f>IFERROR(VLOOKUP(B2706,Tabla_CyP,2,FALSE),"")</f>
        <v>Puentes de acceso vehicular - esp. 0,12m.</v>
      </c>
      <c r="D2706" s="378"/>
      <c r="E2706" s="396"/>
      <c r="F2706" s="391" t="s">
        <v>24</v>
      </c>
      <c r="G2706" s="402" t="str">
        <f>IFERROR(VLOOKUP(B2706,Tabla_CyP,4,FALSE),"")</f>
        <v>u</v>
      </c>
    </row>
    <row r="2707" spans="1:7" ht="20.100000000000001" customHeight="1">
      <c r="A2707" s="394"/>
      <c r="B2707" s="395"/>
      <c r="C2707" s="400"/>
      <c r="D2707" s="378"/>
      <c r="E2707" s="396"/>
      <c r="F2707" s="397"/>
      <c r="G2707" s="398"/>
    </row>
    <row r="2708" spans="1:7" ht="20.100000000000001" customHeight="1">
      <c r="A2708" s="629" t="s">
        <v>583</v>
      </c>
      <c r="B2708" s="630"/>
      <c r="C2708" s="631" t="s">
        <v>0</v>
      </c>
      <c r="D2708" s="631" t="s">
        <v>25</v>
      </c>
      <c r="E2708" s="633" t="s">
        <v>26</v>
      </c>
      <c r="F2708" s="635" t="s">
        <v>27</v>
      </c>
      <c r="G2708" s="637" t="s">
        <v>28</v>
      </c>
    </row>
    <row r="2709" spans="1:7" ht="20.100000000000001" customHeight="1">
      <c r="A2709" s="403" t="s">
        <v>584</v>
      </c>
      <c r="B2709" s="404" t="s">
        <v>585</v>
      </c>
      <c r="C2709" s="632"/>
      <c r="D2709" s="632"/>
      <c r="E2709" s="634"/>
      <c r="F2709" s="636"/>
      <c r="G2709" s="638"/>
    </row>
    <row r="2710" spans="1:7" ht="20.100000000000001" customHeight="1">
      <c r="A2710" s="553"/>
      <c r="B2710" s="405"/>
      <c r="C2710" s="406" t="s">
        <v>723</v>
      </c>
      <c r="D2710" s="407"/>
      <c r="E2710" s="408"/>
      <c r="F2710" s="409"/>
      <c r="G2710" s="410"/>
    </row>
    <row r="2711" spans="1:7" ht="20.100000000000001" customHeight="1">
      <c r="A2711" s="411" t="str">
        <f t="shared" ref="A2711:A2724" si="827">IFERROR(VLOOKUP(C2711,Tabla_Insumos,4,FALSE),"")</f>
        <v/>
      </c>
      <c r="B2711" s="376" t="str">
        <f t="shared" ref="B2711:B2724" si="828">IFERROR(VLOOKUP(C2711,Tabla_Insumos,5,FALSE),"")</f>
        <v/>
      </c>
      <c r="C2711" s="412"/>
      <c r="D2711" s="373" t="str">
        <f t="shared" ref="D2711:D2724" si="829">IFERROR(VLOOKUP(C2711,Tabla_Insumos,2,FALSE),"")</f>
        <v/>
      </c>
      <c r="E2711" s="413"/>
      <c r="F2711" s="379">
        <f t="shared" ref="F2711:F2724" si="830">IFERROR(VLOOKUP(C2711,Tabla_Insumos,3,FALSE),0)</f>
        <v>0</v>
      </c>
      <c r="G2711" s="380">
        <f>ROUND(E2711*F2711,2)</f>
        <v>0</v>
      </c>
    </row>
    <row r="2712" spans="1:7" ht="20.100000000000001" customHeight="1">
      <c r="A2712" s="411" t="str">
        <f t="shared" si="827"/>
        <v/>
      </c>
      <c r="B2712" s="376" t="str">
        <f t="shared" si="828"/>
        <v/>
      </c>
      <c r="C2712" s="412"/>
      <c r="D2712" s="373" t="str">
        <f t="shared" si="829"/>
        <v/>
      </c>
      <c r="E2712" s="413"/>
      <c r="F2712" s="379">
        <f t="shared" si="830"/>
        <v>0</v>
      </c>
      <c r="G2712" s="380">
        <f t="shared" ref="G2712:G2724" si="831">ROUND(E2712*F2712,2)</f>
        <v>0</v>
      </c>
    </row>
    <row r="2713" spans="1:7" ht="20.100000000000001" customHeight="1">
      <c r="A2713" s="411" t="str">
        <f t="shared" si="827"/>
        <v/>
      </c>
      <c r="B2713" s="376" t="str">
        <f t="shared" si="828"/>
        <v/>
      </c>
      <c r="C2713" s="412"/>
      <c r="D2713" s="373" t="str">
        <f t="shared" si="829"/>
        <v/>
      </c>
      <c r="E2713" s="413"/>
      <c r="F2713" s="379">
        <f t="shared" si="830"/>
        <v>0</v>
      </c>
      <c r="G2713" s="380">
        <f t="shared" si="831"/>
        <v>0</v>
      </c>
    </row>
    <row r="2714" spans="1:7" ht="20.100000000000001" customHeight="1">
      <c r="A2714" s="411" t="str">
        <f t="shared" si="827"/>
        <v/>
      </c>
      <c r="B2714" s="376" t="str">
        <f t="shared" si="828"/>
        <v/>
      </c>
      <c r="C2714" s="412"/>
      <c r="D2714" s="373" t="str">
        <f t="shared" si="829"/>
        <v/>
      </c>
      <c r="E2714" s="413"/>
      <c r="F2714" s="379">
        <f t="shared" si="830"/>
        <v>0</v>
      </c>
      <c r="G2714" s="380">
        <f t="shared" si="831"/>
        <v>0</v>
      </c>
    </row>
    <row r="2715" spans="1:7" ht="20.100000000000001" customHeight="1">
      <c r="A2715" s="411" t="str">
        <f t="shared" si="827"/>
        <v/>
      </c>
      <c r="B2715" s="376" t="str">
        <f t="shared" si="828"/>
        <v/>
      </c>
      <c r="C2715" s="412"/>
      <c r="D2715" s="373" t="str">
        <f t="shared" si="829"/>
        <v/>
      </c>
      <c r="E2715" s="413"/>
      <c r="F2715" s="379">
        <f t="shared" si="830"/>
        <v>0</v>
      </c>
      <c r="G2715" s="380">
        <f t="shared" si="831"/>
        <v>0</v>
      </c>
    </row>
    <row r="2716" spans="1:7" ht="20.100000000000001" customHeight="1">
      <c r="A2716" s="411" t="str">
        <f t="shared" si="827"/>
        <v/>
      </c>
      <c r="B2716" s="376" t="str">
        <f t="shared" si="828"/>
        <v/>
      </c>
      <c r="C2716" s="412"/>
      <c r="D2716" s="373" t="str">
        <f t="shared" si="829"/>
        <v/>
      </c>
      <c r="E2716" s="413"/>
      <c r="F2716" s="379">
        <f t="shared" si="830"/>
        <v>0</v>
      </c>
      <c r="G2716" s="380">
        <f t="shared" si="831"/>
        <v>0</v>
      </c>
    </row>
    <row r="2717" spans="1:7" ht="20.100000000000001" customHeight="1">
      <c r="A2717" s="411" t="str">
        <f t="shared" si="827"/>
        <v/>
      </c>
      <c r="B2717" s="376" t="str">
        <f t="shared" si="828"/>
        <v/>
      </c>
      <c r="C2717" s="412"/>
      <c r="D2717" s="373" t="str">
        <f t="shared" si="829"/>
        <v/>
      </c>
      <c r="E2717" s="413"/>
      <c r="F2717" s="379">
        <f t="shared" si="830"/>
        <v>0</v>
      </c>
      <c r="G2717" s="380">
        <f t="shared" si="831"/>
        <v>0</v>
      </c>
    </row>
    <row r="2718" spans="1:7" ht="20.100000000000001" customHeight="1">
      <c r="A2718" s="411" t="str">
        <f t="shared" si="827"/>
        <v/>
      </c>
      <c r="B2718" s="376" t="str">
        <f t="shared" si="828"/>
        <v/>
      </c>
      <c r="C2718" s="412"/>
      <c r="D2718" s="373" t="str">
        <f t="shared" si="829"/>
        <v/>
      </c>
      <c r="E2718" s="413"/>
      <c r="F2718" s="379">
        <f t="shared" si="830"/>
        <v>0</v>
      </c>
      <c r="G2718" s="380">
        <f t="shared" si="831"/>
        <v>0</v>
      </c>
    </row>
    <row r="2719" spans="1:7" ht="20.100000000000001" customHeight="1">
      <c r="A2719" s="411" t="str">
        <f t="shared" si="827"/>
        <v/>
      </c>
      <c r="B2719" s="376" t="str">
        <f t="shared" si="828"/>
        <v/>
      </c>
      <c r="C2719" s="412"/>
      <c r="D2719" s="373" t="str">
        <f t="shared" si="829"/>
        <v/>
      </c>
      <c r="E2719" s="413"/>
      <c r="F2719" s="379">
        <f t="shared" si="830"/>
        <v>0</v>
      </c>
      <c r="G2719" s="380">
        <f t="shared" si="831"/>
        <v>0</v>
      </c>
    </row>
    <row r="2720" spans="1:7" ht="20.100000000000001" customHeight="1">
      <c r="A2720" s="411" t="str">
        <f t="shared" si="827"/>
        <v/>
      </c>
      <c r="B2720" s="376" t="str">
        <f t="shared" si="828"/>
        <v/>
      </c>
      <c r="C2720" s="412"/>
      <c r="D2720" s="373" t="str">
        <f t="shared" si="829"/>
        <v/>
      </c>
      <c r="E2720" s="413"/>
      <c r="F2720" s="379">
        <f t="shared" si="830"/>
        <v>0</v>
      </c>
      <c r="G2720" s="380">
        <f t="shared" si="831"/>
        <v>0</v>
      </c>
    </row>
    <row r="2721" spans="1:7" ht="20.100000000000001" customHeight="1">
      <c r="A2721" s="411" t="str">
        <f t="shared" si="827"/>
        <v/>
      </c>
      <c r="B2721" s="376" t="str">
        <f t="shared" si="828"/>
        <v/>
      </c>
      <c r="C2721" s="412"/>
      <c r="D2721" s="373" t="str">
        <f t="shared" si="829"/>
        <v/>
      </c>
      <c r="E2721" s="413"/>
      <c r="F2721" s="379">
        <f t="shared" si="830"/>
        <v>0</v>
      </c>
      <c r="G2721" s="380">
        <f t="shared" si="831"/>
        <v>0</v>
      </c>
    </row>
    <row r="2722" spans="1:7" ht="20.100000000000001" customHeight="1">
      <c r="A2722" s="411" t="str">
        <f t="shared" si="827"/>
        <v/>
      </c>
      <c r="B2722" s="376" t="str">
        <f t="shared" si="828"/>
        <v/>
      </c>
      <c r="C2722" s="412"/>
      <c r="D2722" s="373" t="str">
        <f t="shared" si="829"/>
        <v/>
      </c>
      <c r="E2722" s="413"/>
      <c r="F2722" s="379">
        <f t="shared" si="830"/>
        <v>0</v>
      </c>
      <c r="G2722" s="380">
        <f t="shared" si="831"/>
        <v>0</v>
      </c>
    </row>
    <row r="2723" spans="1:7" ht="20.100000000000001" customHeight="1">
      <c r="A2723" s="411" t="str">
        <f t="shared" si="827"/>
        <v/>
      </c>
      <c r="B2723" s="376" t="str">
        <f t="shared" si="828"/>
        <v/>
      </c>
      <c r="C2723" s="412"/>
      <c r="D2723" s="373" t="str">
        <f t="shared" si="829"/>
        <v/>
      </c>
      <c r="E2723" s="413"/>
      <c r="F2723" s="379">
        <f t="shared" si="830"/>
        <v>0</v>
      </c>
      <c r="G2723" s="380">
        <f t="shared" si="831"/>
        <v>0</v>
      </c>
    </row>
    <row r="2724" spans="1:7" ht="20.100000000000001" customHeight="1">
      <c r="A2724" s="411" t="str">
        <f t="shared" si="827"/>
        <v/>
      </c>
      <c r="B2724" s="376" t="str">
        <f t="shared" si="828"/>
        <v/>
      </c>
      <c r="C2724" s="412"/>
      <c r="D2724" s="373" t="str">
        <f t="shared" si="829"/>
        <v/>
      </c>
      <c r="E2724" s="413"/>
      <c r="F2724" s="379">
        <f t="shared" si="830"/>
        <v>0</v>
      </c>
      <c r="G2724" s="380">
        <f t="shared" si="831"/>
        <v>0</v>
      </c>
    </row>
    <row r="2725" spans="1:7" ht="20.100000000000001" customHeight="1">
      <c r="A2725" s="414"/>
      <c r="B2725" s="400"/>
      <c r="C2725" s="400"/>
      <c r="D2725" s="378"/>
      <c r="E2725" s="396"/>
      <c r="F2725" s="554" t="s">
        <v>29</v>
      </c>
      <c r="G2725" s="381">
        <f>SUBTOTAL(9,G2711:G2724)</f>
        <v>0</v>
      </c>
    </row>
    <row r="2726" spans="1:7" ht="20.100000000000001" customHeight="1">
      <c r="A2726" s="414"/>
      <c r="B2726" s="400"/>
      <c r="C2726" s="387" t="s">
        <v>724</v>
      </c>
      <c r="D2726" s="378"/>
      <c r="E2726" s="396"/>
      <c r="F2726" s="397"/>
      <c r="G2726" s="415"/>
    </row>
    <row r="2727" spans="1:7" ht="20.100000000000001" customHeight="1">
      <c r="A2727" s="411" t="str">
        <f t="shared" ref="A2727:A2734" si="832">IFERROR(VLOOKUP(C2727,Tabla_Insumos,4,FALSE),"")</f>
        <v/>
      </c>
      <c r="B2727" s="376" t="str">
        <f t="shared" ref="B2727:B2734" si="833">IFERROR(VLOOKUP(C2727,Tabla_Insumos,5,FALSE),"")</f>
        <v/>
      </c>
      <c r="C2727" s="438"/>
      <c r="D2727" s="373" t="str">
        <f t="shared" ref="D2727:D2734" si="834">IFERROR(VLOOKUP(C2727,Tabla_Insumos,2,FALSE),"")</f>
        <v/>
      </c>
      <c r="E2727" s="440"/>
      <c r="F2727" s="416">
        <f t="shared" ref="F2727:F2734" si="835">IFERROR(VLOOKUP(C2727,Tabla_Insumos,3,FALSE),0)</f>
        <v>0</v>
      </c>
      <c r="G2727" s="380">
        <f>ROUND(E2727*F2727,2)</f>
        <v>0</v>
      </c>
    </row>
    <row r="2728" spans="1:7" ht="20.100000000000001" customHeight="1">
      <c r="A2728" s="411" t="str">
        <f t="shared" si="832"/>
        <v/>
      </c>
      <c r="B2728" s="376" t="str">
        <f t="shared" si="833"/>
        <v/>
      </c>
      <c r="C2728" s="439"/>
      <c r="D2728" s="373" t="str">
        <f t="shared" si="834"/>
        <v/>
      </c>
      <c r="E2728" s="440"/>
      <c r="F2728" s="416">
        <f t="shared" si="835"/>
        <v>0</v>
      </c>
      <c r="G2728" s="380">
        <f t="shared" ref="G2728:G2734" si="836">ROUND(E2728*F2728,2)</f>
        <v>0</v>
      </c>
    </row>
    <row r="2729" spans="1:7" ht="20.100000000000001" customHeight="1">
      <c r="A2729" s="411" t="str">
        <f t="shared" si="832"/>
        <v/>
      </c>
      <c r="B2729" s="376" t="str">
        <f t="shared" si="833"/>
        <v/>
      </c>
      <c r="C2729" s="383"/>
      <c r="D2729" s="373" t="str">
        <f t="shared" si="834"/>
        <v/>
      </c>
      <c r="E2729" s="377"/>
      <c r="F2729" s="416">
        <f t="shared" si="835"/>
        <v>0</v>
      </c>
      <c r="G2729" s="380">
        <f t="shared" si="836"/>
        <v>0</v>
      </c>
    </row>
    <row r="2730" spans="1:7" ht="20.100000000000001" customHeight="1">
      <c r="A2730" s="411" t="str">
        <f t="shared" si="832"/>
        <v/>
      </c>
      <c r="B2730" s="376" t="str">
        <f t="shared" si="833"/>
        <v/>
      </c>
      <c r="C2730" s="383"/>
      <c r="D2730" s="373" t="str">
        <f t="shared" si="834"/>
        <v/>
      </c>
      <c r="E2730" s="377"/>
      <c r="F2730" s="416">
        <f t="shared" si="835"/>
        <v>0</v>
      </c>
      <c r="G2730" s="380">
        <f t="shared" si="836"/>
        <v>0</v>
      </c>
    </row>
    <row r="2731" spans="1:7" ht="20.100000000000001" customHeight="1">
      <c r="A2731" s="411" t="str">
        <f t="shared" si="832"/>
        <v/>
      </c>
      <c r="B2731" s="376" t="str">
        <f t="shared" si="833"/>
        <v/>
      </c>
      <c r="C2731" s="376"/>
      <c r="D2731" s="373" t="str">
        <f t="shared" si="834"/>
        <v/>
      </c>
      <c r="E2731" s="377"/>
      <c r="F2731" s="416">
        <f t="shared" si="835"/>
        <v>0</v>
      </c>
      <c r="G2731" s="380">
        <f t="shared" si="836"/>
        <v>0</v>
      </c>
    </row>
    <row r="2732" spans="1:7" ht="20.100000000000001" customHeight="1">
      <c r="A2732" s="411" t="str">
        <f t="shared" si="832"/>
        <v/>
      </c>
      <c r="B2732" s="376" t="str">
        <f t="shared" si="833"/>
        <v/>
      </c>
      <c r="C2732" s="376"/>
      <c r="D2732" s="373" t="str">
        <f t="shared" si="834"/>
        <v/>
      </c>
      <c r="E2732" s="377"/>
      <c r="F2732" s="416">
        <f t="shared" si="835"/>
        <v>0</v>
      </c>
      <c r="G2732" s="380">
        <f t="shared" si="836"/>
        <v>0</v>
      </c>
    </row>
    <row r="2733" spans="1:7" ht="20.100000000000001" customHeight="1">
      <c r="A2733" s="411" t="str">
        <f t="shared" si="832"/>
        <v/>
      </c>
      <c r="B2733" s="376" t="str">
        <f t="shared" si="833"/>
        <v/>
      </c>
      <c r="C2733" s="412"/>
      <c r="D2733" s="373" t="str">
        <f t="shared" si="834"/>
        <v/>
      </c>
      <c r="E2733" s="413"/>
      <c r="F2733" s="416">
        <f t="shared" si="835"/>
        <v>0</v>
      </c>
      <c r="G2733" s="380">
        <f t="shared" si="836"/>
        <v>0</v>
      </c>
    </row>
    <row r="2734" spans="1:7" ht="20.100000000000001" customHeight="1">
      <c r="A2734" s="411" t="str">
        <f t="shared" si="832"/>
        <v/>
      </c>
      <c r="B2734" s="376" t="str">
        <f t="shared" si="833"/>
        <v/>
      </c>
      <c r="C2734" s="412"/>
      <c r="D2734" s="373" t="str">
        <f t="shared" si="834"/>
        <v/>
      </c>
      <c r="E2734" s="413"/>
      <c r="F2734" s="416">
        <f t="shared" si="835"/>
        <v>0</v>
      </c>
      <c r="G2734" s="380">
        <f t="shared" si="836"/>
        <v>0</v>
      </c>
    </row>
    <row r="2735" spans="1:7" ht="20.100000000000001" customHeight="1">
      <c r="A2735" s="414"/>
      <c r="B2735" s="400"/>
      <c r="C2735" s="400"/>
      <c r="D2735" s="378"/>
      <c r="E2735" s="396"/>
      <c r="F2735" s="554" t="s">
        <v>30</v>
      </c>
      <c r="G2735" s="381">
        <f>SUBTOTAL(9,G2727:G2734)</f>
        <v>0</v>
      </c>
    </row>
    <row r="2736" spans="1:7" ht="20.100000000000001" customHeight="1">
      <c r="A2736" s="414"/>
      <c r="B2736" s="400"/>
      <c r="C2736" s="387" t="s">
        <v>725</v>
      </c>
      <c r="D2736" s="378"/>
      <c r="E2736" s="396"/>
      <c r="F2736" s="397"/>
      <c r="G2736" s="415"/>
    </row>
    <row r="2737" spans="1:7" ht="20.100000000000001" customHeight="1">
      <c r="A2737" s="411" t="str">
        <f t="shared" ref="A2737:A2745" si="837">IFERROR(VLOOKUP(C2737,Tabla_Insumos,4,FALSE),"")</f>
        <v/>
      </c>
      <c r="B2737" s="376" t="str">
        <f t="shared" ref="B2737:B2745" si="838">IFERROR(VLOOKUP(C2737,Tabla_Insumos,5,FALSE),"")</f>
        <v/>
      </c>
      <c r="C2737" s="439"/>
      <c r="D2737" s="373" t="str">
        <f t="shared" ref="D2737:D2745" si="839">IFERROR(VLOOKUP(C2737,Tabla_Insumos,2,FALSE),"")</f>
        <v/>
      </c>
      <c r="E2737" s="413"/>
      <c r="F2737" s="379">
        <f t="shared" ref="F2737:F2745" si="840">IFERROR(VLOOKUP(C2737,Tabla_Insumos,3,FALSE),0)</f>
        <v>0</v>
      </c>
      <c r="G2737" s="380">
        <f>ROUND(E2737*F2737,2)</f>
        <v>0</v>
      </c>
    </row>
    <row r="2738" spans="1:7" ht="20.100000000000001" customHeight="1">
      <c r="A2738" s="411" t="str">
        <f t="shared" si="837"/>
        <v/>
      </c>
      <c r="B2738" s="376" t="str">
        <f t="shared" si="838"/>
        <v/>
      </c>
      <c r="C2738" s="383"/>
      <c r="D2738" s="373" t="str">
        <f t="shared" si="839"/>
        <v/>
      </c>
      <c r="E2738" s="377"/>
      <c r="F2738" s="379">
        <f t="shared" si="840"/>
        <v>0</v>
      </c>
      <c r="G2738" s="380">
        <f t="shared" ref="G2738:G2745" si="841">ROUND(E2738*F2738,2)</f>
        <v>0</v>
      </c>
    </row>
    <row r="2739" spans="1:7" ht="20.100000000000001" customHeight="1">
      <c r="A2739" s="411" t="str">
        <f t="shared" si="837"/>
        <v/>
      </c>
      <c r="B2739" s="376" t="str">
        <f t="shared" si="838"/>
        <v/>
      </c>
      <c r="C2739" s="382"/>
      <c r="D2739" s="373" t="str">
        <f t="shared" si="839"/>
        <v/>
      </c>
      <c r="E2739" s="377"/>
      <c r="F2739" s="379">
        <f t="shared" si="840"/>
        <v>0</v>
      </c>
      <c r="G2739" s="380">
        <f t="shared" si="841"/>
        <v>0</v>
      </c>
    </row>
    <row r="2740" spans="1:7" ht="20.100000000000001" customHeight="1">
      <c r="A2740" s="411" t="str">
        <f t="shared" si="837"/>
        <v/>
      </c>
      <c r="B2740" s="376" t="str">
        <f t="shared" si="838"/>
        <v/>
      </c>
      <c r="C2740" s="417"/>
      <c r="D2740" s="373" t="str">
        <f t="shared" si="839"/>
        <v/>
      </c>
      <c r="E2740" s="377"/>
      <c r="F2740" s="379">
        <f t="shared" si="840"/>
        <v>0</v>
      </c>
      <c r="G2740" s="380">
        <f t="shared" si="841"/>
        <v>0</v>
      </c>
    </row>
    <row r="2741" spans="1:7" ht="20.100000000000001" customHeight="1">
      <c r="A2741" s="411" t="str">
        <f t="shared" si="837"/>
        <v/>
      </c>
      <c r="B2741" s="376" t="str">
        <f t="shared" si="838"/>
        <v/>
      </c>
      <c r="C2741" s="418"/>
      <c r="D2741" s="373" t="str">
        <f t="shared" si="839"/>
        <v/>
      </c>
      <c r="E2741" s="377"/>
      <c r="F2741" s="379">
        <f t="shared" si="840"/>
        <v>0</v>
      </c>
      <c r="G2741" s="380">
        <f t="shared" si="841"/>
        <v>0</v>
      </c>
    </row>
    <row r="2742" spans="1:7" ht="20.100000000000001" customHeight="1">
      <c r="A2742" s="411" t="str">
        <f t="shared" si="837"/>
        <v/>
      </c>
      <c r="B2742" s="376" t="str">
        <f t="shared" si="838"/>
        <v/>
      </c>
      <c r="C2742" s="412"/>
      <c r="D2742" s="373" t="str">
        <f t="shared" si="839"/>
        <v/>
      </c>
      <c r="E2742" s="413"/>
      <c r="F2742" s="379">
        <f t="shared" si="840"/>
        <v>0</v>
      </c>
      <c r="G2742" s="380">
        <f t="shared" si="841"/>
        <v>0</v>
      </c>
    </row>
    <row r="2743" spans="1:7" ht="20.100000000000001" customHeight="1">
      <c r="A2743" s="411" t="str">
        <f t="shared" si="837"/>
        <v/>
      </c>
      <c r="B2743" s="376" t="str">
        <f t="shared" si="838"/>
        <v/>
      </c>
      <c r="C2743" s="412"/>
      <c r="D2743" s="373" t="str">
        <f t="shared" si="839"/>
        <v/>
      </c>
      <c r="E2743" s="413"/>
      <c r="F2743" s="379">
        <f t="shared" si="840"/>
        <v>0</v>
      </c>
      <c r="G2743" s="380">
        <f t="shared" si="841"/>
        <v>0</v>
      </c>
    </row>
    <row r="2744" spans="1:7" ht="20.100000000000001" customHeight="1">
      <c r="A2744" s="411" t="str">
        <f t="shared" si="837"/>
        <v/>
      </c>
      <c r="B2744" s="376" t="str">
        <f t="shared" si="838"/>
        <v/>
      </c>
      <c r="C2744" s="412"/>
      <c r="D2744" s="373" t="str">
        <f t="shared" si="839"/>
        <v/>
      </c>
      <c r="E2744" s="413"/>
      <c r="F2744" s="379">
        <f t="shared" si="840"/>
        <v>0</v>
      </c>
      <c r="G2744" s="380">
        <f t="shared" si="841"/>
        <v>0</v>
      </c>
    </row>
    <row r="2745" spans="1:7" ht="20.100000000000001" customHeight="1">
      <c r="A2745" s="411" t="str">
        <f t="shared" si="837"/>
        <v/>
      </c>
      <c r="B2745" s="376" t="str">
        <f t="shared" si="838"/>
        <v/>
      </c>
      <c r="C2745" s="412"/>
      <c r="D2745" s="373" t="str">
        <f t="shared" si="839"/>
        <v/>
      </c>
      <c r="E2745" s="413"/>
      <c r="F2745" s="379">
        <f t="shared" si="840"/>
        <v>0</v>
      </c>
      <c r="G2745" s="380">
        <f t="shared" si="841"/>
        <v>0</v>
      </c>
    </row>
    <row r="2746" spans="1:7" ht="20.100000000000001" customHeight="1">
      <c r="A2746" s="419"/>
      <c r="B2746" s="378"/>
      <c r="C2746" s="400"/>
      <c r="D2746" s="378"/>
      <c r="E2746" s="396"/>
      <c r="F2746" s="554" t="s">
        <v>31</v>
      </c>
      <c r="G2746" s="381">
        <f>SUBTOTAL(9,G2737:G2745)</f>
        <v>0</v>
      </c>
    </row>
    <row r="2747" spans="1:7" ht="20.100000000000001" customHeight="1" thickBot="1">
      <c r="A2747" s="420"/>
      <c r="B2747" s="421"/>
      <c r="C2747" s="422"/>
      <c r="D2747" s="421"/>
      <c r="E2747" s="423"/>
      <c r="F2747" s="424"/>
      <c r="G2747" s="425"/>
    </row>
    <row r="2748" spans="1:7" ht="20.100000000000001" customHeight="1" thickBot="1">
      <c r="A2748" s="435">
        <f>B2706</f>
        <v>52</v>
      </c>
      <c r="B2748" s="426" t="str">
        <f>C2706</f>
        <v>Puentes de acceso vehicular - esp. 0,12m.</v>
      </c>
      <c r="C2748" s="427"/>
      <c r="D2748" s="427" t="s">
        <v>32</v>
      </c>
      <c r="E2748" s="428"/>
      <c r="F2748" s="429" t="s">
        <v>33</v>
      </c>
      <c r="G2748" s="430">
        <f>SUBTOTAL(9,G2711:G2747)</f>
        <v>0</v>
      </c>
    </row>
    <row r="2749" spans="1:7" ht="20.100000000000001" customHeight="1" thickTop="1" thickBot="1"/>
    <row r="2750" spans="1:7" ht="20.100000000000001" customHeight="1" thickTop="1">
      <c r="A2750" s="431" t="s">
        <v>1259</v>
      </c>
      <c r="B2750" s="432"/>
      <c r="C2750" s="432"/>
      <c r="D2750" s="432"/>
      <c r="E2750" s="432"/>
      <c r="F2750" s="432"/>
      <c r="G2750" s="433"/>
    </row>
    <row r="2751" spans="1:7" ht="20.100000000000001" customHeight="1">
      <c r="A2751" s="384" t="s">
        <v>721</v>
      </c>
      <c r="B2751" s="385" t="str">
        <f>Comitente</f>
        <v>INSTITUTO PROVINCIAL DE LA VIVIENDA</v>
      </c>
      <c r="C2751" s="386"/>
      <c r="D2751" s="387"/>
      <c r="E2751" s="387"/>
      <c r="F2751" s="388"/>
      <c r="G2751" s="389"/>
    </row>
    <row r="2752" spans="1:7" ht="20.100000000000001" customHeight="1">
      <c r="A2752" s="384" t="s">
        <v>722</v>
      </c>
      <c r="B2752" s="385" t="str">
        <f>Contratista</f>
        <v>xxxxxx</v>
      </c>
      <c r="C2752" s="390"/>
      <c r="D2752" s="390"/>
      <c r="E2752" s="390"/>
      <c r="F2752" s="391"/>
      <c r="G2752" s="392"/>
    </row>
    <row r="2753" spans="1:7" ht="20.100000000000001" customHeight="1">
      <c r="A2753" s="384" t="s">
        <v>22</v>
      </c>
      <c r="B2753" s="385" t="str">
        <f>Obra</f>
        <v>CUESTA DEL VIENTO - IGLESIA</v>
      </c>
      <c r="C2753" s="390"/>
      <c r="D2753" s="390"/>
      <c r="E2753" s="390"/>
      <c r="F2753" s="391" t="s">
        <v>35</v>
      </c>
      <c r="G2753" s="393">
        <f>+Datos!$C$10</f>
        <v>43374</v>
      </c>
    </row>
    <row r="2754" spans="1:7" ht="20.100000000000001" customHeight="1">
      <c r="A2754" s="394" t="s">
        <v>720</v>
      </c>
      <c r="B2754" s="395" t="str">
        <f>Ubicación</f>
        <v>DEPTO. IGLESIA</v>
      </c>
      <c r="C2754" s="395"/>
      <c r="D2754" s="378"/>
      <c r="E2754" s="396"/>
      <c r="F2754" s="397"/>
      <c r="G2754" s="398"/>
    </row>
    <row r="2755" spans="1:7" ht="20.100000000000001" customHeight="1">
      <c r="A2755" s="394" t="s">
        <v>36</v>
      </c>
      <c r="B2755" s="399" t="s">
        <v>1128</v>
      </c>
      <c r="C2755" s="400" t="str">
        <f>IFERROR(VLOOKUP(B2755,Tabla_CyP,2,FALSE),"")</f>
        <v>INFRAESTRUCTURA</v>
      </c>
      <c r="D2755" s="401"/>
      <c r="E2755" s="396"/>
      <c r="F2755" s="397"/>
      <c r="G2755" s="398"/>
    </row>
    <row r="2756" spans="1:7" ht="20.100000000000001" customHeight="1">
      <c r="A2756" s="394" t="s">
        <v>23</v>
      </c>
      <c r="B2756" s="434">
        <f>IFERROR(VLOOKUP(COUNTIF($A$1:A2756,"ITEM:"),Tabla_NumeroItem,2,FALSE),"")</f>
        <v>53</v>
      </c>
      <c r="C2756" s="400" t="str">
        <f>IFERROR(VLOOKUP(B2756,Tabla_CyP,2,FALSE),"")</f>
        <v>Indicadores de calles</v>
      </c>
      <c r="D2756" s="378"/>
      <c r="E2756" s="396"/>
      <c r="F2756" s="391" t="s">
        <v>24</v>
      </c>
      <c r="G2756" s="402" t="str">
        <f>IFERROR(VLOOKUP(B2756,Tabla_CyP,4,FALSE),"")</f>
        <v>u</v>
      </c>
    </row>
    <row r="2757" spans="1:7" ht="20.100000000000001" customHeight="1">
      <c r="A2757" s="394"/>
      <c r="B2757" s="395"/>
      <c r="C2757" s="400"/>
      <c r="D2757" s="378"/>
      <c r="E2757" s="396"/>
      <c r="F2757" s="397"/>
      <c r="G2757" s="398"/>
    </row>
    <row r="2758" spans="1:7" ht="20.100000000000001" customHeight="1">
      <c r="A2758" s="629" t="s">
        <v>583</v>
      </c>
      <c r="B2758" s="630"/>
      <c r="C2758" s="631" t="s">
        <v>0</v>
      </c>
      <c r="D2758" s="631" t="s">
        <v>25</v>
      </c>
      <c r="E2758" s="633" t="s">
        <v>26</v>
      </c>
      <c r="F2758" s="635" t="s">
        <v>27</v>
      </c>
      <c r="G2758" s="637" t="s">
        <v>28</v>
      </c>
    </row>
    <row r="2759" spans="1:7" ht="20.100000000000001" customHeight="1">
      <c r="A2759" s="403" t="s">
        <v>584</v>
      </c>
      <c r="B2759" s="404" t="s">
        <v>585</v>
      </c>
      <c r="C2759" s="632"/>
      <c r="D2759" s="632"/>
      <c r="E2759" s="634"/>
      <c r="F2759" s="636"/>
      <c r="G2759" s="638"/>
    </row>
    <row r="2760" spans="1:7" ht="20.100000000000001" customHeight="1">
      <c r="A2760" s="553"/>
      <c r="B2760" s="405"/>
      <c r="C2760" s="406" t="s">
        <v>723</v>
      </c>
      <c r="D2760" s="407"/>
      <c r="E2760" s="408"/>
      <c r="F2760" s="409"/>
      <c r="G2760" s="410"/>
    </row>
    <row r="2761" spans="1:7" ht="20.100000000000001" customHeight="1">
      <c r="A2761" s="411" t="str">
        <f t="shared" ref="A2761:A2774" si="842">IFERROR(VLOOKUP(C2761,Tabla_Insumos,4,FALSE),"")</f>
        <v/>
      </c>
      <c r="B2761" s="376" t="str">
        <f t="shared" ref="B2761:B2774" si="843">IFERROR(VLOOKUP(C2761,Tabla_Insumos,5,FALSE),"")</f>
        <v/>
      </c>
      <c r="C2761" s="439"/>
      <c r="D2761" s="373" t="str">
        <f t="shared" ref="D2761:D2774" si="844">IFERROR(VLOOKUP(C2761,Tabla_Insumos,2,FALSE),"")</f>
        <v/>
      </c>
      <c r="E2761" s="413"/>
      <c r="F2761" s="379">
        <f t="shared" ref="F2761:F2774" si="845">IFERROR(VLOOKUP(C2761,Tabla_Insumos,3,FALSE),0)</f>
        <v>0</v>
      </c>
      <c r="G2761" s="380">
        <f>ROUND(E2761*F2761,2)</f>
        <v>0</v>
      </c>
    </row>
    <row r="2762" spans="1:7" ht="20.100000000000001" customHeight="1">
      <c r="A2762" s="411" t="str">
        <f t="shared" si="842"/>
        <v/>
      </c>
      <c r="B2762" s="376" t="str">
        <f t="shared" si="843"/>
        <v/>
      </c>
      <c r="C2762" s="412"/>
      <c r="D2762" s="373" t="str">
        <f t="shared" si="844"/>
        <v/>
      </c>
      <c r="E2762" s="413"/>
      <c r="F2762" s="379">
        <f t="shared" si="845"/>
        <v>0</v>
      </c>
      <c r="G2762" s="380">
        <f t="shared" ref="G2762:G2774" si="846">ROUND(E2762*F2762,2)</f>
        <v>0</v>
      </c>
    </row>
    <row r="2763" spans="1:7" ht="20.100000000000001" customHeight="1">
      <c r="A2763" s="411" t="str">
        <f t="shared" si="842"/>
        <v/>
      </c>
      <c r="B2763" s="376" t="str">
        <f t="shared" si="843"/>
        <v/>
      </c>
      <c r="C2763" s="412"/>
      <c r="D2763" s="373" t="str">
        <f t="shared" si="844"/>
        <v/>
      </c>
      <c r="E2763" s="413"/>
      <c r="F2763" s="379">
        <f t="shared" si="845"/>
        <v>0</v>
      </c>
      <c r="G2763" s="380">
        <f t="shared" si="846"/>
        <v>0</v>
      </c>
    </row>
    <row r="2764" spans="1:7" ht="20.100000000000001" customHeight="1">
      <c r="A2764" s="411" t="str">
        <f t="shared" si="842"/>
        <v/>
      </c>
      <c r="B2764" s="376" t="str">
        <f t="shared" si="843"/>
        <v/>
      </c>
      <c r="C2764" s="412"/>
      <c r="D2764" s="373" t="str">
        <f t="shared" si="844"/>
        <v/>
      </c>
      <c r="E2764" s="413"/>
      <c r="F2764" s="379">
        <f t="shared" si="845"/>
        <v>0</v>
      </c>
      <c r="G2764" s="380">
        <f t="shared" si="846"/>
        <v>0</v>
      </c>
    </row>
    <row r="2765" spans="1:7" ht="20.100000000000001" customHeight="1">
      <c r="A2765" s="411" t="str">
        <f t="shared" si="842"/>
        <v/>
      </c>
      <c r="B2765" s="376" t="str">
        <f t="shared" si="843"/>
        <v/>
      </c>
      <c r="C2765" s="412"/>
      <c r="D2765" s="373" t="str">
        <f t="shared" si="844"/>
        <v/>
      </c>
      <c r="E2765" s="413"/>
      <c r="F2765" s="379">
        <f t="shared" si="845"/>
        <v>0</v>
      </c>
      <c r="G2765" s="380">
        <f t="shared" si="846"/>
        <v>0</v>
      </c>
    </row>
    <row r="2766" spans="1:7" ht="20.100000000000001" customHeight="1">
      <c r="A2766" s="411" t="str">
        <f t="shared" si="842"/>
        <v/>
      </c>
      <c r="B2766" s="376" t="str">
        <f t="shared" si="843"/>
        <v/>
      </c>
      <c r="C2766" s="412"/>
      <c r="D2766" s="373" t="str">
        <f t="shared" si="844"/>
        <v/>
      </c>
      <c r="E2766" s="413"/>
      <c r="F2766" s="379">
        <f t="shared" si="845"/>
        <v>0</v>
      </c>
      <c r="G2766" s="380">
        <f t="shared" si="846"/>
        <v>0</v>
      </c>
    </row>
    <row r="2767" spans="1:7" ht="20.100000000000001" customHeight="1">
      <c r="A2767" s="411" t="str">
        <f t="shared" si="842"/>
        <v/>
      </c>
      <c r="B2767" s="376" t="str">
        <f t="shared" si="843"/>
        <v/>
      </c>
      <c r="C2767" s="412"/>
      <c r="D2767" s="373" t="str">
        <f t="shared" si="844"/>
        <v/>
      </c>
      <c r="E2767" s="413"/>
      <c r="F2767" s="379">
        <f t="shared" si="845"/>
        <v>0</v>
      </c>
      <c r="G2767" s="380">
        <f t="shared" si="846"/>
        <v>0</v>
      </c>
    </row>
    <row r="2768" spans="1:7" ht="20.100000000000001" customHeight="1">
      <c r="A2768" s="411" t="str">
        <f t="shared" si="842"/>
        <v/>
      </c>
      <c r="B2768" s="376" t="str">
        <f t="shared" si="843"/>
        <v/>
      </c>
      <c r="C2768" s="412"/>
      <c r="D2768" s="373" t="str">
        <f t="shared" si="844"/>
        <v/>
      </c>
      <c r="E2768" s="413"/>
      <c r="F2768" s="379">
        <f t="shared" si="845"/>
        <v>0</v>
      </c>
      <c r="G2768" s="380">
        <f t="shared" si="846"/>
        <v>0</v>
      </c>
    </row>
    <row r="2769" spans="1:7" ht="20.100000000000001" customHeight="1">
      <c r="A2769" s="411" t="str">
        <f t="shared" si="842"/>
        <v/>
      </c>
      <c r="B2769" s="376" t="str">
        <f t="shared" si="843"/>
        <v/>
      </c>
      <c r="C2769" s="412"/>
      <c r="D2769" s="373" t="str">
        <f t="shared" si="844"/>
        <v/>
      </c>
      <c r="E2769" s="413"/>
      <c r="F2769" s="379">
        <f t="shared" si="845"/>
        <v>0</v>
      </c>
      <c r="G2769" s="380">
        <f t="shared" si="846"/>
        <v>0</v>
      </c>
    </row>
    <row r="2770" spans="1:7" ht="20.100000000000001" customHeight="1">
      <c r="A2770" s="411" t="str">
        <f t="shared" si="842"/>
        <v/>
      </c>
      <c r="B2770" s="376" t="str">
        <f t="shared" si="843"/>
        <v/>
      </c>
      <c r="C2770" s="412"/>
      <c r="D2770" s="373" t="str">
        <f t="shared" si="844"/>
        <v/>
      </c>
      <c r="E2770" s="413"/>
      <c r="F2770" s="379">
        <f t="shared" si="845"/>
        <v>0</v>
      </c>
      <c r="G2770" s="380">
        <f t="shared" si="846"/>
        <v>0</v>
      </c>
    </row>
    <row r="2771" spans="1:7" ht="20.100000000000001" customHeight="1">
      <c r="A2771" s="411" t="str">
        <f t="shared" si="842"/>
        <v/>
      </c>
      <c r="B2771" s="376" t="str">
        <f t="shared" si="843"/>
        <v/>
      </c>
      <c r="C2771" s="412"/>
      <c r="D2771" s="373" t="str">
        <f t="shared" si="844"/>
        <v/>
      </c>
      <c r="E2771" s="413"/>
      <c r="F2771" s="379">
        <f t="shared" si="845"/>
        <v>0</v>
      </c>
      <c r="G2771" s="380">
        <f t="shared" si="846"/>
        <v>0</v>
      </c>
    </row>
    <row r="2772" spans="1:7" ht="20.100000000000001" customHeight="1">
      <c r="A2772" s="411" t="str">
        <f t="shared" si="842"/>
        <v/>
      </c>
      <c r="B2772" s="376" t="str">
        <f t="shared" si="843"/>
        <v/>
      </c>
      <c r="C2772" s="412"/>
      <c r="D2772" s="373" t="str">
        <f t="shared" si="844"/>
        <v/>
      </c>
      <c r="E2772" s="413"/>
      <c r="F2772" s="379">
        <f t="shared" si="845"/>
        <v>0</v>
      </c>
      <c r="G2772" s="380">
        <f t="shared" si="846"/>
        <v>0</v>
      </c>
    </row>
    <row r="2773" spans="1:7" ht="20.100000000000001" customHeight="1">
      <c r="A2773" s="411" t="str">
        <f t="shared" si="842"/>
        <v/>
      </c>
      <c r="B2773" s="376" t="str">
        <f t="shared" si="843"/>
        <v/>
      </c>
      <c r="C2773" s="412"/>
      <c r="D2773" s="373" t="str">
        <f t="shared" si="844"/>
        <v/>
      </c>
      <c r="E2773" s="413"/>
      <c r="F2773" s="379">
        <f t="shared" si="845"/>
        <v>0</v>
      </c>
      <c r="G2773" s="380">
        <f t="shared" si="846"/>
        <v>0</v>
      </c>
    </row>
    <row r="2774" spans="1:7" ht="20.100000000000001" customHeight="1">
      <c r="A2774" s="411" t="str">
        <f t="shared" si="842"/>
        <v/>
      </c>
      <c r="B2774" s="376" t="str">
        <f t="shared" si="843"/>
        <v/>
      </c>
      <c r="C2774" s="412"/>
      <c r="D2774" s="373" t="str">
        <f t="shared" si="844"/>
        <v/>
      </c>
      <c r="E2774" s="413"/>
      <c r="F2774" s="379">
        <f t="shared" si="845"/>
        <v>0</v>
      </c>
      <c r="G2774" s="380">
        <f t="shared" si="846"/>
        <v>0</v>
      </c>
    </row>
    <row r="2775" spans="1:7" ht="20.100000000000001" customHeight="1">
      <c r="A2775" s="414"/>
      <c r="B2775" s="400"/>
      <c r="C2775" s="400"/>
      <c r="D2775" s="378"/>
      <c r="E2775" s="396"/>
      <c r="F2775" s="554" t="s">
        <v>29</v>
      </c>
      <c r="G2775" s="381">
        <f>SUBTOTAL(9,G2761:G2774)</f>
        <v>0</v>
      </c>
    </row>
    <row r="2776" spans="1:7" ht="20.100000000000001" customHeight="1">
      <c r="A2776" s="414"/>
      <c r="B2776" s="400"/>
      <c r="C2776" s="387" t="s">
        <v>724</v>
      </c>
      <c r="D2776" s="378"/>
      <c r="E2776" s="396"/>
      <c r="F2776" s="397"/>
      <c r="G2776" s="415"/>
    </row>
    <row r="2777" spans="1:7" ht="20.100000000000001" customHeight="1">
      <c r="A2777" s="411" t="str">
        <f t="shared" ref="A2777:A2784" si="847">IFERROR(VLOOKUP(C2777,Tabla_Insumos,4,FALSE),"")</f>
        <v/>
      </c>
      <c r="B2777" s="376" t="str">
        <f t="shared" ref="B2777:B2784" si="848">IFERROR(VLOOKUP(C2777,Tabla_Insumos,5,FALSE),"")</f>
        <v/>
      </c>
      <c r="C2777" s="438"/>
      <c r="D2777" s="373" t="str">
        <f t="shared" ref="D2777:D2784" si="849">IFERROR(VLOOKUP(C2777,Tabla_Insumos,2,FALSE),"")</f>
        <v/>
      </c>
      <c r="E2777" s="440"/>
      <c r="F2777" s="416">
        <f t="shared" ref="F2777:F2784" si="850">IFERROR(VLOOKUP(C2777,Tabla_Insumos,3,FALSE),0)</f>
        <v>0</v>
      </c>
      <c r="G2777" s="380">
        <f>ROUND(E2777*F2777,2)</f>
        <v>0</v>
      </c>
    </row>
    <row r="2778" spans="1:7" ht="20.100000000000001" customHeight="1">
      <c r="A2778" s="411" t="str">
        <f t="shared" si="847"/>
        <v/>
      </c>
      <c r="B2778" s="376" t="str">
        <f t="shared" si="848"/>
        <v/>
      </c>
      <c r="C2778" s="438"/>
      <c r="D2778" s="373" t="str">
        <f t="shared" si="849"/>
        <v/>
      </c>
      <c r="E2778" s="440"/>
      <c r="F2778" s="416">
        <f t="shared" si="850"/>
        <v>0</v>
      </c>
      <c r="G2778" s="380">
        <f t="shared" ref="G2778:G2784" si="851">ROUND(E2778*F2778,2)</f>
        <v>0</v>
      </c>
    </row>
    <row r="2779" spans="1:7" ht="20.100000000000001" customHeight="1">
      <c r="A2779" s="411" t="str">
        <f t="shared" si="847"/>
        <v/>
      </c>
      <c r="B2779" s="376" t="str">
        <f t="shared" si="848"/>
        <v/>
      </c>
      <c r="C2779" s="439"/>
      <c r="D2779" s="373" t="str">
        <f t="shared" si="849"/>
        <v/>
      </c>
      <c r="E2779" s="440"/>
      <c r="F2779" s="416">
        <f t="shared" si="850"/>
        <v>0</v>
      </c>
      <c r="G2779" s="380">
        <f t="shared" si="851"/>
        <v>0</v>
      </c>
    </row>
    <row r="2780" spans="1:7" ht="20.100000000000001" customHeight="1">
      <c r="A2780" s="411" t="str">
        <f t="shared" si="847"/>
        <v/>
      </c>
      <c r="B2780" s="376" t="str">
        <f t="shared" si="848"/>
        <v/>
      </c>
      <c r="C2780" s="383"/>
      <c r="D2780" s="373" t="str">
        <f t="shared" si="849"/>
        <v/>
      </c>
      <c r="E2780" s="377"/>
      <c r="F2780" s="416">
        <f t="shared" si="850"/>
        <v>0</v>
      </c>
      <c r="G2780" s="380">
        <f t="shared" si="851"/>
        <v>0</v>
      </c>
    </row>
    <row r="2781" spans="1:7" ht="20.100000000000001" customHeight="1">
      <c r="A2781" s="411" t="str">
        <f t="shared" si="847"/>
        <v/>
      </c>
      <c r="B2781" s="376" t="str">
        <f t="shared" si="848"/>
        <v/>
      </c>
      <c r="C2781" s="376"/>
      <c r="D2781" s="373" t="str">
        <f t="shared" si="849"/>
        <v/>
      </c>
      <c r="E2781" s="377"/>
      <c r="F2781" s="416">
        <f t="shared" si="850"/>
        <v>0</v>
      </c>
      <c r="G2781" s="380">
        <f t="shared" si="851"/>
        <v>0</v>
      </c>
    </row>
    <row r="2782" spans="1:7" ht="20.100000000000001" customHeight="1">
      <c r="A2782" s="411" t="str">
        <f t="shared" si="847"/>
        <v/>
      </c>
      <c r="B2782" s="376" t="str">
        <f t="shared" si="848"/>
        <v/>
      </c>
      <c r="C2782" s="376"/>
      <c r="D2782" s="373" t="str">
        <f t="shared" si="849"/>
        <v/>
      </c>
      <c r="E2782" s="377"/>
      <c r="F2782" s="416">
        <f t="shared" si="850"/>
        <v>0</v>
      </c>
      <c r="G2782" s="380">
        <f t="shared" si="851"/>
        <v>0</v>
      </c>
    </row>
    <row r="2783" spans="1:7" ht="20.100000000000001" customHeight="1">
      <c r="A2783" s="411" t="str">
        <f t="shared" si="847"/>
        <v/>
      </c>
      <c r="B2783" s="376" t="str">
        <f t="shared" si="848"/>
        <v/>
      </c>
      <c r="C2783" s="412"/>
      <c r="D2783" s="373" t="str">
        <f t="shared" si="849"/>
        <v/>
      </c>
      <c r="E2783" s="413"/>
      <c r="F2783" s="416">
        <f t="shared" si="850"/>
        <v>0</v>
      </c>
      <c r="G2783" s="380">
        <f t="shared" si="851"/>
        <v>0</v>
      </c>
    </row>
    <row r="2784" spans="1:7" ht="20.100000000000001" customHeight="1">
      <c r="A2784" s="411" t="str">
        <f t="shared" si="847"/>
        <v/>
      </c>
      <c r="B2784" s="376" t="str">
        <f t="shared" si="848"/>
        <v/>
      </c>
      <c r="C2784" s="412"/>
      <c r="D2784" s="373" t="str">
        <f t="shared" si="849"/>
        <v/>
      </c>
      <c r="E2784" s="413"/>
      <c r="F2784" s="416">
        <f t="shared" si="850"/>
        <v>0</v>
      </c>
      <c r="G2784" s="380">
        <f t="shared" si="851"/>
        <v>0</v>
      </c>
    </row>
    <row r="2785" spans="1:7" ht="20.100000000000001" customHeight="1">
      <c r="A2785" s="414"/>
      <c r="B2785" s="400"/>
      <c r="C2785" s="400"/>
      <c r="D2785" s="378"/>
      <c r="E2785" s="396"/>
      <c r="F2785" s="554" t="s">
        <v>30</v>
      </c>
      <c r="G2785" s="381">
        <f>SUBTOTAL(9,G2777:G2784)</f>
        <v>0</v>
      </c>
    </row>
    <row r="2786" spans="1:7" ht="20.100000000000001" customHeight="1">
      <c r="A2786" s="414"/>
      <c r="B2786" s="400"/>
      <c r="C2786" s="387" t="s">
        <v>725</v>
      </c>
      <c r="D2786" s="378"/>
      <c r="E2786" s="396"/>
      <c r="F2786" s="397"/>
      <c r="G2786" s="415"/>
    </row>
    <row r="2787" spans="1:7" ht="20.100000000000001" customHeight="1">
      <c r="A2787" s="411" t="str">
        <f t="shared" ref="A2787:A2795" si="852">IFERROR(VLOOKUP(C2787,Tabla_Insumos,4,FALSE),"")</f>
        <v/>
      </c>
      <c r="B2787" s="376" t="str">
        <f t="shared" ref="B2787:B2795" si="853">IFERROR(VLOOKUP(C2787,Tabla_Insumos,5,FALSE),"")</f>
        <v/>
      </c>
      <c r="C2787" s="439"/>
      <c r="D2787" s="373" t="str">
        <f t="shared" ref="D2787:D2795" si="854">IFERROR(VLOOKUP(C2787,Tabla_Insumos,2,FALSE),"")</f>
        <v/>
      </c>
      <c r="E2787" s="441"/>
      <c r="F2787" s="379">
        <f t="shared" ref="F2787:F2795" si="855">IFERROR(VLOOKUP(C2787,Tabla_Insumos,3,FALSE),0)</f>
        <v>0</v>
      </c>
      <c r="G2787" s="380">
        <f>ROUND(E2787*F2787,2)</f>
        <v>0</v>
      </c>
    </row>
    <row r="2788" spans="1:7" ht="20.100000000000001" customHeight="1">
      <c r="A2788" s="411" t="str">
        <f t="shared" si="852"/>
        <v/>
      </c>
      <c r="B2788" s="376" t="str">
        <f t="shared" si="853"/>
        <v/>
      </c>
      <c r="C2788" s="383"/>
      <c r="D2788" s="373" t="str">
        <f t="shared" si="854"/>
        <v/>
      </c>
      <c r="E2788" s="377"/>
      <c r="F2788" s="379">
        <f t="shared" si="855"/>
        <v>0</v>
      </c>
      <c r="G2788" s="380">
        <f t="shared" ref="G2788:G2795" si="856">ROUND(E2788*F2788,2)</f>
        <v>0</v>
      </c>
    </row>
    <row r="2789" spans="1:7" ht="20.100000000000001" customHeight="1">
      <c r="A2789" s="411" t="str">
        <f t="shared" si="852"/>
        <v/>
      </c>
      <c r="B2789" s="376" t="str">
        <f t="shared" si="853"/>
        <v/>
      </c>
      <c r="C2789" s="382"/>
      <c r="D2789" s="373" t="str">
        <f t="shared" si="854"/>
        <v/>
      </c>
      <c r="E2789" s="377"/>
      <c r="F2789" s="379">
        <f t="shared" si="855"/>
        <v>0</v>
      </c>
      <c r="G2789" s="380">
        <f t="shared" si="856"/>
        <v>0</v>
      </c>
    </row>
    <row r="2790" spans="1:7" ht="20.100000000000001" customHeight="1">
      <c r="A2790" s="411" t="str">
        <f t="shared" si="852"/>
        <v/>
      </c>
      <c r="B2790" s="376" t="str">
        <f t="shared" si="853"/>
        <v/>
      </c>
      <c r="C2790" s="417"/>
      <c r="D2790" s="373" t="str">
        <f t="shared" si="854"/>
        <v/>
      </c>
      <c r="E2790" s="377"/>
      <c r="F2790" s="379">
        <f t="shared" si="855"/>
        <v>0</v>
      </c>
      <c r="G2790" s="380">
        <f t="shared" si="856"/>
        <v>0</v>
      </c>
    </row>
    <row r="2791" spans="1:7" ht="20.100000000000001" customHeight="1">
      <c r="A2791" s="411" t="str">
        <f t="shared" si="852"/>
        <v/>
      </c>
      <c r="B2791" s="376" t="str">
        <f t="shared" si="853"/>
        <v/>
      </c>
      <c r="C2791" s="418"/>
      <c r="D2791" s="373" t="str">
        <f t="shared" si="854"/>
        <v/>
      </c>
      <c r="E2791" s="377"/>
      <c r="F2791" s="379">
        <f t="shared" si="855"/>
        <v>0</v>
      </c>
      <c r="G2791" s="380">
        <f t="shared" si="856"/>
        <v>0</v>
      </c>
    </row>
    <row r="2792" spans="1:7" ht="20.100000000000001" customHeight="1">
      <c r="A2792" s="411" t="str">
        <f t="shared" si="852"/>
        <v/>
      </c>
      <c r="B2792" s="376" t="str">
        <f t="shared" si="853"/>
        <v/>
      </c>
      <c r="C2792" s="412"/>
      <c r="D2792" s="373" t="str">
        <f t="shared" si="854"/>
        <v/>
      </c>
      <c r="E2792" s="413"/>
      <c r="F2792" s="379">
        <f t="shared" si="855"/>
        <v>0</v>
      </c>
      <c r="G2792" s="380">
        <f t="shared" si="856"/>
        <v>0</v>
      </c>
    </row>
    <row r="2793" spans="1:7" ht="20.100000000000001" customHeight="1">
      <c r="A2793" s="411" t="str">
        <f t="shared" si="852"/>
        <v/>
      </c>
      <c r="B2793" s="376" t="str">
        <f t="shared" si="853"/>
        <v/>
      </c>
      <c r="C2793" s="412"/>
      <c r="D2793" s="373" t="str">
        <f t="shared" si="854"/>
        <v/>
      </c>
      <c r="E2793" s="413"/>
      <c r="F2793" s="379">
        <f t="shared" si="855"/>
        <v>0</v>
      </c>
      <c r="G2793" s="380">
        <f t="shared" si="856"/>
        <v>0</v>
      </c>
    </row>
    <row r="2794" spans="1:7" ht="20.100000000000001" customHeight="1">
      <c r="A2794" s="411" t="str">
        <f t="shared" si="852"/>
        <v/>
      </c>
      <c r="B2794" s="376" t="str">
        <f t="shared" si="853"/>
        <v/>
      </c>
      <c r="C2794" s="412"/>
      <c r="D2794" s="373" t="str">
        <f t="shared" si="854"/>
        <v/>
      </c>
      <c r="E2794" s="413"/>
      <c r="F2794" s="379">
        <f t="shared" si="855"/>
        <v>0</v>
      </c>
      <c r="G2794" s="380">
        <f t="shared" si="856"/>
        <v>0</v>
      </c>
    </row>
    <row r="2795" spans="1:7" ht="20.100000000000001" customHeight="1">
      <c r="A2795" s="411" t="str">
        <f t="shared" si="852"/>
        <v/>
      </c>
      <c r="B2795" s="376" t="str">
        <f t="shared" si="853"/>
        <v/>
      </c>
      <c r="C2795" s="412"/>
      <c r="D2795" s="373" t="str">
        <f t="shared" si="854"/>
        <v/>
      </c>
      <c r="E2795" s="413"/>
      <c r="F2795" s="379">
        <f t="shared" si="855"/>
        <v>0</v>
      </c>
      <c r="G2795" s="380">
        <f t="shared" si="856"/>
        <v>0</v>
      </c>
    </row>
    <row r="2796" spans="1:7" ht="20.100000000000001" customHeight="1">
      <c r="A2796" s="419"/>
      <c r="B2796" s="378"/>
      <c r="C2796" s="400"/>
      <c r="D2796" s="378"/>
      <c r="E2796" s="396"/>
      <c r="F2796" s="554" t="s">
        <v>31</v>
      </c>
      <c r="G2796" s="381">
        <f>SUBTOTAL(9,G2787:G2795)</f>
        <v>0</v>
      </c>
    </row>
    <row r="2797" spans="1:7" ht="20.100000000000001" customHeight="1" thickBot="1">
      <c r="A2797" s="420"/>
      <c r="B2797" s="421"/>
      <c r="C2797" s="422"/>
      <c r="D2797" s="421"/>
      <c r="E2797" s="423"/>
      <c r="F2797" s="424"/>
      <c r="G2797" s="425"/>
    </row>
    <row r="2798" spans="1:7" ht="20.100000000000001" customHeight="1" thickBot="1">
      <c r="A2798" s="435">
        <f>B2756</f>
        <v>53</v>
      </c>
      <c r="B2798" s="426" t="str">
        <f>C2756</f>
        <v>Indicadores de calles</v>
      </c>
      <c r="C2798" s="427"/>
      <c r="D2798" s="427" t="s">
        <v>32</v>
      </c>
      <c r="E2798" s="428"/>
      <c r="F2798" s="429" t="s">
        <v>33</v>
      </c>
      <c r="G2798" s="430">
        <f>SUBTOTAL(9,G2761:G2797)</f>
        <v>0</v>
      </c>
    </row>
    <row r="2799" spans="1:7" ht="20.100000000000001" customHeight="1" thickTop="1" thickBot="1"/>
    <row r="2800" spans="1:7" ht="20.100000000000001" customHeight="1" thickTop="1">
      <c r="A2800" s="431" t="s">
        <v>1259</v>
      </c>
      <c r="B2800" s="432"/>
      <c r="C2800" s="432"/>
      <c r="D2800" s="432"/>
      <c r="E2800" s="432"/>
      <c r="F2800" s="432"/>
      <c r="G2800" s="433"/>
    </row>
    <row r="2801" spans="1:7" ht="20.100000000000001" customHeight="1">
      <c r="A2801" s="384" t="s">
        <v>721</v>
      </c>
      <c r="B2801" s="385" t="str">
        <f>Comitente</f>
        <v>INSTITUTO PROVINCIAL DE LA VIVIENDA</v>
      </c>
      <c r="C2801" s="386"/>
      <c r="D2801" s="387"/>
      <c r="E2801" s="387"/>
      <c r="F2801" s="388"/>
      <c r="G2801" s="389"/>
    </row>
    <row r="2802" spans="1:7" ht="20.100000000000001" customHeight="1">
      <c r="A2802" s="384" t="s">
        <v>722</v>
      </c>
      <c r="B2802" s="385" t="str">
        <f>Contratista</f>
        <v>xxxxxx</v>
      </c>
      <c r="C2802" s="390"/>
      <c r="D2802" s="390"/>
      <c r="E2802" s="390"/>
      <c r="F2802" s="391"/>
      <c r="G2802" s="392"/>
    </row>
    <row r="2803" spans="1:7" ht="20.100000000000001" customHeight="1">
      <c r="A2803" s="384" t="s">
        <v>22</v>
      </c>
      <c r="B2803" s="385" t="str">
        <f>Obra</f>
        <v>CUESTA DEL VIENTO - IGLESIA</v>
      </c>
      <c r="C2803" s="390"/>
      <c r="D2803" s="390"/>
      <c r="E2803" s="390"/>
      <c r="F2803" s="391" t="s">
        <v>35</v>
      </c>
      <c r="G2803" s="393">
        <f>+Datos!$C$10</f>
        <v>43374</v>
      </c>
    </row>
    <row r="2804" spans="1:7" ht="20.100000000000001" customHeight="1">
      <c r="A2804" s="394" t="s">
        <v>720</v>
      </c>
      <c r="B2804" s="395" t="str">
        <f>Ubicación</f>
        <v>DEPTO. IGLESIA</v>
      </c>
      <c r="C2804" s="395"/>
      <c r="D2804" s="378"/>
      <c r="E2804" s="396"/>
      <c r="F2804" s="397"/>
      <c r="G2804" s="398"/>
    </row>
    <row r="2805" spans="1:7" ht="20.100000000000001" customHeight="1">
      <c r="A2805" s="394" t="s">
        <v>36</v>
      </c>
      <c r="B2805" s="399" t="s">
        <v>1128</v>
      </c>
      <c r="C2805" s="400" t="str">
        <f>IFERROR(VLOOKUP(B2805,Tabla_CyP,2,FALSE),"")</f>
        <v>INFRAESTRUCTURA</v>
      </c>
      <c r="D2805" s="401"/>
      <c r="E2805" s="396"/>
      <c r="F2805" s="397"/>
      <c r="G2805" s="398"/>
    </row>
    <row r="2806" spans="1:7" ht="20.100000000000001" customHeight="1">
      <c r="A2806" s="394" t="s">
        <v>23</v>
      </c>
      <c r="B2806" s="434">
        <f>IFERROR(VLOOKUP(COUNTIF($A$1:A2806,"ITEM:"),Tabla_NumeroItem,2,FALSE),"")</f>
        <v>54</v>
      </c>
      <c r="C2806" s="400" t="str">
        <f>IFERROR(VLOOKUP(B2806,Tabla_CyP,2,FALSE),"")</f>
        <v>Vértices de lotes</v>
      </c>
      <c r="D2806" s="378"/>
      <c r="E2806" s="396"/>
      <c r="F2806" s="391" t="s">
        <v>24</v>
      </c>
      <c r="G2806" s="402" t="str">
        <f>IFERROR(VLOOKUP(B2806,Tabla_CyP,4,FALSE),"")</f>
        <v>u</v>
      </c>
    </row>
    <row r="2807" spans="1:7" ht="20.100000000000001" customHeight="1">
      <c r="A2807" s="394"/>
      <c r="B2807" s="395"/>
      <c r="C2807" s="400"/>
      <c r="D2807" s="378"/>
      <c r="E2807" s="396"/>
      <c r="F2807" s="397"/>
      <c r="G2807" s="398"/>
    </row>
    <row r="2808" spans="1:7" ht="20.100000000000001" customHeight="1">
      <c r="A2808" s="629" t="s">
        <v>583</v>
      </c>
      <c r="B2808" s="630"/>
      <c r="C2808" s="631" t="s">
        <v>0</v>
      </c>
      <c r="D2808" s="631" t="s">
        <v>25</v>
      </c>
      <c r="E2808" s="633" t="s">
        <v>26</v>
      </c>
      <c r="F2808" s="635" t="s">
        <v>27</v>
      </c>
      <c r="G2808" s="637" t="s">
        <v>28</v>
      </c>
    </row>
    <row r="2809" spans="1:7" ht="20.100000000000001" customHeight="1">
      <c r="A2809" s="403" t="s">
        <v>584</v>
      </c>
      <c r="B2809" s="404" t="s">
        <v>585</v>
      </c>
      <c r="C2809" s="632"/>
      <c r="D2809" s="632"/>
      <c r="E2809" s="634"/>
      <c r="F2809" s="636"/>
      <c r="G2809" s="638"/>
    </row>
    <row r="2810" spans="1:7" ht="20.100000000000001" customHeight="1">
      <c r="A2810" s="553"/>
      <c r="B2810" s="405"/>
      <c r="C2810" s="406" t="s">
        <v>723</v>
      </c>
      <c r="D2810" s="407"/>
      <c r="E2810" s="408"/>
      <c r="F2810" s="409"/>
      <c r="G2810" s="410"/>
    </row>
    <row r="2811" spans="1:7" ht="20.100000000000001" customHeight="1">
      <c r="A2811" s="411" t="str">
        <f t="shared" ref="A2811:A2824" si="857">IFERROR(VLOOKUP(C2811,Tabla_Insumos,4,FALSE),"")</f>
        <v/>
      </c>
      <c r="B2811" s="376" t="str">
        <f t="shared" ref="B2811:B2824" si="858">IFERROR(VLOOKUP(C2811,Tabla_Insumos,5,FALSE),"")</f>
        <v/>
      </c>
      <c r="C2811" s="439"/>
      <c r="D2811" s="373" t="str">
        <f t="shared" ref="D2811:D2824" si="859">IFERROR(VLOOKUP(C2811,Tabla_Insumos,2,FALSE),"")</f>
        <v/>
      </c>
      <c r="E2811" s="413"/>
      <c r="F2811" s="379">
        <f t="shared" ref="F2811:F2824" si="860">IFERROR(VLOOKUP(C2811,Tabla_Insumos,3,FALSE),0)</f>
        <v>0</v>
      </c>
      <c r="G2811" s="380">
        <f>ROUND(E2811*F2811,2)</f>
        <v>0</v>
      </c>
    </row>
    <row r="2812" spans="1:7" ht="20.100000000000001" customHeight="1">
      <c r="A2812" s="411" t="str">
        <f t="shared" si="857"/>
        <v/>
      </c>
      <c r="B2812" s="376" t="str">
        <f t="shared" si="858"/>
        <v/>
      </c>
      <c r="C2812" s="374"/>
      <c r="D2812" s="373" t="str">
        <f t="shared" si="859"/>
        <v/>
      </c>
      <c r="E2812" s="377"/>
      <c r="F2812" s="379">
        <f t="shared" si="860"/>
        <v>0</v>
      </c>
      <c r="G2812" s="380">
        <f t="shared" ref="G2812:G2824" si="861">ROUND(E2812*F2812,2)</f>
        <v>0</v>
      </c>
    </row>
    <row r="2813" spans="1:7" ht="20.100000000000001" customHeight="1">
      <c r="A2813" s="411" t="str">
        <f t="shared" si="857"/>
        <v/>
      </c>
      <c r="B2813" s="376" t="str">
        <f t="shared" si="858"/>
        <v/>
      </c>
      <c r="C2813" s="374"/>
      <c r="D2813" s="373" t="str">
        <f t="shared" si="859"/>
        <v/>
      </c>
      <c r="E2813" s="377"/>
      <c r="F2813" s="379">
        <f t="shared" si="860"/>
        <v>0</v>
      </c>
      <c r="G2813" s="380">
        <f t="shared" si="861"/>
        <v>0</v>
      </c>
    </row>
    <row r="2814" spans="1:7" ht="20.100000000000001" customHeight="1">
      <c r="A2814" s="411" t="str">
        <f t="shared" si="857"/>
        <v/>
      </c>
      <c r="B2814" s="376" t="str">
        <f t="shared" si="858"/>
        <v/>
      </c>
      <c r="C2814" s="375"/>
      <c r="D2814" s="373" t="str">
        <f t="shared" si="859"/>
        <v/>
      </c>
      <c r="E2814" s="377"/>
      <c r="F2814" s="379">
        <f t="shared" si="860"/>
        <v>0</v>
      </c>
      <c r="G2814" s="380">
        <f t="shared" si="861"/>
        <v>0</v>
      </c>
    </row>
    <row r="2815" spans="1:7" ht="20.100000000000001" customHeight="1">
      <c r="A2815" s="411" t="str">
        <f t="shared" si="857"/>
        <v/>
      </c>
      <c r="B2815" s="376" t="str">
        <f t="shared" si="858"/>
        <v/>
      </c>
      <c r="C2815" s="376"/>
      <c r="D2815" s="373" t="str">
        <f t="shared" si="859"/>
        <v/>
      </c>
      <c r="E2815" s="377"/>
      <c r="F2815" s="379">
        <f t="shared" si="860"/>
        <v>0</v>
      </c>
      <c r="G2815" s="380">
        <f t="shared" si="861"/>
        <v>0</v>
      </c>
    </row>
    <row r="2816" spans="1:7" ht="20.100000000000001" customHeight="1">
      <c r="A2816" s="411" t="str">
        <f t="shared" si="857"/>
        <v/>
      </c>
      <c r="B2816" s="376" t="str">
        <f t="shared" si="858"/>
        <v/>
      </c>
      <c r="C2816" s="412"/>
      <c r="D2816" s="373" t="str">
        <f t="shared" si="859"/>
        <v/>
      </c>
      <c r="E2816" s="413"/>
      <c r="F2816" s="379">
        <f t="shared" si="860"/>
        <v>0</v>
      </c>
      <c r="G2816" s="380">
        <f t="shared" si="861"/>
        <v>0</v>
      </c>
    </row>
    <row r="2817" spans="1:7" ht="20.100000000000001" customHeight="1">
      <c r="A2817" s="411" t="str">
        <f t="shared" si="857"/>
        <v/>
      </c>
      <c r="B2817" s="376" t="str">
        <f t="shared" si="858"/>
        <v/>
      </c>
      <c r="C2817" s="412"/>
      <c r="D2817" s="373" t="str">
        <f t="shared" si="859"/>
        <v/>
      </c>
      <c r="E2817" s="413"/>
      <c r="F2817" s="379">
        <f t="shared" si="860"/>
        <v>0</v>
      </c>
      <c r="G2817" s="380">
        <f t="shared" si="861"/>
        <v>0</v>
      </c>
    </row>
    <row r="2818" spans="1:7" ht="20.100000000000001" customHeight="1">
      <c r="A2818" s="411" t="str">
        <f t="shared" si="857"/>
        <v/>
      </c>
      <c r="B2818" s="376" t="str">
        <f t="shared" si="858"/>
        <v/>
      </c>
      <c r="C2818" s="412"/>
      <c r="D2818" s="373" t="str">
        <f t="shared" si="859"/>
        <v/>
      </c>
      <c r="E2818" s="413"/>
      <c r="F2818" s="379">
        <f t="shared" si="860"/>
        <v>0</v>
      </c>
      <c r="G2818" s="380">
        <f t="shared" si="861"/>
        <v>0</v>
      </c>
    </row>
    <row r="2819" spans="1:7" ht="20.100000000000001" customHeight="1">
      <c r="A2819" s="411" t="str">
        <f t="shared" si="857"/>
        <v/>
      </c>
      <c r="B2819" s="376" t="str">
        <f t="shared" si="858"/>
        <v/>
      </c>
      <c r="C2819" s="412"/>
      <c r="D2819" s="373" t="str">
        <f t="shared" si="859"/>
        <v/>
      </c>
      <c r="E2819" s="413"/>
      <c r="F2819" s="379">
        <f t="shared" si="860"/>
        <v>0</v>
      </c>
      <c r="G2819" s="380">
        <f t="shared" si="861"/>
        <v>0</v>
      </c>
    </row>
    <row r="2820" spans="1:7" ht="20.100000000000001" customHeight="1">
      <c r="A2820" s="411" t="str">
        <f t="shared" si="857"/>
        <v/>
      </c>
      <c r="B2820" s="376" t="str">
        <f t="shared" si="858"/>
        <v/>
      </c>
      <c r="C2820" s="412"/>
      <c r="D2820" s="373" t="str">
        <f t="shared" si="859"/>
        <v/>
      </c>
      <c r="E2820" s="413"/>
      <c r="F2820" s="379">
        <f t="shared" si="860"/>
        <v>0</v>
      </c>
      <c r="G2820" s="380">
        <f t="shared" si="861"/>
        <v>0</v>
      </c>
    </row>
    <row r="2821" spans="1:7" ht="20.100000000000001" customHeight="1">
      <c r="A2821" s="411" t="str">
        <f t="shared" si="857"/>
        <v/>
      </c>
      <c r="B2821" s="376" t="str">
        <f t="shared" si="858"/>
        <v/>
      </c>
      <c r="C2821" s="412"/>
      <c r="D2821" s="373" t="str">
        <f t="shared" si="859"/>
        <v/>
      </c>
      <c r="E2821" s="413"/>
      <c r="F2821" s="379">
        <f t="shared" si="860"/>
        <v>0</v>
      </c>
      <c r="G2821" s="380">
        <f t="shared" si="861"/>
        <v>0</v>
      </c>
    </row>
    <row r="2822" spans="1:7" ht="20.100000000000001" customHeight="1">
      <c r="A2822" s="411" t="str">
        <f t="shared" si="857"/>
        <v/>
      </c>
      <c r="B2822" s="376" t="str">
        <f t="shared" si="858"/>
        <v/>
      </c>
      <c r="C2822" s="412"/>
      <c r="D2822" s="373" t="str">
        <f t="shared" si="859"/>
        <v/>
      </c>
      <c r="E2822" s="413"/>
      <c r="F2822" s="379">
        <f t="shared" si="860"/>
        <v>0</v>
      </c>
      <c r="G2822" s="380">
        <f t="shared" si="861"/>
        <v>0</v>
      </c>
    </row>
    <row r="2823" spans="1:7" ht="20.100000000000001" customHeight="1">
      <c r="A2823" s="411" t="str">
        <f t="shared" si="857"/>
        <v/>
      </c>
      <c r="B2823" s="376" t="str">
        <f t="shared" si="858"/>
        <v/>
      </c>
      <c r="C2823" s="412"/>
      <c r="D2823" s="373" t="str">
        <f t="shared" si="859"/>
        <v/>
      </c>
      <c r="E2823" s="413"/>
      <c r="F2823" s="379">
        <f t="shared" si="860"/>
        <v>0</v>
      </c>
      <c r="G2823" s="380">
        <f t="shared" si="861"/>
        <v>0</v>
      </c>
    </row>
    <row r="2824" spans="1:7" ht="20.100000000000001" customHeight="1">
      <c r="A2824" s="411" t="str">
        <f t="shared" si="857"/>
        <v/>
      </c>
      <c r="B2824" s="376" t="str">
        <f t="shared" si="858"/>
        <v/>
      </c>
      <c r="C2824" s="412"/>
      <c r="D2824" s="373" t="str">
        <f t="shared" si="859"/>
        <v/>
      </c>
      <c r="E2824" s="413"/>
      <c r="F2824" s="379">
        <f t="shared" si="860"/>
        <v>0</v>
      </c>
      <c r="G2824" s="380">
        <f t="shared" si="861"/>
        <v>0</v>
      </c>
    </row>
    <row r="2825" spans="1:7" ht="20.100000000000001" customHeight="1">
      <c r="A2825" s="414"/>
      <c r="B2825" s="400"/>
      <c r="C2825" s="400"/>
      <c r="D2825" s="378"/>
      <c r="E2825" s="396"/>
      <c r="F2825" s="554" t="s">
        <v>29</v>
      </c>
      <c r="G2825" s="381">
        <f>SUBTOTAL(9,G2811:G2824)</f>
        <v>0</v>
      </c>
    </row>
    <row r="2826" spans="1:7" ht="20.100000000000001" customHeight="1">
      <c r="A2826" s="414"/>
      <c r="B2826" s="400"/>
      <c r="C2826" s="387" t="s">
        <v>724</v>
      </c>
      <c r="D2826" s="378"/>
      <c r="E2826" s="396"/>
      <c r="F2826" s="397"/>
      <c r="G2826" s="415"/>
    </row>
    <row r="2827" spans="1:7" ht="20.100000000000001" customHeight="1">
      <c r="A2827" s="411" t="str">
        <f t="shared" ref="A2827:A2834" si="862">IFERROR(VLOOKUP(C2827,Tabla_Insumos,4,FALSE),"")</f>
        <v/>
      </c>
      <c r="B2827" s="376" t="str">
        <f t="shared" ref="B2827:B2834" si="863">IFERROR(VLOOKUP(C2827,Tabla_Insumos,5,FALSE),"")</f>
        <v/>
      </c>
      <c r="C2827" s="438"/>
      <c r="D2827" s="373" t="str">
        <f t="shared" ref="D2827:D2834" si="864">IFERROR(VLOOKUP(C2827,Tabla_Insumos,2,FALSE),"")</f>
        <v/>
      </c>
      <c r="E2827" s="440"/>
      <c r="F2827" s="416">
        <f t="shared" ref="F2827:F2834" si="865">IFERROR(VLOOKUP(C2827,Tabla_Insumos,3,FALSE),0)</f>
        <v>0</v>
      </c>
      <c r="G2827" s="380">
        <f>ROUND(E2827*F2827,2)</f>
        <v>0</v>
      </c>
    </row>
    <row r="2828" spans="1:7" ht="20.100000000000001" customHeight="1">
      <c r="A2828" s="411" t="str">
        <f t="shared" si="862"/>
        <v/>
      </c>
      <c r="B2828" s="376" t="str">
        <f t="shared" si="863"/>
        <v/>
      </c>
      <c r="C2828" s="438"/>
      <c r="D2828" s="373" t="str">
        <f t="shared" si="864"/>
        <v/>
      </c>
      <c r="E2828" s="440"/>
      <c r="F2828" s="416">
        <f t="shared" si="865"/>
        <v>0</v>
      </c>
      <c r="G2828" s="380">
        <f t="shared" ref="G2828:G2834" si="866">ROUND(E2828*F2828,2)</f>
        <v>0</v>
      </c>
    </row>
    <row r="2829" spans="1:7" ht="20.100000000000001" customHeight="1">
      <c r="A2829" s="411" t="str">
        <f t="shared" si="862"/>
        <v/>
      </c>
      <c r="B2829" s="376" t="str">
        <f t="shared" si="863"/>
        <v/>
      </c>
      <c r="C2829" s="383"/>
      <c r="D2829" s="373" t="str">
        <f t="shared" si="864"/>
        <v/>
      </c>
      <c r="E2829" s="377"/>
      <c r="F2829" s="416">
        <f t="shared" si="865"/>
        <v>0</v>
      </c>
      <c r="G2829" s="380">
        <f t="shared" si="866"/>
        <v>0</v>
      </c>
    </row>
    <row r="2830" spans="1:7" ht="20.100000000000001" customHeight="1">
      <c r="A2830" s="411" t="str">
        <f t="shared" si="862"/>
        <v/>
      </c>
      <c r="B2830" s="376" t="str">
        <f t="shared" si="863"/>
        <v/>
      </c>
      <c r="C2830" s="383"/>
      <c r="D2830" s="373" t="str">
        <f t="shared" si="864"/>
        <v/>
      </c>
      <c r="E2830" s="377"/>
      <c r="F2830" s="416">
        <f t="shared" si="865"/>
        <v>0</v>
      </c>
      <c r="G2830" s="380">
        <f t="shared" si="866"/>
        <v>0</v>
      </c>
    </row>
    <row r="2831" spans="1:7" ht="20.100000000000001" customHeight="1">
      <c r="A2831" s="411" t="str">
        <f t="shared" si="862"/>
        <v/>
      </c>
      <c r="B2831" s="376" t="str">
        <f t="shared" si="863"/>
        <v/>
      </c>
      <c r="C2831" s="376"/>
      <c r="D2831" s="373" t="str">
        <f t="shared" si="864"/>
        <v/>
      </c>
      <c r="E2831" s="377"/>
      <c r="F2831" s="416">
        <f t="shared" si="865"/>
        <v>0</v>
      </c>
      <c r="G2831" s="380">
        <f t="shared" si="866"/>
        <v>0</v>
      </c>
    </row>
    <row r="2832" spans="1:7" ht="20.100000000000001" customHeight="1">
      <c r="A2832" s="411" t="str">
        <f t="shared" si="862"/>
        <v/>
      </c>
      <c r="B2832" s="376" t="str">
        <f t="shared" si="863"/>
        <v/>
      </c>
      <c r="C2832" s="376"/>
      <c r="D2832" s="373" t="str">
        <f t="shared" si="864"/>
        <v/>
      </c>
      <c r="E2832" s="377"/>
      <c r="F2832" s="416">
        <f t="shared" si="865"/>
        <v>0</v>
      </c>
      <c r="G2832" s="380">
        <f t="shared" si="866"/>
        <v>0</v>
      </c>
    </row>
    <row r="2833" spans="1:7" ht="20.100000000000001" customHeight="1">
      <c r="A2833" s="411" t="str">
        <f t="shared" si="862"/>
        <v/>
      </c>
      <c r="B2833" s="376" t="str">
        <f t="shared" si="863"/>
        <v/>
      </c>
      <c r="C2833" s="412"/>
      <c r="D2833" s="373" t="str">
        <f t="shared" si="864"/>
        <v/>
      </c>
      <c r="E2833" s="413"/>
      <c r="F2833" s="416">
        <f t="shared" si="865"/>
        <v>0</v>
      </c>
      <c r="G2833" s="380">
        <f t="shared" si="866"/>
        <v>0</v>
      </c>
    </row>
    <row r="2834" spans="1:7" ht="20.100000000000001" customHeight="1">
      <c r="A2834" s="411" t="str">
        <f t="shared" si="862"/>
        <v/>
      </c>
      <c r="B2834" s="376" t="str">
        <f t="shared" si="863"/>
        <v/>
      </c>
      <c r="C2834" s="412"/>
      <c r="D2834" s="373" t="str">
        <f t="shared" si="864"/>
        <v/>
      </c>
      <c r="E2834" s="413"/>
      <c r="F2834" s="416">
        <f t="shared" si="865"/>
        <v>0</v>
      </c>
      <c r="G2834" s="380">
        <f t="shared" si="866"/>
        <v>0</v>
      </c>
    </row>
    <row r="2835" spans="1:7" ht="20.100000000000001" customHeight="1">
      <c r="A2835" s="414"/>
      <c r="B2835" s="400"/>
      <c r="C2835" s="400"/>
      <c r="D2835" s="378"/>
      <c r="E2835" s="396"/>
      <c r="F2835" s="554" t="s">
        <v>30</v>
      </c>
      <c r="G2835" s="381">
        <f>SUBTOTAL(9,G2827:G2834)</f>
        <v>0</v>
      </c>
    </row>
    <row r="2836" spans="1:7" ht="20.100000000000001" customHeight="1">
      <c r="A2836" s="414"/>
      <c r="B2836" s="400"/>
      <c r="C2836" s="387" t="s">
        <v>725</v>
      </c>
      <c r="D2836" s="378"/>
      <c r="E2836" s="396"/>
      <c r="F2836" s="397"/>
      <c r="G2836" s="415"/>
    </row>
    <row r="2837" spans="1:7" ht="20.100000000000001" customHeight="1">
      <c r="A2837" s="411" t="str">
        <f t="shared" ref="A2837:A2845" si="867">IFERROR(VLOOKUP(C2837,Tabla_Insumos,4,FALSE),"")</f>
        <v/>
      </c>
      <c r="B2837" s="376" t="str">
        <f t="shared" ref="B2837:B2845" si="868">IFERROR(VLOOKUP(C2837,Tabla_Insumos,5,FALSE),"")</f>
        <v/>
      </c>
      <c r="C2837" s="439"/>
      <c r="D2837" s="373" t="str">
        <f t="shared" ref="D2837:D2845" si="869">IFERROR(VLOOKUP(C2837,Tabla_Insumos,2,FALSE),"")</f>
        <v/>
      </c>
      <c r="E2837" s="441"/>
      <c r="F2837" s="379">
        <f t="shared" ref="F2837:F2845" si="870">IFERROR(VLOOKUP(C2837,Tabla_Insumos,3,FALSE),0)</f>
        <v>0</v>
      </c>
      <c r="G2837" s="380">
        <f>ROUND(E2837*F2837,2)</f>
        <v>0</v>
      </c>
    </row>
    <row r="2838" spans="1:7" ht="20.100000000000001" customHeight="1">
      <c r="A2838" s="411" t="str">
        <f t="shared" si="867"/>
        <v/>
      </c>
      <c r="B2838" s="376" t="str">
        <f t="shared" si="868"/>
        <v/>
      </c>
      <c r="C2838" s="383"/>
      <c r="D2838" s="373" t="str">
        <f t="shared" si="869"/>
        <v/>
      </c>
      <c r="E2838" s="377"/>
      <c r="F2838" s="379">
        <f t="shared" si="870"/>
        <v>0</v>
      </c>
      <c r="G2838" s="380">
        <f t="shared" ref="G2838:G2845" si="871">ROUND(E2838*F2838,2)</f>
        <v>0</v>
      </c>
    </row>
    <row r="2839" spans="1:7" ht="20.100000000000001" customHeight="1">
      <c r="A2839" s="411" t="str">
        <f t="shared" si="867"/>
        <v/>
      </c>
      <c r="B2839" s="376" t="str">
        <f t="shared" si="868"/>
        <v/>
      </c>
      <c r="C2839" s="382"/>
      <c r="D2839" s="373" t="str">
        <f t="shared" si="869"/>
        <v/>
      </c>
      <c r="E2839" s="377"/>
      <c r="F2839" s="379">
        <f t="shared" si="870"/>
        <v>0</v>
      </c>
      <c r="G2839" s="380">
        <f t="shared" si="871"/>
        <v>0</v>
      </c>
    </row>
    <row r="2840" spans="1:7" ht="20.100000000000001" customHeight="1">
      <c r="A2840" s="411" t="str">
        <f t="shared" si="867"/>
        <v/>
      </c>
      <c r="B2840" s="376" t="str">
        <f t="shared" si="868"/>
        <v/>
      </c>
      <c r="C2840" s="417"/>
      <c r="D2840" s="373" t="str">
        <f t="shared" si="869"/>
        <v/>
      </c>
      <c r="E2840" s="377"/>
      <c r="F2840" s="379">
        <f t="shared" si="870"/>
        <v>0</v>
      </c>
      <c r="G2840" s="380">
        <f t="shared" si="871"/>
        <v>0</v>
      </c>
    </row>
    <row r="2841" spans="1:7" ht="20.100000000000001" customHeight="1">
      <c r="A2841" s="411" t="str">
        <f t="shared" si="867"/>
        <v/>
      </c>
      <c r="B2841" s="376" t="str">
        <f t="shared" si="868"/>
        <v/>
      </c>
      <c r="C2841" s="418"/>
      <c r="D2841" s="373" t="str">
        <f t="shared" si="869"/>
        <v/>
      </c>
      <c r="E2841" s="377"/>
      <c r="F2841" s="379">
        <f t="shared" si="870"/>
        <v>0</v>
      </c>
      <c r="G2841" s="380">
        <f t="shared" si="871"/>
        <v>0</v>
      </c>
    </row>
    <row r="2842" spans="1:7" ht="20.100000000000001" customHeight="1">
      <c r="A2842" s="411" t="str">
        <f t="shared" si="867"/>
        <v/>
      </c>
      <c r="B2842" s="376" t="str">
        <f t="shared" si="868"/>
        <v/>
      </c>
      <c r="C2842" s="412"/>
      <c r="D2842" s="373" t="str">
        <f t="shared" si="869"/>
        <v/>
      </c>
      <c r="E2842" s="413"/>
      <c r="F2842" s="379">
        <f t="shared" si="870"/>
        <v>0</v>
      </c>
      <c r="G2842" s="380">
        <f t="shared" si="871"/>
        <v>0</v>
      </c>
    </row>
    <row r="2843" spans="1:7" ht="20.100000000000001" customHeight="1">
      <c r="A2843" s="411" t="str">
        <f t="shared" si="867"/>
        <v/>
      </c>
      <c r="B2843" s="376" t="str">
        <f t="shared" si="868"/>
        <v/>
      </c>
      <c r="C2843" s="412"/>
      <c r="D2843" s="373" t="str">
        <f t="shared" si="869"/>
        <v/>
      </c>
      <c r="E2843" s="413"/>
      <c r="F2843" s="379">
        <f t="shared" si="870"/>
        <v>0</v>
      </c>
      <c r="G2843" s="380">
        <f t="shared" si="871"/>
        <v>0</v>
      </c>
    </row>
    <row r="2844" spans="1:7" ht="20.100000000000001" customHeight="1">
      <c r="A2844" s="411" t="str">
        <f t="shared" si="867"/>
        <v/>
      </c>
      <c r="B2844" s="376" t="str">
        <f t="shared" si="868"/>
        <v/>
      </c>
      <c r="C2844" s="412"/>
      <c r="D2844" s="373" t="str">
        <f t="shared" si="869"/>
        <v/>
      </c>
      <c r="E2844" s="413"/>
      <c r="F2844" s="379">
        <f t="shared" si="870"/>
        <v>0</v>
      </c>
      <c r="G2844" s="380">
        <f t="shared" si="871"/>
        <v>0</v>
      </c>
    </row>
    <row r="2845" spans="1:7" ht="20.100000000000001" customHeight="1">
      <c r="A2845" s="411" t="str">
        <f t="shared" si="867"/>
        <v/>
      </c>
      <c r="B2845" s="376" t="str">
        <f t="shared" si="868"/>
        <v/>
      </c>
      <c r="C2845" s="412"/>
      <c r="D2845" s="373" t="str">
        <f t="shared" si="869"/>
        <v/>
      </c>
      <c r="E2845" s="413"/>
      <c r="F2845" s="379">
        <f t="shared" si="870"/>
        <v>0</v>
      </c>
      <c r="G2845" s="380">
        <f t="shared" si="871"/>
        <v>0</v>
      </c>
    </row>
    <row r="2846" spans="1:7" ht="20.100000000000001" customHeight="1">
      <c r="A2846" s="419"/>
      <c r="B2846" s="378"/>
      <c r="C2846" s="400"/>
      <c r="D2846" s="378"/>
      <c r="E2846" s="396"/>
      <c r="F2846" s="554" t="s">
        <v>31</v>
      </c>
      <c r="G2846" s="381">
        <f>SUBTOTAL(9,G2837:G2845)</f>
        <v>0</v>
      </c>
    </row>
    <row r="2847" spans="1:7" ht="20.100000000000001" customHeight="1" thickBot="1">
      <c r="A2847" s="420"/>
      <c r="B2847" s="421"/>
      <c r="C2847" s="422"/>
      <c r="D2847" s="421"/>
      <c r="E2847" s="423"/>
      <c r="F2847" s="424"/>
      <c r="G2847" s="425"/>
    </row>
    <row r="2848" spans="1:7" ht="20.100000000000001" customHeight="1" thickBot="1">
      <c r="A2848" s="435">
        <f>B2806</f>
        <v>54</v>
      </c>
      <c r="B2848" s="426" t="str">
        <f>C2806</f>
        <v>Vértices de lotes</v>
      </c>
      <c r="C2848" s="427"/>
      <c r="D2848" s="427" t="s">
        <v>32</v>
      </c>
      <c r="E2848" s="428"/>
      <c r="F2848" s="429" t="s">
        <v>33</v>
      </c>
      <c r="G2848" s="430">
        <f>SUBTOTAL(9,G2811:G2847)</f>
        <v>0</v>
      </c>
    </row>
    <row r="2849" spans="1:7" ht="20.100000000000001" customHeight="1" thickTop="1" thickBot="1"/>
    <row r="2850" spans="1:7" ht="20.100000000000001" customHeight="1" thickTop="1">
      <c r="A2850" s="431" t="s">
        <v>1259</v>
      </c>
      <c r="B2850" s="432"/>
      <c r="C2850" s="432"/>
      <c r="D2850" s="432"/>
      <c r="E2850" s="432"/>
      <c r="F2850" s="432"/>
      <c r="G2850" s="433"/>
    </row>
    <row r="2851" spans="1:7" ht="20.100000000000001" customHeight="1">
      <c r="A2851" s="384" t="s">
        <v>721</v>
      </c>
      <c r="B2851" s="385" t="str">
        <f>Comitente</f>
        <v>INSTITUTO PROVINCIAL DE LA VIVIENDA</v>
      </c>
      <c r="C2851" s="386"/>
      <c r="D2851" s="387"/>
      <c r="E2851" s="387"/>
      <c r="F2851" s="388"/>
      <c r="G2851" s="389"/>
    </row>
    <row r="2852" spans="1:7" ht="20.100000000000001" customHeight="1">
      <c r="A2852" s="384" t="s">
        <v>722</v>
      </c>
      <c r="B2852" s="385" t="str">
        <f>Contratista</f>
        <v>xxxxxx</v>
      </c>
      <c r="C2852" s="390"/>
      <c r="D2852" s="390"/>
      <c r="E2852" s="390"/>
      <c r="F2852" s="391"/>
      <c r="G2852" s="392"/>
    </row>
    <row r="2853" spans="1:7" ht="20.100000000000001" customHeight="1">
      <c r="A2853" s="384" t="s">
        <v>22</v>
      </c>
      <c r="B2853" s="385" t="str">
        <f>Obra</f>
        <v>CUESTA DEL VIENTO - IGLESIA</v>
      </c>
      <c r="C2853" s="390"/>
      <c r="D2853" s="390"/>
      <c r="E2853" s="390"/>
      <c r="F2853" s="391" t="s">
        <v>35</v>
      </c>
      <c r="G2853" s="393">
        <f>+Datos!$C$10</f>
        <v>43374</v>
      </c>
    </row>
    <row r="2854" spans="1:7" ht="20.100000000000001" customHeight="1">
      <c r="A2854" s="394" t="s">
        <v>720</v>
      </c>
      <c r="B2854" s="395" t="str">
        <f>Ubicación</f>
        <v>DEPTO. IGLESIA</v>
      </c>
      <c r="C2854" s="395"/>
      <c r="D2854" s="378"/>
      <c r="E2854" s="396"/>
      <c r="F2854" s="397"/>
      <c r="G2854" s="398"/>
    </row>
    <row r="2855" spans="1:7" ht="20.100000000000001" customHeight="1">
      <c r="A2855" s="394" t="s">
        <v>36</v>
      </c>
      <c r="B2855" s="399" t="s">
        <v>1128</v>
      </c>
      <c r="C2855" s="400" t="str">
        <f>IFERROR(VLOOKUP(B2855,Tabla_CyP,2,FALSE),"")</f>
        <v>INFRAESTRUCTURA</v>
      </c>
      <c r="D2855" s="401"/>
      <c r="E2855" s="396"/>
      <c r="F2855" s="397"/>
      <c r="G2855" s="398"/>
    </row>
    <row r="2856" spans="1:7" ht="20.100000000000001" customHeight="1">
      <c r="A2856" s="394" t="s">
        <v>23</v>
      </c>
      <c r="B2856" s="434">
        <f>IFERROR(VLOOKUP(COUNTIF($A$1:A2856,"ITEM:"),Tabla_NumeroItem,2,FALSE),"")</f>
        <v>55</v>
      </c>
      <c r="C2856" s="400" t="str">
        <f>IFERROR(VLOOKUP(B2856,Tabla_CyP,2,FALSE),"")</f>
        <v>Relleno de Frente de Lote (se ejecutará con la tierra extraída de las tareas de urbanización)</v>
      </c>
      <c r="D2856" s="378"/>
      <c r="E2856" s="396"/>
      <c r="F2856" s="391" t="s">
        <v>24</v>
      </c>
      <c r="G2856" s="402" t="str">
        <f>IFERROR(VLOOKUP(B2856,Tabla_CyP,4,FALSE),"")</f>
        <v>m3</v>
      </c>
    </row>
    <row r="2857" spans="1:7" ht="20.100000000000001" customHeight="1">
      <c r="A2857" s="394"/>
      <c r="B2857" s="395"/>
      <c r="C2857" s="400"/>
      <c r="D2857" s="378"/>
      <c r="E2857" s="396"/>
      <c r="F2857" s="397"/>
      <c r="G2857" s="398"/>
    </row>
    <row r="2858" spans="1:7" ht="20.100000000000001" customHeight="1">
      <c r="A2858" s="629" t="s">
        <v>583</v>
      </c>
      <c r="B2858" s="630"/>
      <c r="C2858" s="631" t="s">
        <v>0</v>
      </c>
      <c r="D2858" s="631" t="s">
        <v>25</v>
      </c>
      <c r="E2858" s="633" t="s">
        <v>26</v>
      </c>
      <c r="F2858" s="635" t="s">
        <v>27</v>
      </c>
      <c r="G2858" s="637" t="s">
        <v>28</v>
      </c>
    </row>
    <row r="2859" spans="1:7" ht="20.100000000000001" customHeight="1">
      <c r="A2859" s="403" t="s">
        <v>584</v>
      </c>
      <c r="B2859" s="404" t="s">
        <v>585</v>
      </c>
      <c r="C2859" s="632"/>
      <c r="D2859" s="632"/>
      <c r="E2859" s="634"/>
      <c r="F2859" s="636"/>
      <c r="G2859" s="638"/>
    </row>
    <row r="2860" spans="1:7" ht="20.100000000000001" customHeight="1">
      <c r="A2860" s="553"/>
      <c r="B2860" s="405"/>
      <c r="C2860" s="406" t="s">
        <v>723</v>
      </c>
      <c r="D2860" s="407"/>
      <c r="E2860" s="408"/>
      <c r="F2860" s="409"/>
      <c r="G2860" s="410"/>
    </row>
    <row r="2861" spans="1:7" ht="20.100000000000001" customHeight="1">
      <c r="A2861" s="411" t="str">
        <f t="shared" ref="A2861:A2874" si="872">IFERROR(VLOOKUP(C2861,Tabla_Insumos,4,FALSE),"")</f>
        <v/>
      </c>
      <c r="B2861" s="376" t="str">
        <f t="shared" ref="B2861:B2874" si="873">IFERROR(VLOOKUP(C2861,Tabla_Insumos,5,FALSE),"")</f>
        <v/>
      </c>
      <c r="C2861" s="439"/>
      <c r="D2861" s="373" t="str">
        <f t="shared" ref="D2861:D2874" si="874">IFERROR(VLOOKUP(C2861,Tabla_Insumos,2,FALSE),"")</f>
        <v/>
      </c>
      <c r="E2861" s="413"/>
      <c r="F2861" s="379">
        <f t="shared" ref="F2861:F2874" si="875">IFERROR(VLOOKUP(C2861,Tabla_Insumos,3,FALSE),0)</f>
        <v>0</v>
      </c>
      <c r="G2861" s="380">
        <f>ROUND(E2861*F2861,2)</f>
        <v>0</v>
      </c>
    </row>
    <row r="2862" spans="1:7" ht="20.100000000000001" customHeight="1">
      <c r="A2862" s="411" t="str">
        <f t="shared" si="872"/>
        <v/>
      </c>
      <c r="B2862" s="376" t="str">
        <f t="shared" si="873"/>
        <v/>
      </c>
      <c r="C2862" s="374"/>
      <c r="D2862" s="373" t="str">
        <f t="shared" si="874"/>
        <v/>
      </c>
      <c r="E2862" s="377"/>
      <c r="F2862" s="379">
        <f t="shared" si="875"/>
        <v>0</v>
      </c>
      <c r="G2862" s="380">
        <f t="shared" ref="G2862:G2874" si="876">ROUND(E2862*F2862,2)</f>
        <v>0</v>
      </c>
    </row>
    <row r="2863" spans="1:7" ht="20.100000000000001" customHeight="1">
      <c r="A2863" s="411" t="str">
        <f t="shared" si="872"/>
        <v/>
      </c>
      <c r="B2863" s="376" t="str">
        <f t="shared" si="873"/>
        <v/>
      </c>
      <c r="C2863" s="374"/>
      <c r="D2863" s="373" t="str">
        <f t="shared" si="874"/>
        <v/>
      </c>
      <c r="E2863" s="377"/>
      <c r="F2863" s="379">
        <f t="shared" si="875"/>
        <v>0</v>
      </c>
      <c r="G2863" s="380">
        <f t="shared" si="876"/>
        <v>0</v>
      </c>
    </row>
    <row r="2864" spans="1:7" ht="20.100000000000001" customHeight="1">
      <c r="A2864" s="411" t="str">
        <f t="shared" si="872"/>
        <v/>
      </c>
      <c r="B2864" s="376" t="str">
        <f t="shared" si="873"/>
        <v/>
      </c>
      <c r="C2864" s="375"/>
      <c r="D2864" s="373" t="str">
        <f t="shared" si="874"/>
        <v/>
      </c>
      <c r="E2864" s="377"/>
      <c r="F2864" s="379">
        <f t="shared" si="875"/>
        <v>0</v>
      </c>
      <c r="G2864" s="380">
        <f t="shared" si="876"/>
        <v>0</v>
      </c>
    </row>
    <row r="2865" spans="1:7" ht="20.100000000000001" customHeight="1">
      <c r="A2865" s="411" t="str">
        <f t="shared" si="872"/>
        <v/>
      </c>
      <c r="B2865" s="376" t="str">
        <f t="shared" si="873"/>
        <v/>
      </c>
      <c r="C2865" s="376"/>
      <c r="D2865" s="373" t="str">
        <f t="shared" si="874"/>
        <v/>
      </c>
      <c r="E2865" s="377"/>
      <c r="F2865" s="379">
        <f t="shared" si="875"/>
        <v>0</v>
      </c>
      <c r="G2865" s="380">
        <f t="shared" si="876"/>
        <v>0</v>
      </c>
    </row>
    <row r="2866" spans="1:7" ht="20.100000000000001" customHeight="1">
      <c r="A2866" s="411" t="str">
        <f t="shared" si="872"/>
        <v/>
      </c>
      <c r="B2866" s="376" t="str">
        <f t="shared" si="873"/>
        <v/>
      </c>
      <c r="C2866" s="412"/>
      <c r="D2866" s="373" t="str">
        <f t="shared" si="874"/>
        <v/>
      </c>
      <c r="E2866" s="413"/>
      <c r="F2866" s="379">
        <f t="shared" si="875"/>
        <v>0</v>
      </c>
      <c r="G2866" s="380">
        <f t="shared" si="876"/>
        <v>0</v>
      </c>
    </row>
    <row r="2867" spans="1:7" ht="20.100000000000001" customHeight="1">
      <c r="A2867" s="411" t="str">
        <f t="shared" si="872"/>
        <v/>
      </c>
      <c r="B2867" s="376" t="str">
        <f t="shared" si="873"/>
        <v/>
      </c>
      <c r="C2867" s="412"/>
      <c r="D2867" s="373" t="str">
        <f t="shared" si="874"/>
        <v/>
      </c>
      <c r="E2867" s="413"/>
      <c r="F2867" s="379">
        <f t="shared" si="875"/>
        <v>0</v>
      </c>
      <c r="G2867" s="380">
        <f t="shared" si="876"/>
        <v>0</v>
      </c>
    </row>
    <row r="2868" spans="1:7" ht="20.100000000000001" customHeight="1">
      <c r="A2868" s="411" t="str">
        <f t="shared" si="872"/>
        <v/>
      </c>
      <c r="B2868" s="376" t="str">
        <f t="shared" si="873"/>
        <v/>
      </c>
      <c r="C2868" s="412"/>
      <c r="D2868" s="373" t="str">
        <f t="shared" si="874"/>
        <v/>
      </c>
      <c r="E2868" s="413"/>
      <c r="F2868" s="379">
        <f t="shared" si="875"/>
        <v>0</v>
      </c>
      <c r="G2868" s="380">
        <f t="shared" si="876"/>
        <v>0</v>
      </c>
    </row>
    <row r="2869" spans="1:7" ht="20.100000000000001" customHeight="1">
      <c r="A2869" s="411" t="str">
        <f t="shared" si="872"/>
        <v/>
      </c>
      <c r="B2869" s="376" t="str">
        <f t="shared" si="873"/>
        <v/>
      </c>
      <c r="C2869" s="412"/>
      <c r="D2869" s="373" t="str">
        <f t="shared" si="874"/>
        <v/>
      </c>
      <c r="E2869" s="413"/>
      <c r="F2869" s="379">
        <f t="shared" si="875"/>
        <v>0</v>
      </c>
      <c r="G2869" s="380">
        <f t="shared" si="876"/>
        <v>0</v>
      </c>
    </row>
    <row r="2870" spans="1:7" ht="20.100000000000001" customHeight="1">
      <c r="A2870" s="411" t="str">
        <f t="shared" si="872"/>
        <v/>
      </c>
      <c r="B2870" s="376" t="str">
        <f t="shared" si="873"/>
        <v/>
      </c>
      <c r="C2870" s="412"/>
      <c r="D2870" s="373" t="str">
        <f t="shared" si="874"/>
        <v/>
      </c>
      <c r="E2870" s="413"/>
      <c r="F2870" s="379">
        <f t="shared" si="875"/>
        <v>0</v>
      </c>
      <c r="G2870" s="380">
        <f t="shared" si="876"/>
        <v>0</v>
      </c>
    </row>
    <row r="2871" spans="1:7" ht="20.100000000000001" customHeight="1">
      <c r="A2871" s="411" t="str">
        <f t="shared" si="872"/>
        <v/>
      </c>
      <c r="B2871" s="376" t="str">
        <f t="shared" si="873"/>
        <v/>
      </c>
      <c r="C2871" s="412"/>
      <c r="D2871" s="373" t="str">
        <f t="shared" si="874"/>
        <v/>
      </c>
      <c r="E2871" s="413"/>
      <c r="F2871" s="379">
        <f t="shared" si="875"/>
        <v>0</v>
      </c>
      <c r="G2871" s="380">
        <f t="shared" si="876"/>
        <v>0</v>
      </c>
    </row>
    <row r="2872" spans="1:7" ht="20.100000000000001" customHeight="1">
      <c r="A2872" s="411" t="str">
        <f t="shared" si="872"/>
        <v/>
      </c>
      <c r="B2872" s="376" t="str">
        <f t="shared" si="873"/>
        <v/>
      </c>
      <c r="C2872" s="412"/>
      <c r="D2872" s="373" t="str">
        <f t="shared" si="874"/>
        <v/>
      </c>
      <c r="E2872" s="413"/>
      <c r="F2872" s="379">
        <f t="shared" si="875"/>
        <v>0</v>
      </c>
      <c r="G2872" s="380">
        <f t="shared" si="876"/>
        <v>0</v>
      </c>
    </row>
    <row r="2873" spans="1:7" ht="20.100000000000001" customHeight="1">
      <c r="A2873" s="411" t="str">
        <f t="shared" si="872"/>
        <v/>
      </c>
      <c r="B2873" s="376" t="str">
        <f t="shared" si="873"/>
        <v/>
      </c>
      <c r="C2873" s="412"/>
      <c r="D2873" s="373" t="str">
        <f t="shared" si="874"/>
        <v/>
      </c>
      <c r="E2873" s="413"/>
      <c r="F2873" s="379">
        <f t="shared" si="875"/>
        <v>0</v>
      </c>
      <c r="G2873" s="380">
        <f t="shared" si="876"/>
        <v>0</v>
      </c>
    </row>
    <row r="2874" spans="1:7" ht="20.100000000000001" customHeight="1">
      <c r="A2874" s="411" t="str">
        <f t="shared" si="872"/>
        <v/>
      </c>
      <c r="B2874" s="376" t="str">
        <f t="shared" si="873"/>
        <v/>
      </c>
      <c r="C2874" s="412"/>
      <c r="D2874" s="373" t="str">
        <f t="shared" si="874"/>
        <v/>
      </c>
      <c r="E2874" s="413"/>
      <c r="F2874" s="379">
        <f t="shared" si="875"/>
        <v>0</v>
      </c>
      <c r="G2874" s="380">
        <f t="shared" si="876"/>
        <v>0</v>
      </c>
    </row>
    <row r="2875" spans="1:7" ht="20.100000000000001" customHeight="1">
      <c r="A2875" s="414"/>
      <c r="B2875" s="400"/>
      <c r="C2875" s="400"/>
      <c r="D2875" s="378"/>
      <c r="E2875" s="396"/>
      <c r="F2875" s="554" t="s">
        <v>29</v>
      </c>
      <c r="G2875" s="381">
        <f>SUBTOTAL(9,G2861:G2874)</f>
        <v>0</v>
      </c>
    </row>
    <row r="2876" spans="1:7" ht="20.100000000000001" customHeight="1">
      <c r="A2876" s="414"/>
      <c r="B2876" s="400"/>
      <c r="C2876" s="387" t="s">
        <v>724</v>
      </c>
      <c r="D2876" s="378"/>
      <c r="E2876" s="396"/>
      <c r="F2876" s="397"/>
      <c r="G2876" s="415"/>
    </row>
    <row r="2877" spans="1:7" ht="20.100000000000001" customHeight="1">
      <c r="A2877" s="411" t="str">
        <f t="shared" ref="A2877:A2884" si="877">IFERROR(VLOOKUP(C2877,Tabla_Insumos,4,FALSE),"")</f>
        <v/>
      </c>
      <c r="B2877" s="376" t="str">
        <f t="shared" ref="B2877:B2884" si="878">IFERROR(VLOOKUP(C2877,Tabla_Insumos,5,FALSE),"")</f>
        <v/>
      </c>
      <c r="C2877" s="438"/>
      <c r="D2877" s="373" t="str">
        <f t="shared" ref="D2877:D2884" si="879">IFERROR(VLOOKUP(C2877,Tabla_Insumos,2,FALSE),"")</f>
        <v/>
      </c>
      <c r="E2877" s="440"/>
      <c r="F2877" s="416">
        <f t="shared" ref="F2877:F2884" si="880">IFERROR(VLOOKUP(C2877,Tabla_Insumos,3,FALSE),0)</f>
        <v>0</v>
      </c>
      <c r="G2877" s="380">
        <f>ROUND(E2877*F2877,2)</f>
        <v>0</v>
      </c>
    </row>
    <row r="2878" spans="1:7" ht="20.100000000000001" customHeight="1">
      <c r="A2878" s="411" t="str">
        <f t="shared" si="877"/>
        <v/>
      </c>
      <c r="B2878" s="376" t="str">
        <f t="shared" si="878"/>
        <v/>
      </c>
      <c r="C2878" s="438"/>
      <c r="D2878" s="373" t="str">
        <f t="shared" si="879"/>
        <v/>
      </c>
      <c r="E2878" s="440"/>
      <c r="F2878" s="416">
        <f t="shared" si="880"/>
        <v>0</v>
      </c>
      <c r="G2878" s="380">
        <f t="shared" ref="G2878:G2884" si="881">ROUND(E2878*F2878,2)</f>
        <v>0</v>
      </c>
    </row>
    <row r="2879" spans="1:7" ht="20.100000000000001" customHeight="1">
      <c r="A2879" s="411" t="str">
        <f t="shared" si="877"/>
        <v/>
      </c>
      <c r="B2879" s="376" t="str">
        <f t="shared" si="878"/>
        <v/>
      </c>
      <c r="C2879" s="439"/>
      <c r="D2879" s="373" t="str">
        <f t="shared" si="879"/>
        <v/>
      </c>
      <c r="E2879" s="440"/>
      <c r="F2879" s="416">
        <f t="shared" si="880"/>
        <v>0</v>
      </c>
      <c r="G2879" s="380">
        <f t="shared" si="881"/>
        <v>0</v>
      </c>
    </row>
    <row r="2880" spans="1:7" ht="20.100000000000001" customHeight="1">
      <c r="A2880" s="411" t="str">
        <f t="shared" si="877"/>
        <v/>
      </c>
      <c r="B2880" s="376" t="str">
        <f t="shared" si="878"/>
        <v/>
      </c>
      <c r="C2880" s="383"/>
      <c r="D2880" s="373" t="str">
        <f t="shared" si="879"/>
        <v/>
      </c>
      <c r="E2880" s="377"/>
      <c r="F2880" s="416">
        <f t="shared" si="880"/>
        <v>0</v>
      </c>
      <c r="G2880" s="380">
        <f t="shared" si="881"/>
        <v>0</v>
      </c>
    </row>
    <row r="2881" spans="1:7" ht="20.100000000000001" customHeight="1">
      <c r="A2881" s="411" t="str">
        <f t="shared" si="877"/>
        <v/>
      </c>
      <c r="B2881" s="376" t="str">
        <f t="shared" si="878"/>
        <v/>
      </c>
      <c r="C2881" s="376"/>
      <c r="D2881" s="373" t="str">
        <f t="shared" si="879"/>
        <v/>
      </c>
      <c r="E2881" s="377"/>
      <c r="F2881" s="416">
        <f t="shared" si="880"/>
        <v>0</v>
      </c>
      <c r="G2881" s="380">
        <f t="shared" si="881"/>
        <v>0</v>
      </c>
    </row>
    <row r="2882" spans="1:7" ht="20.100000000000001" customHeight="1">
      <c r="A2882" s="411" t="str">
        <f t="shared" si="877"/>
        <v/>
      </c>
      <c r="B2882" s="376" t="str">
        <f t="shared" si="878"/>
        <v/>
      </c>
      <c r="C2882" s="376"/>
      <c r="D2882" s="373" t="str">
        <f t="shared" si="879"/>
        <v/>
      </c>
      <c r="E2882" s="377"/>
      <c r="F2882" s="416">
        <f t="shared" si="880"/>
        <v>0</v>
      </c>
      <c r="G2882" s="380">
        <f t="shared" si="881"/>
        <v>0</v>
      </c>
    </row>
    <row r="2883" spans="1:7" ht="20.100000000000001" customHeight="1">
      <c r="A2883" s="411" t="str">
        <f t="shared" si="877"/>
        <v/>
      </c>
      <c r="B2883" s="376" t="str">
        <f t="shared" si="878"/>
        <v/>
      </c>
      <c r="C2883" s="412"/>
      <c r="D2883" s="373" t="str">
        <f t="shared" si="879"/>
        <v/>
      </c>
      <c r="E2883" s="413"/>
      <c r="F2883" s="416">
        <f t="shared" si="880"/>
        <v>0</v>
      </c>
      <c r="G2883" s="380">
        <f t="shared" si="881"/>
        <v>0</v>
      </c>
    </row>
    <row r="2884" spans="1:7" ht="20.100000000000001" customHeight="1">
      <c r="A2884" s="411" t="str">
        <f t="shared" si="877"/>
        <v/>
      </c>
      <c r="B2884" s="376" t="str">
        <f t="shared" si="878"/>
        <v/>
      </c>
      <c r="C2884" s="412"/>
      <c r="D2884" s="373" t="str">
        <f t="shared" si="879"/>
        <v/>
      </c>
      <c r="E2884" s="413"/>
      <c r="F2884" s="416">
        <f t="shared" si="880"/>
        <v>0</v>
      </c>
      <c r="G2884" s="380">
        <f t="shared" si="881"/>
        <v>0</v>
      </c>
    </row>
    <row r="2885" spans="1:7" ht="20.100000000000001" customHeight="1">
      <c r="A2885" s="414"/>
      <c r="B2885" s="400"/>
      <c r="C2885" s="400"/>
      <c r="D2885" s="378"/>
      <c r="E2885" s="396"/>
      <c r="F2885" s="554" t="s">
        <v>30</v>
      </c>
      <c r="G2885" s="381">
        <f>SUBTOTAL(9,G2877:G2884)</f>
        <v>0</v>
      </c>
    </row>
    <row r="2886" spans="1:7" ht="20.100000000000001" customHeight="1">
      <c r="A2886" s="414"/>
      <c r="B2886" s="400"/>
      <c r="C2886" s="387" t="s">
        <v>725</v>
      </c>
      <c r="D2886" s="378"/>
      <c r="E2886" s="396"/>
      <c r="F2886" s="397"/>
      <c r="G2886" s="415"/>
    </row>
    <row r="2887" spans="1:7" ht="20.100000000000001" customHeight="1">
      <c r="A2887" s="411" t="str">
        <f t="shared" ref="A2887:A2895" si="882">IFERROR(VLOOKUP(C2887,Tabla_Insumos,4,FALSE),"")</f>
        <v/>
      </c>
      <c r="B2887" s="376" t="str">
        <f t="shared" ref="B2887:B2895" si="883">IFERROR(VLOOKUP(C2887,Tabla_Insumos,5,FALSE),"")</f>
        <v/>
      </c>
      <c r="C2887" s="439"/>
      <c r="D2887" s="373" t="str">
        <f t="shared" ref="D2887:D2895" si="884">IFERROR(VLOOKUP(C2887,Tabla_Insumos,2,FALSE),"")</f>
        <v/>
      </c>
      <c r="E2887" s="441"/>
      <c r="F2887" s="379">
        <f t="shared" ref="F2887:F2895" si="885">IFERROR(VLOOKUP(C2887,Tabla_Insumos,3,FALSE),0)</f>
        <v>0</v>
      </c>
      <c r="G2887" s="380">
        <f>ROUND(E2887*F2887,2)</f>
        <v>0</v>
      </c>
    </row>
    <row r="2888" spans="1:7" ht="20.100000000000001" customHeight="1">
      <c r="A2888" s="411" t="str">
        <f t="shared" si="882"/>
        <v/>
      </c>
      <c r="B2888" s="376" t="str">
        <f t="shared" si="883"/>
        <v/>
      </c>
      <c r="C2888" s="439"/>
      <c r="D2888" s="373" t="str">
        <f t="shared" si="884"/>
        <v/>
      </c>
      <c r="E2888" s="441"/>
      <c r="F2888" s="379">
        <f t="shared" si="885"/>
        <v>0</v>
      </c>
      <c r="G2888" s="380">
        <f t="shared" ref="G2888:G2895" si="886">ROUND(E2888*F2888,2)</f>
        <v>0</v>
      </c>
    </row>
    <row r="2889" spans="1:7" ht="20.100000000000001" customHeight="1">
      <c r="A2889" s="411" t="str">
        <f t="shared" si="882"/>
        <v/>
      </c>
      <c r="B2889" s="376" t="str">
        <f t="shared" si="883"/>
        <v/>
      </c>
      <c r="C2889" s="382"/>
      <c r="D2889" s="373" t="str">
        <f t="shared" si="884"/>
        <v/>
      </c>
      <c r="E2889" s="377"/>
      <c r="F2889" s="379">
        <f t="shared" si="885"/>
        <v>0</v>
      </c>
      <c r="G2889" s="380">
        <f t="shared" si="886"/>
        <v>0</v>
      </c>
    </row>
    <row r="2890" spans="1:7" ht="20.100000000000001" customHeight="1">
      <c r="A2890" s="411" t="str">
        <f t="shared" si="882"/>
        <v/>
      </c>
      <c r="B2890" s="376" t="str">
        <f t="shared" si="883"/>
        <v/>
      </c>
      <c r="C2890" s="417"/>
      <c r="D2890" s="373" t="str">
        <f t="shared" si="884"/>
        <v/>
      </c>
      <c r="E2890" s="377"/>
      <c r="F2890" s="379">
        <f t="shared" si="885"/>
        <v>0</v>
      </c>
      <c r="G2890" s="380">
        <f t="shared" si="886"/>
        <v>0</v>
      </c>
    </row>
    <row r="2891" spans="1:7" ht="20.100000000000001" customHeight="1">
      <c r="A2891" s="411" t="str">
        <f t="shared" si="882"/>
        <v/>
      </c>
      <c r="B2891" s="376" t="str">
        <f t="shared" si="883"/>
        <v/>
      </c>
      <c r="C2891" s="418"/>
      <c r="D2891" s="373" t="str">
        <f t="shared" si="884"/>
        <v/>
      </c>
      <c r="E2891" s="377"/>
      <c r="F2891" s="379">
        <f t="shared" si="885"/>
        <v>0</v>
      </c>
      <c r="G2891" s="380">
        <f t="shared" si="886"/>
        <v>0</v>
      </c>
    </row>
    <row r="2892" spans="1:7" ht="20.100000000000001" customHeight="1">
      <c r="A2892" s="411" t="str">
        <f t="shared" si="882"/>
        <v/>
      </c>
      <c r="B2892" s="376" t="str">
        <f t="shared" si="883"/>
        <v/>
      </c>
      <c r="C2892" s="412"/>
      <c r="D2892" s="373" t="str">
        <f t="shared" si="884"/>
        <v/>
      </c>
      <c r="E2892" s="413"/>
      <c r="F2892" s="379">
        <f t="shared" si="885"/>
        <v>0</v>
      </c>
      <c r="G2892" s="380">
        <f t="shared" si="886"/>
        <v>0</v>
      </c>
    </row>
    <row r="2893" spans="1:7" ht="20.100000000000001" customHeight="1">
      <c r="A2893" s="411" t="str">
        <f t="shared" si="882"/>
        <v/>
      </c>
      <c r="B2893" s="376" t="str">
        <f t="shared" si="883"/>
        <v/>
      </c>
      <c r="C2893" s="412"/>
      <c r="D2893" s="373" t="str">
        <f t="shared" si="884"/>
        <v/>
      </c>
      <c r="E2893" s="413"/>
      <c r="F2893" s="379">
        <f t="shared" si="885"/>
        <v>0</v>
      </c>
      <c r="G2893" s="380">
        <f t="shared" si="886"/>
        <v>0</v>
      </c>
    </row>
    <row r="2894" spans="1:7" ht="20.100000000000001" customHeight="1">
      <c r="A2894" s="411" t="str">
        <f t="shared" si="882"/>
        <v/>
      </c>
      <c r="B2894" s="376" t="str">
        <f t="shared" si="883"/>
        <v/>
      </c>
      <c r="C2894" s="412"/>
      <c r="D2894" s="373" t="str">
        <f t="shared" si="884"/>
        <v/>
      </c>
      <c r="E2894" s="413"/>
      <c r="F2894" s="379">
        <f t="shared" si="885"/>
        <v>0</v>
      </c>
      <c r="G2894" s="380">
        <f t="shared" si="886"/>
        <v>0</v>
      </c>
    </row>
    <row r="2895" spans="1:7" ht="20.100000000000001" customHeight="1">
      <c r="A2895" s="411" t="str">
        <f t="shared" si="882"/>
        <v/>
      </c>
      <c r="B2895" s="376" t="str">
        <f t="shared" si="883"/>
        <v/>
      </c>
      <c r="C2895" s="412"/>
      <c r="D2895" s="373" t="str">
        <f t="shared" si="884"/>
        <v/>
      </c>
      <c r="E2895" s="413"/>
      <c r="F2895" s="379">
        <f t="shared" si="885"/>
        <v>0</v>
      </c>
      <c r="G2895" s="380">
        <f t="shared" si="886"/>
        <v>0</v>
      </c>
    </row>
    <row r="2896" spans="1:7" ht="20.100000000000001" customHeight="1">
      <c r="A2896" s="419"/>
      <c r="B2896" s="378"/>
      <c r="C2896" s="400"/>
      <c r="D2896" s="378"/>
      <c r="E2896" s="396"/>
      <c r="F2896" s="554" t="s">
        <v>31</v>
      </c>
      <c r="G2896" s="381">
        <f>SUBTOTAL(9,G2887:G2895)</f>
        <v>0</v>
      </c>
    </row>
    <row r="2897" spans="1:7" ht="20.100000000000001" customHeight="1" thickBot="1">
      <c r="A2897" s="420"/>
      <c r="B2897" s="421"/>
      <c r="C2897" s="422"/>
      <c r="D2897" s="421"/>
      <c r="E2897" s="423"/>
      <c r="F2897" s="424"/>
      <c r="G2897" s="425"/>
    </row>
    <row r="2898" spans="1:7" ht="20.100000000000001" customHeight="1" thickBot="1">
      <c r="A2898" s="435">
        <f>B2856</f>
        <v>55</v>
      </c>
      <c r="B2898" s="426" t="str">
        <f>C2856</f>
        <v>Relleno de Frente de Lote (se ejecutará con la tierra extraída de las tareas de urbanización)</v>
      </c>
      <c r="C2898" s="427"/>
      <c r="D2898" s="427" t="s">
        <v>32</v>
      </c>
      <c r="E2898" s="428"/>
      <c r="F2898" s="429" t="s">
        <v>33</v>
      </c>
      <c r="G2898" s="430">
        <f>SUBTOTAL(9,G2861:G2897)</f>
        <v>0</v>
      </c>
    </row>
    <row r="2899" spans="1:7" ht="20.100000000000001" customHeight="1" thickTop="1" thickBot="1"/>
    <row r="2900" spans="1:7" ht="20.100000000000001" customHeight="1" thickTop="1">
      <c r="A2900" s="431" t="s">
        <v>1259</v>
      </c>
      <c r="B2900" s="432"/>
      <c r="C2900" s="432"/>
      <c r="D2900" s="432"/>
      <c r="E2900" s="432"/>
      <c r="F2900" s="432"/>
      <c r="G2900" s="433"/>
    </row>
    <row r="2901" spans="1:7" ht="20.100000000000001" customHeight="1">
      <c r="A2901" s="384" t="s">
        <v>721</v>
      </c>
      <c r="B2901" s="385" t="str">
        <f>Comitente</f>
        <v>INSTITUTO PROVINCIAL DE LA VIVIENDA</v>
      </c>
      <c r="C2901" s="386"/>
      <c r="D2901" s="387"/>
      <c r="E2901" s="387"/>
      <c r="F2901" s="388"/>
      <c r="G2901" s="389"/>
    </row>
    <row r="2902" spans="1:7" ht="20.100000000000001" customHeight="1">
      <c r="A2902" s="384" t="s">
        <v>722</v>
      </c>
      <c r="B2902" s="385" t="str">
        <f>Contratista</f>
        <v>xxxxxx</v>
      </c>
      <c r="C2902" s="390"/>
      <c r="D2902" s="390"/>
      <c r="E2902" s="390"/>
      <c r="F2902" s="391"/>
      <c r="G2902" s="392"/>
    </row>
    <row r="2903" spans="1:7" ht="20.100000000000001" customHeight="1">
      <c r="A2903" s="384" t="s">
        <v>22</v>
      </c>
      <c r="B2903" s="385" t="str">
        <f>Obra</f>
        <v>CUESTA DEL VIENTO - IGLESIA</v>
      </c>
      <c r="C2903" s="390"/>
      <c r="D2903" s="390"/>
      <c r="E2903" s="390"/>
      <c r="F2903" s="391" t="s">
        <v>35</v>
      </c>
      <c r="G2903" s="393">
        <f>+Datos!$C$10</f>
        <v>43374</v>
      </c>
    </row>
    <row r="2904" spans="1:7" ht="20.100000000000001" customHeight="1">
      <c r="A2904" s="394" t="s">
        <v>720</v>
      </c>
      <c r="B2904" s="395" t="str">
        <f>Ubicación</f>
        <v>DEPTO. IGLESIA</v>
      </c>
      <c r="C2904" s="395"/>
      <c r="D2904" s="378"/>
      <c r="E2904" s="396"/>
      <c r="F2904" s="397"/>
      <c r="G2904" s="398"/>
    </row>
    <row r="2905" spans="1:7" ht="20.100000000000001" customHeight="1">
      <c r="A2905" s="394" t="s">
        <v>36</v>
      </c>
      <c r="B2905" s="399" t="s">
        <v>1128</v>
      </c>
      <c r="C2905" s="400" t="str">
        <f>IFERROR(VLOOKUP(B2905,Tabla_CyP,2,FALSE),"")</f>
        <v>INFRAESTRUCTURA</v>
      </c>
      <c r="D2905" s="401"/>
      <c r="E2905" s="396"/>
      <c r="F2905" s="397"/>
      <c r="G2905" s="398"/>
    </row>
    <row r="2906" spans="1:7" ht="20.100000000000001" customHeight="1">
      <c r="A2906" s="394" t="s">
        <v>23</v>
      </c>
      <c r="B2906" s="434">
        <f>IFERROR(VLOOKUP(COUNTIF($A$1:A2906,"ITEM:"),Tabla_NumeroItem,2,FALSE),"")</f>
        <v>56</v>
      </c>
      <c r="C2906" s="400" t="str">
        <f>IFERROR(VLOOKUP(B2906,Tabla_CyP,2,FALSE),"")</f>
        <v>Impermeabilización de Ramo</v>
      </c>
      <c r="D2906" s="378"/>
      <c r="E2906" s="396"/>
      <c r="F2906" s="391" t="s">
        <v>24</v>
      </c>
      <c r="G2906" s="402" t="str">
        <f>IFERROR(VLOOKUP(B2906,Tabla_CyP,4,FALSE),"")</f>
        <v>ml</v>
      </c>
    </row>
    <row r="2907" spans="1:7" ht="20.100000000000001" customHeight="1">
      <c r="A2907" s="394"/>
      <c r="B2907" s="395"/>
      <c r="C2907" s="400"/>
      <c r="D2907" s="378"/>
      <c r="E2907" s="396"/>
      <c r="F2907" s="397"/>
      <c r="G2907" s="398"/>
    </row>
    <row r="2908" spans="1:7" ht="20.100000000000001" customHeight="1">
      <c r="A2908" s="629" t="s">
        <v>583</v>
      </c>
      <c r="B2908" s="630"/>
      <c r="C2908" s="631" t="s">
        <v>0</v>
      </c>
      <c r="D2908" s="631" t="s">
        <v>25</v>
      </c>
      <c r="E2908" s="633" t="s">
        <v>26</v>
      </c>
      <c r="F2908" s="635" t="s">
        <v>27</v>
      </c>
      <c r="G2908" s="637" t="s">
        <v>28</v>
      </c>
    </row>
    <row r="2909" spans="1:7" ht="20.100000000000001" customHeight="1">
      <c r="A2909" s="403" t="s">
        <v>584</v>
      </c>
      <c r="B2909" s="404" t="s">
        <v>585</v>
      </c>
      <c r="C2909" s="632"/>
      <c r="D2909" s="632"/>
      <c r="E2909" s="634"/>
      <c r="F2909" s="636"/>
      <c r="G2909" s="638"/>
    </row>
    <row r="2910" spans="1:7" ht="20.100000000000001" customHeight="1">
      <c r="A2910" s="553"/>
      <c r="B2910" s="405"/>
      <c r="C2910" s="406" t="s">
        <v>723</v>
      </c>
      <c r="D2910" s="407"/>
      <c r="E2910" s="408"/>
      <c r="F2910" s="409"/>
      <c r="G2910" s="410"/>
    </row>
    <row r="2911" spans="1:7" ht="20.100000000000001" customHeight="1">
      <c r="A2911" s="411" t="str">
        <f t="shared" ref="A2911:A2924" si="887">IFERROR(VLOOKUP(C2911,Tabla_Insumos,4,FALSE),"")</f>
        <v/>
      </c>
      <c r="B2911" s="376" t="str">
        <f t="shared" ref="B2911:B2924" si="888">IFERROR(VLOOKUP(C2911,Tabla_Insumos,5,FALSE),"")</f>
        <v/>
      </c>
      <c r="C2911" s="439"/>
      <c r="D2911" s="373" t="str">
        <f t="shared" ref="D2911:D2924" si="889">IFERROR(VLOOKUP(C2911,Tabla_Insumos,2,FALSE),"")</f>
        <v/>
      </c>
      <c r="E2911" s="413"/>
      <c r="F2911" s="379">
        <f t="shared" ref="F2911:F2924" si="890">IFERROR(VLOOKUP(C2911,Tabla_Insumos,3,FALSE),0)</f>
        <v>0</v>
      </c>
      <c r="G2911" s="380">
        <f>ROUND(E2911*F2911,2)</f>
        <v>0</v>
      </c>
    </row>
    <row r="2912" spans="1:7" ht="20.100000000000001" customHeight="1">
      <c r="A2912" s="411" t="str">
        <f t="shared" si="887"/>
        <v/>
      </c>
      <c r="B2912" s="376" t="str">
        <f t="shared" si="888"/>
        <v/>
      </c>
      <c r="C2912" s="374"/>
      <c r="D2912" s="373" t="str">
        <f t="shared" si="889"/>
        <v/>
      </c>
      <c r="E2912" s="377"/>
      <c r="F2912" s="379">
        <f t="shared" si="890"/>
        <v>0</v>
      </c>
      <c r="G2912" s="380">
        <f t="shared" ref="G2912:G2924" si="891">ROUND(E2912*F2912,2)</f>
        <v>0</v>
      </c>
    </row>
    <row r="2913" spans="1:7" ht="20.100000000000001" customHeight="1">
      <c r="A2913" s="411" t="str">
        <f t="shared" si="887"/>
        <v/>
      </c>
      <c r="B2913" s="376" t="str">
        <f t="shared" si="888"/>
        <v/>
      </c>
      <c r="C2913" s="374"/>
      <c r="D2913" s="373" t="str">
        <f t="shared" si="889"/>
        <v/>
      </c>
      <c r="E2913" s="377"/>
      <c r="F2913" s="379">
        <f t="shared" si="890"/>
        <v>0</v>
      </c>
      <c r="G2913" s="380">
        <f t="shared" si="891"/>
        <v>0</v>
      </c>
    </row>
    <row r="2914" spans="1:7" ht="20.100000000000001" customHeight="1">
      <c r="A2914" s="411" t="str">
        <f t="shared" si="887"/>
        <v/>
      </c>
      <c r="B2914" s="376" t="str">
        <f t="shared" si="888"/>
        <v/>
      </c>
      <c r="C2914" s="375"/>
      <c r="D2914" s="373" t="str">
        <f t="shared" si="889"/>
        <v/>
      </c>
      <c r="E2914" s="377"/>
      <c r="F2914" s="379">
        <f t="shared" si="890"/>
        <v>0</v>
      </c>
      <c r="G2914" s="380">
        <f t="shared" si="891"/>
        <v>0</v>
      </c>
    </row>
    <row r="2915" spans="1:7" ht="20.100000000000001" customHeight="1">
      <c r="A2915" s="411" t="str">
        <f t="shared" si="887"/>
        <v/>
      </c>
      <c r="B2915" s="376" t="str">
        <f t="shared" si="888"/>
        <v/>
      </c>
      <c r="C2915" s="376"/>
      <c r="D2915" s="373" t="str">
        <f t="shared" si="889"/>
        <v/>
      </c>
      <c r="E2915" s="377"/>
      <c r="F2915" s="379">
        <f t="shared" si="890"/>
        <v>0</v>
      </c>
      <c r="G2915" s="380">
        <f t="shared" si="891"/>
        <v>0</v>
      </c>
    </row>
    <row r="2916" spans="1:7" ht="20.100000000000001" customHeight="1">
      <c r="A2916" s="411" t="str">
        <f t="shared" si="887"/>
        <v/>
      </c>
      <c r="B2916" s="376" t="str">
        <f t="shared" si="888"/>
        <v/>
      </c>
      <c r="C2916" s="412"/>
      <c r="D2916" s="373" t="str">
        <f t="shared" si="889"/>
        <v/>
      </c>
      <c r="E2916" s="413"/>
      <c r="F2916" s="379">
        <f t="shared" si="890"/>
        <v>0</v>
      </c>
      <c r="G2916" s="380">
        <f t="shared" si="891"/>
        <v>0</v>
      </c>
    </row>
    <row r="2917" spans="1:7" ht="20.100000000000001" customHeight="1">
      <c r="A2917" s="411" t="str">
        <f t="shared" si="887"/>
        <v/>
      </c>
      <c r="B2917" s="376" t="str">
        <f t="shared" si="888"/>
        <v/>
      </c>
      <c r="C2917" s="412"/>
      <c r="D2917" s="373" t="str">
        <f t="shared" si="889"/>
        <v/>
      </c>
      <c r="E2917" s="413"/>
      <c r="F2917" s="379">
        <f t="shared" si="890"/>
        <v>0</v>
      </c>
      <c r="G2917" s="380">
        <f t="shared" si="891"/>
        <v>0</v>
      </c>
    </row>
    <row r="2918" spans="1:7" ht="20.100000000000001" customHeight="1">
      <c r="A2918" s="411" t="str">
        <f t="shared" si="887"/>
        <v/>
      </c>
      <c r="B2918" s="376" t="str">
        <f t="shared" si="888"/>
        <v/>
      </c>
      <c r="C2918" s="412"/>
      <c r="D2918" s="373" t="str">
        <f t="shared" si="889"/>
        <v/>
      </c>
      <c r="E2918" s="413"/>
      <c r="F2918" s="379">
        <f t="shared" si="890"/>
        <v>0</v>
      </c>
      <c r="G2918" s="380">
        <f t="shared" si="891"/>
        <v>0</v>
      </c>
    </row>
    <row r="2919" spans="1:7" ht="20.100000000000001" customHeight="1">
      <c r="A2919" s="411" t="str">
        <f t="shared" si="887"/>
        <v/>
      </c>
      <c r="B2919" s="376" t="str">
        <f t="shared" si="888"/>
        <v/>
      </c>
      <c r="C2919" s="412"/>
      <c r="D2919" s="373" t="str">
        <f t="shared" si="889"/>
        <v/>
      </c>
      <c r="E2919" s="413"/>
      <c r="F2919" s="379">
        <f t="shared" si="890"/>
        <v>0</v>
      </c>
      <c r="G2919" s="380">
        <f t="shared" si="891"/>
        <v>0</v>
      </c>
    </row>
    <row r="2920" spans="1:7" ht="20.100000000000001" customHeight="1">
      <c r="A2920" s="411" t="str">
        <f t="shared" si="887"/>
        <v/>
      </c>
      <c r="B2920" s="376" t="str">
        <f t="shared" si="888"/>
        <v/>
      </c>
      <c r="C2920" s="412"/>
      <c r="D2920" s="373" t="str">
        <f t="shared" si="889"/>
        <v/>
      </c>
      <c r="E2920" s="413"/>
      <c r="F2920" s="379">
        <f t="shared" si="890"/>
        <v>0</v>
      </c>
      <c r="G2920" s="380">
        <f t="shared" si="891"/>
        <v>0</v>
      </c>
    </row>
    <row r="2921" spans="1:7" ht="20.100000000000001" customHeight="1">
      <c r="A2921" s="411" t="str">
        <f t="shared" si="887"/>
        <v/>
      </c>
      <c r="B2921" s="376" t="str">
        <f t="shared" si="888"/>
        <v/>
      </c>
      <c r="C2921" s="412"/>
      <c r="D2921" s="373" t="str">
        <f t="shared" si="889"/>
        <v/>
      </c>
      <c r="E2921" s="413"/>
      <c r="F2921" s="379">
        <f t="shared" si="890"/>
        <v>0</v>
      </c>
      <c r="G2921" s="380">
        <f t="shared" si="891"/>
        <v>0</v>
      </c>
    </row>
    <row r="2922" spans="1:7" ht="20.100000000000001" customHeight="1">
      <c r="A2922" s="411" t="str">
        <f t="shared" si="887"/>
        <v/>
      </c>
      <c r="B2922" s="376" t="str">
        <f t="shared" si="888"/>
        <v/>
      </c>
      <c r="C2922" s="412"/>
      <c r="D2922" s="373" t="str">
        <f t="shared" si="889"/>
        <v/>
      </c>
      <c r="E2922" s="413"/>
      <c r="F2922" s="379">
        <f t="shared" si="890"/>
        <v>0</v>
      </c>
      <c r="G2922" s="380">
        <f t="shared" si="891"/>
        <v>0</v>
      </c>
    </row>
    <row r="2923" spans="1:7" ht="20.100000000000001" customHeight="1">
      <c r="A2923" s="411" t="str">
        <f t="shared" si="887"/>
        <v/>
      </c>
      <c r="B2923" s="376" t="str">
        <f t="shared" si="888"/>
        <v/>
      </c>
      <c r="C2923" s="412"/>
      <c r="D2923" s="373" t="str">
        <f t="shared" si="889"/>
        <v/>
      </c>
      <c r="E2923" s="413"/>
      <c r="F2923" s="379">
        <f t="shared" si="890"/>
        <v>0</v>
      </c>
      <c r="G2923" s="380">
        <f t="shared" si="891"/>
        <v>0</v>
      </c>
    </row>
    <row r="2924" spans="1:7" ht="20.100000000000001" customHeight="1">
      <c r="A2924" s="411" t="str">
        <f t="shared" si="887"/>
        <v/>
      </c>
      <c r="B2924" s="376" t="str">
        <f t="shared" si="888"/>
        <v/>
      </c>
      <c r="C2924" s="412"/>
      <c r="D2924" s="373" t="str">
        <f t="shared" si="889"/>
        <v/>
      </c>
      <c r="E2924" s="413"/>
      <c r="F2924" s="379">
        <f t="shared" si="890"/>
        <v>0</v>
      </c>
      <c r="G2924" s="380">
        <f t="shared" si="891"/>
        <v>0</v>
      </c>
    </row>
    <row r="2925" spans="1:7" ht="20.100000000000001" customHeight="1">
      <c r="A2925" s="414"/>
      <c r="B2925" s="400"/>
      <c r="C2925" s="400"/>
      <c r="D2925" s="378"/>
      <c r="E2925" s="396"/>
      <c r="F2925" s="554" t="s">
        <v>29</v>
      </c>
      <c r="G2925" s="381">
        <f>SUBTOTAL(9,G2911:G2924)</f>
        <v>0</v>
      </c>
    </row>
    <row r="2926" spans="1:7" ht="20.100000000000001" customHeight="1">
      <c r="A2926" s="414"/>
      <c r="B2926" s="400"/>
      <c r="C2926" s="387" t="s">
        <v>724</v>
      </c>
      <c r="D2926" s="378"/>
      <c r="E2926" s="396"/>
      <c r="F2926" s="397"/>
      <c r="G2926" s="415"/>
    </row>
    <row r="2927" spans="1:7" ht="20.100000000000001" customHeight="1">
      <c r="A2927" s="411" t="str">
        <f t="shared" ref="A2927:A2934" si="892">IFERROR(VLOOKUP(C2927,Tabla_Insumos,4,FALSE),"")</f>
        <v/>
      </c>
      <c r="B2927" s="376" t="str">
        <f t="shared" ref="B2927:B2934" si="893">IFERROR(VLOOKUP(C2927,Tabla_Insumos,5,FALSE),"")</f>
        <v/>
      </c>
      <c r="C2927" s="438"/>
      <c r="D2927" s="373" t="str">
        <f t="shared" ref="D2927:D2934" si="894">IFERROR(VLOOKUP(C2927,Tabla_Insumos,2,FALSE),"")</f>
        <v/>
      </c>
      <c r="E2927" s="440"/>
      <c r="F2927" s="416">
        <f t="shared" ref="F2927:F2934" si="895">IFERROR(VLOOKUP(C2927,Tabla_Insumos,3,FALSE),0)</f>
        <v>0</v>
      </c>
      <c r="G2927" s="380">
        <f>ROUND(E2927*F2927,2)</f>
        <v>0</v>
      </c>
    </row>
    <row r="2928" spans="1:7" ht="20.100000000000001" customHeight="1">
      <c r="A2928" s="411" t="str">
        <f t="shared" si="892"/>
        <v/>
      </c>
      <c r="B2928" s="376" t="str">
        <f t="shared" si="893"/>
        <v/>
      </c>
      <c r="C2928" s="438"/>
      <c r="D2928" s="373" t="str">
        <f t="shared" si="894"/>
        <v/>
      </c>
      <c r="E2928" s="440"/>
      <c r="F2928" s="416">
        <f t="shared" si="895"/>
        <v>0</v>
      </c>
      <c r="G2928" s="380">
        <f t="shared" ref="G2928:G2934" si="896">ROUND(E2928*F2928,2)</f>
        <v>0</v>
      </c>
    </row>
    <row r="2929" spans="1:7" ht="20.100000000000001" customHeight="1">
      <c r="A2929" s="411" t="str">
        <f t="shared" si="892"/>
        <v/>
      </c>
      <c r="B2929" s="376" t="str">
        <f t="shared" si="893"/>
        <v/>
      </c>
      <c r="C2929" s="439"/>
      <c r="D2929" s="373" t="str">
        <f t="shared" si="894"/>
        <v/>
      </c>
      <c r="E2929" s="440"/>
      <c r="F2929" s="416">
        <f t="shared" si="895"/>
        <v>0</v>
      </c>
      <c r="G2929" s="380">
        <f t="shared" si="896"/>
        <v>0</v>
      </c>
    </row>
    <row r="2930" spans="1:7" ht="20.100000000000001" customHeight="1">
      <c r="A2930" s="411" t="str">
        <f t="shared" si="892"/>
        <v/>
      </c>
      <c r="B2930" s="376" t="str">
        <f t="shared" si="893"/>
        <v/>
      </c>
      <c r="C2930" s="383"/>
      <c r="D2930" s="373" t="str">
        <f t="shared" si="894"/>
        <v/>
      </c>
      <c r="E2930" s="377"/>
      <c r="F2930" s="416">
        <f t="shared" si="895"/>
        <v>0</v>
      </c>
      <c r="G2930" s="380">
        <f t="shared" si="896"/>
        <v>0</v>
      </c>
    </row>
    <row r="2931" spans="1:7" ht="20.100000000000001" customHeight="1">
      <c r="A2931" s="411" t="str">
        <f t="shared" si="892"/>
        <v/>
      </c>
      <c r="B2931" s="376" t="str">
        <f t="shared" si="893"/>
        <v/>
      </c>
      <c r="C2931" s="376"/>
      <c r="D2931" s="373" t="str">
        <f t="shared" si="894"/>
        <v/>
      </c>
      <c r="E2931" s="377"/>
      <c r="F2931" s="416">
        <f t="shared" si="895"/>
        <v>0</v>
      </c>
      <c r="G2931" s="380">
        <f t="shared" si="896"/>
        <v>0</v>
      </c>
    </row>
    <row r="2932" spans="1:7" ht="20.100000000000001" customHeight="1">
      <c r="A2932" s="411" t="str">
        <f t="shared" si="892"/>
        <v/>
      </c>
      <c r="B2932" s="376" t="str">
        <f t="shared" si="893"/>
        <v/>
      </c>
      <c r="C2932" s="376"/>
      <c r="D2932" s="373" t="str">
        <f t="shared" si="894"/>
        <v/>
      </c>
      <c r="E2932" s="377"/>
      <c r="F2932" s="416">
        <f t="shared" si="895"/>
        <v>0</v>
      </c>
      <c r="G2932" s="380">
        <f t="shared" si="896"/>
        <v>0</v>
      </c>
    </row>
    <row r="2933" spans="1:7" ht="20.100000000000001" customHeight="1">
      <c r="A2933" s="411" t="str">
        <f t="shared" si="892"/>
        <v/>
      </c>
      <c r="B2933" s="376" t="str">
        <f t="shared" si="893"/>
        <v/>
      </c>
      <c r="C2933" s="412"/>
      <c r="D2933" s="373" t="str">
        <f t="shared" si="894"/>
        <v/>
      </c>
      <c r="E2933" s="413"/>
      <c r="F2933" s="416">
        <f t="shared" si="895"/>
        <v>0</v>
      </c>
      <c r="G2933" s="380">
        <f t="shared" si="896"/>
        <v>0</v>
      </c>
    </row>
    <row r="2934" spans="1:7" ht="20.100000000000001" customHeight="1">
      <c r="A2934" s="411" t="str">
        <f t="shared" si="892"/>
        <v/>
      </c>
      <c r="B2934" s="376" t="str">
        <f t="shared" si="893"/>
        <v/>
      </c>
      <c r="C2934" s="412"/>
      <c r="D2934" s="373" t="str">
        <f t="shared" si="894"/>
        <v/>
      </c>
      <c r="E2934" s="413"/>
      <c r="F2934" s="416">
        <f t="shared" si="895"/>
        <v>0</v>
      </c>
      <c r="G2934" s="380">
        <f t="shared" si="896"/>
        <v>0</v>
      </c>
    </row>
    <row r="2935" spans="1:7" ht="20.100000000000001" customHeight="1">
      <c r="A2935" s="414"/>
      <c r="B2935" s="400"/>
      <c r="C2935" s="400"/>
      <c r="D2935" s="378"/>
      <c r="E2935" s="396"/>
      <c r="F2935" s="554" t="s">
        <v>30</v>
      </c>
      <c r="G2935" s="381">
        <f>SUBTOTAL(9,G2927:G2934)</f>
        <v>0</v>
      </c>
    </row>
    <row r="2936" spans="1:7" ht="20.100000000000001" customHeight="1">
      <c r="A2936" s="414"/>
      <c r="B2936" s="400"/>
      <c r="C2936" s="387" t="s">
        <v>725</v>
      </c>
      <c r="D2936" s="378"/>
      <c r="E2936" s="396"/>
      <c r="F2936" s="397"/>
      <c r="G2936" s="415"/>
    </row>
    <row r="2937" spans="1:7" ht="20.100000000000001" customHeight="1">
      <c r="A2937" s="411" t="str">
        <f t="shared" ref="A2937:A2945" si="897">IFERROR(VLOOKUP(C2937,Tabla_Insumos,4,FALSE),"")</f>
        <v/>
      </c>
      <c r="B2937" s="376" t="str">
        <f t="shared" ref="B2937:B2945" si="898">IFERROR(VLOOKUP(C2937,Tabla_Insumos,5,FALSE),"")</f>
        <v/>
      </c>
      <c r="C2937" s="439"/>
      <c r="D2937" s="373" t="str">
        <f t="shared" ref="D2937:D2945" si="899">IFERROR(VLOOKUP(C2937,Tabla_Insumos,2,FALSE),"")</f>
        <v/>
      </c>
      <c r="E2937" s="377"/>
      <c r="F2937" s="379">
        <f t="shared" ref="F2937:F2945" si="900">IFERROR(VLOOKUP(C2937,Tabla_Insumos,3,FALSE),0)</f>
        <v>0</v>
      </c>
      <c r="G2937" s="380">
        <f>ROUND(E2937*F2937,2)</f>
        <v>0</v>
      </c>
    </row>
    <row r="2938" spans="1:7" ht="20.100000000000001" customHeight="1">
      <c r="A2938" s="411" t="str">
        <f t="shared" si="897"/>
        <v/>
      </c>
      <c r="B2938" s="376" t="str">
        <f t="shared" si="898"/>
        <v/>
      </c>
      <c r="C2938" s="439"/>
      <c r="D2938" s="373" t="str">
        <f t="shared" si="899"/>
        <v/>
      </c>
      <c r="E2938" s="441"/>
      <c r="F2938" s="379">
        <f t="shared" si="900"/>
        <v>0</v>
      </c>
      <c r="G2938" s="380">
        <f t="shared" ref="G2938:G2945" si="901">ROUND(E2938*F2938,2)</f>
        <v>0</v>
      </c>
    </row>
    <row r="2939" spans="1:7" ht="20.100000000000001" customHeight="1">
      <c r="A2939" s="411" t="str">
        <f t="shared" si="897"/>
        <v/>
      </c>
      <c r="B2939" s="376" t="str">
        <f t="shared" si="898"/>
        <v/>
      </c>
      <c r="C2939" s="382"/>
      <c r="D2939" s="373" t="str">
        <f t="shared" si="899"/>
        <v/>
      </c>
      <c r="E2939" s="377"/>
      <c r="F2939" s="379">
        <f t="shared" si="900"/>
        <v>0</v>
      </c>
      <c r="G2939" s="380">
        <f t="shared" si="901"/>
        <v>0</v>
      </c>
    </row>
    <row r="2940" spans="1:7" ht="20.100000000000001" customHeight="1">
      <c r="A2940" s="411" t="str">
        <f t="shared" si="897"/>
        <v/>
      </c>
      <c r="B2940" s="376" t="str">
        <f t="shared" si="898"/>
        <v/>
      </c>
      <c r="C2940" s="417"/>
      <c r="D2940" s="373" t="str">
        <f t="shared" si="899"/>
        <v/>
      </c>
      <c r="E2940" s="377"/>
      <c r="F2940" s="379">
        <f t="shared" si="900"/>
        <v>0</v>
      </c>
      <c r="G2940" s="380">
        <f t="shared" si="901"/>
        <v>0</v>
      </c>
    </row>
    <row r="2941" spans="1:7" ht="20.100000000000001" customHeight="1">
      <c r="A2941" s="411" t="str">
        <f t="shared" si="897"/>
        <v/>
      </c>
      <c r="B2941" s="376" t="str">
        <f t="shared" si="898"/>
        <v/>
      </c>
      <c r="C2941" s="418"/>
      <c r="D2941" s="373" t="str">
        <f t="shared" si="899"/>
        <v/>
      </c>
      <c r="E2941" s="377"/>
      <c r="F2941" s="379">
        <f t="shared" si="900"/>
        <v>0</v>
      </c>
      <c r="G2941" s="380">
        <f t="shared" si="901"/>
        <v>0</v>
      </c>
    </row>
    <row r="2942" spans="1:7" ht="20.100000000000001" customHeight="1">
      <c r="A2942" s="411" t="str">
        <f t="shared" si="897"/>
        <v/>
      </c>
      <c r="B2942" s="376" t="str">
        <f t="shared" si="898"/>
        <v/>
      </c>
      <c r="C2942" s="412"/>
      <c r="D2942" s="373" t="str">
        <f t="shared" si="899"/>
        <v/>
      </c>
      <c r="E2942" s="413"/>
      <c r="F2942" s="379">
        <f t="shared" si="900"/>
        <v>0</v>
      </c>
      <c r="G2942" s="380">
        <f t="shared" si="901"/>
        <v>0</v>
      </c>
    </row>
    <row r="2943" spans="1:7" ht="20.100000000000001" customHeight="1">
      <c r="A2943" s="411" t="str">
        <f t="shared" si="897"/>
        <v/>
      </c>
      <c r="B2943" s="376" t="str">
        <f t="shared" si="898"/>
        <v/>
      </c>
      <c r="C2943" s="412"/>
      <c r="D2943" s="373" t="str">
        <f t="shared" si="899"/>
        <v/>
      </c>
      <c r="E2943" s="413"/>
      <c r="F2943" s="379">
        <f t="shared" si="900"/>
        <v>0</v>
      </c>
      <c r="G2943" s="380">
        <f t="shared" si="901"/>
        <v>0</v>
      </c>
    </row>
    <row r="2944" spans="1:7" ht="20.100000000000001" customHeight="1">
      <c r="A2944" s="411" t="str">
        <f t="shared" si="897"/>
        <v/>
      </c>
      <c r="B2944" s="376" t="str">
        <f t="shared" si="898"/>
        <v/>
      </c>
      <c r="C2944" s="412"/>
      <c r="D2944" s="373" t="str">
        <f t="shared" si="899"/>
        <v/>
      </c>
      <c r="E2944" s="413"/>
      <c r="F2944" s="379">
        <f t="shared" si="900"/>
        <v>0</v>
      </c>
      <c r="G2944" s="380">
        <f t="shared" si="901"/>
        <v>0</v>
      </c>
    </row>
    <row r="2945" spans="1:9" ht="20.100000000000001" customHeight="1">
      <c r="A2945" s="411" t="str">
        <f t="shared" si="897"/>
        <v/>
      </c>
      <c r="B2945" s="376" t="str">
        <f t="shared" si="898"/>
        <v/>
      </c>
      <c r="C2945" s="412"/>
      <c r="D2945" s="373" t="str">
        <f t="shared" si="899"/>
        <v/>
      </c>
      <c r="E2945" s="413"/>
      <c r="F2945" s="379">
        <f t="shared" si="900"/>
        <v>0</v>
      </c>
      <c r="G2945" s="380">
        <f t="shared" si="901"/>
        <v>0</v>
      </c>
    </row>
    <row r="2946" spans="1:9" ht="20.100000000000001" customHeight="1">
      <c r="A2946" s="419"/>
      <c r="B2946" s="378"/>
      <c r="C2946" s="400"/>
      <c r="D2946" s="378"/>
      <c r="E2946" s="396"/>
      <c r="F2946" s="554" t="s">
        <v>31</v>
      </c>
      <c r="G2946" s="381">
        <f>SUBTOTAL(9,G2937:G2945)</f>
        <v>0</v>
      </c>
      <c r="I2946" s="539"/>
    </row>
    <row r="2947" spans="1:9" ht="20.100000000000001" customHeight="1" thickBot="1">
      <c r="A2947" s="420"/>
      <c r="B2947" s="421"/>
      <c r="C2947" s="422"/>
      <c r="D2947" s="421"/>
      <c r="E2947" s="423"/>
      <c r="F2947" s="424"/>
      <c r="G2947" s="425"/>
    </row>
    <row r="2948" spans="1:9" ht="20.100000000000001" customHeight="1" thickBot="1">
      <c r="A2948" s="435">
        <f>B2906</f>
        <v>56</v>
      </c>
      <c r="B2948" s="426" t="str">
        <f>C2906</f>
        <v>Impermeabilización de Ramo</v>
      </c>
      <c r="C2948" s="427"/>
      <c r="D2948" s="427" t="s">
        <v>32</v>
      </c>
      <c r="E2948" s="428"/>
      <c r="F2948" s="429" t="s">
        <v>33</v>
      </c>
      <c r="G2948" s="430">
        <f>SUBTOTAL(9,G2911:G2947)</f>
        <v>0</v>
      </c>
    </row>
    <row r="2949" spans="1:9" ht="20.100000000000001" customHeight="1" thickTop="1" thickBot="1"/>
    <row r="2950" spans="1:9" ht="20.100000000000001" customHeight="1" thickTop="1">
      <c r="A2950" s="431" t="s">
        <v>1259</v>
      </c>
      <c r="B2950" s="432"/>
      <c r="C2950" s="432"/>
      <c r="D2950" s="432"/>
      <c r="E2950" s="432"/>
      <c r="F2950" s="432"/>
      <c r="G2950" s="433"/>
    </row>
    <row r="2951" spans="1:9" ht="20.100000000000001" customHeight="1">
      <c r="A2951" s="384" t="s">
        <v>721</v>
      </c>
      <c r="B2951" s="385" t="str">
        <f>Comitente</f>
        <v>INSTITUTO PROVINCIAL DE LA VIVIENDA</v>
      </c>
      <c r="C2951" s="386"/>
      <c r="D2951" s="387"/>
      <c r="E2951" s="387"/>
      <c r="F2951" s="388"/>
      <c r="G2951" s="389"/>
    </row>
    <row r="2952" spans="1:9" ht="20.100000000000001" customHeight="1">
      <c r="A2952" s="384" t="s">
        <v>722</v>
      </c>
      <c r="B2952" s="385" t="str">
        <f>Contratista</f>
        <v>xxxxxx</v>
      </c>
      <c r="C2952" s="390"/>
      <c r="D2952" s="390"/>
      <c r="E2952" s="390"/>
      <c r="F2952" s="391"/>
      <c r="G2952" s="392"/>
    </row>
    <row r="2953" spans="1:9" ht="20.100000000000001" customHeight="1">
      <c r="A2953" s="384" t="s">
        <v>22</v>
      </c>
      <c r="B2953" s="385" t="str">
        <f>Obra</f>
        <v>CUESTA DEL VIENTO - IGLESIA</v>
      </c>
      <c r="C2953" s="390"/>
      <c r="D2953" s="390"/>
      <c r="E2953" s="390"/>
      <c r="F2953" s="391" t="s">
        <v>35</v>
      </c>
      <c r="G2953" s="393">
        <f>+Datos!$C$10</f>
        <v>43374</v>
      </c>
    </row>
    <row r="2954" spans="1:9" ht="20.100000000000001" customHeight="1">
      <c r="A2954" s="394" t="s">
        <v>720</v>
      </c>
      <c r="B2954" s="395" t="str">
        <f>Ubicación</f>
        <v>DEPTO. IGLESIA</v>
      </c>
      <c r="C2954" s="395"/>
      <c r="D2954" s="378"/>
      <c r="E2954" s="396"/>
      <c r="F2954" s="397"/>
      <c r="G2954" s="398"/>
    </row>
    <row r="2955" spans="1:9" ht="20.100000000000001" customHeight="1">
      <c r="A2955" s="394" t="s">
        <v>36</v>
      </c>
      <c r="B2955" s="399" t="s">
        <v>1128</v>
      </c>
      <c r="C2955" s="400" t="str">
        <f>IFERROR(VLOOKUP(B2955,Tabla_CyP,2,FALSE),"")</f>
        <v>INFRAESTRUCTURA</v>
      </c>
      <c r="D2955" s="401"/>
      <c r="E2955" s="396"/>
      <c r="F2955" s="397"/>
      <c r="G2955" s="398"/>
    </row>
    <row r="2956" spans="1:9" ht="20.100000000000001" customHeight="1">
      <c r="A2956" s="394" t="s">
        <v>23</v>
      </c>
      <c r="B2956" s="434">
        <f>IFERROR(VLOOKUP(COUNTIF($A$1:A2956,"ITEM:"),Tabla_NumeroItem,2,FALSE),"")</f>
        <v>57</v>
      </c>
      <c r="C2956" s="400" t="str">
        <f>IFERROR(VLOOKUP(B2956,Tabla_CyP,2,FALSE),"")</f>
        <v>Compartos incluida Obra de Toma</v>
      </c>
      <c r="D2956" s="378"/>
      <c r="E2956" s="396"/>
      <c r="F2956" s="391" t="s">
        <v>24</v>
      </c>
      <c r="G2956" s="402" t="str">
        <f>IFERROR(VLOOKUP(B2956,Tabla_CyP,4,FALSE),"")</f>
        <v>u</v>
      </c>
    </row>
    <row r="2957" spans="1:9" ht="20.100000000000001" customHeight="1">
      <c r="A2957" s="394"/>
      <c r="B2957" s="395"/>
      <c r="C2957" s="400"/>
      <c r="D2957" s="378"/>
      <c r="E2957" s="396"/>
      <c r="F2957" s="397"/>
      <c r="G2957" s="398"/>
    </row>
    <row r="2958" spans="1:9" ht="20.100000000000001" customHeight="1">
      <c r="A2958" s="629" t="s">
        <v>583</v>
      </c>
      <c r="B2958" s="630"/>
      <c r="C2958" s="631" t="s">
        <v>0</v>
      </c>
      <c r="D2958" s="631" t="s">
        <v>25</v>
      </c>
      <c r="E2958" s="633" t="s">
        <v>26</v>
      </c>
      <c r="F2958" s="635" t="s">
        <v>27</v>
      </c>
      <c r="G2958" s="637" t="s">
        <v>28</v>
      </c>
    </row>
    <row r="2959" spans="1:9" ht="20.100000000000001" customHeight="1">
      <c r="A2959" s="403" t="s">
        <v>584</v>
      </c>
      <c r="B2959" s="404" t="s">
        <v>585</v>
      </c>
      <c r="C2959" s="632"/>
      <c r="D2959" s="632"/>
      <c r="E2959" s="634"/>
      <c r="F2959" s="636"/>
      <c r="G2959" s="638"/>
    </row>
    <row r="2960" spans="1:9" ht="20.100000000000001" customHeight="1">
      <c r="A2960" s="553"/>
      <c r="B2960" s="405"/>
      <c r="C2960" s="406" t="s">
        <v>723</v>
      </c>
      <c r="D2960" s="407"/>
      <c r="E2960" s="408"/>
      <c r="F2960" s="409"/>
      <c r="G2960" s="410"/>
    </row>
    <row r="2961" spans="1:7" ht="20.100000000000001" customHeight="1">
      <c r="A2961" s="411" t="str">
        <f t="shared" ref="A2961:A2974" si="902">IFERROR(VLOOKUP(C2961,Tabla_Insumos,4,FALSE),"")</f>
        <v/>
      </c>
      <c r="B2961" s="376" t="str">
        <f t="shared" ref="B2961:B2974" si="903">IFERROR(VLOOKUP(C2961,Tabla_Insumos,5,FALSE),"")</f>
        <v/>
      </c>
      <c r="C2961" s="438"/>
      <c r="D2961" s="373" t="str">
        <f t="shared" ref="D2961:D2974" si="904">IFERROR(VLOOKUP(C2961,Tabla_Insumos,2,FALSE),"")</f>
        <v/>
      </c>
      <c r="E2961" s="413"/>
      <c r="F2961" s="379">
        <f t="shared" ref="F2961:F2974" si="905">IFERROR(VLOOKUP(C2961,Tabla_Insumos,3,FALSE),0)</f>
        <v>0</v>
      </c>
      <c r="G2961" s="380">
        <f>ROUND(E2961*F2961,2)</f>
        <v>0</v>
      </c>
    </row>
    <row r="2962" spans="1:7" ht="20.100000000000001" customHeight="1">
      <c r="A2962" s="411" t="str">
        <f t="shared" si="902"/>
        <v/>
      </c>
      <c r="B2962" s="376" t="str">
        <f t="shared" si="903"/>
        <v/>
      </c>
      <c r="C2962" s="438"/>
      <c r="D2962" s="373" t="str">
        <f t="shared" si="904"/>
        <v/>
      </c>
      <c r="E2962" s="377"/>
      <c r="F2962" s="379">
        <f t="shared" si="905"/>
        <v>0</v>
      </c>
      <c r="G2962" s="380">
        <f t="shared" ref="G2962:G2974" si="906">ROUND(E2962*F2962,2)</f>
        <v>0</v>
      </c>
    </row>
    <row r="2963" spans="1:7" ht="20.100000000000001" customHeight="1">
      <c r="A2963" s="411" t="str">
        <f t="shared" si="902"/>
        <v/>
      </c>
      <c r="B2963" s="376" t="str">
        <f t="shared" si="903"/>
        <v/>
      </c>
      <c r="C2963" s="438"/>
      <c r="D2963" s="373" t="str">
        <f t="shared" si="904"/>
        <v/>
      </c>
      <c r="E2963" s="377"/>
      <c r="F2963" s="379">
        <f t="shared" si="905"/>
        <v>0</v>
      </c>
      <c r="G2963" s="380">
        <f t="shared" si="906"/>
        <v>0</v>
      </c>
    </row>
    <row r="2964" spans="1:7" ht="20.100000000000001" customHeight="1">
      <c r="A2964" s="411" t="str">
        <f t="shared" si="902"/>
        <v/>
      </c>
      <c r="B2964" s="376" t="str">
        <f t="shared" si="903"/>
        <v/>
      </c>
      <c r="C2964" s="438"/>
      <c r="D2964" s="373" t="str">
        <f t="shared" si="904"/>
        <v/>
      </c>
      <c r="E2964" s="377"/>
      <c r="F2964" s="379">
        <f t="shared" si="905"/>
        <v>0</v>
      </c>
      <c r="G2964" s="380">
        <f t="shared" si="906"/>
        <v>0</v>
      </c>
    </row>
    <row r="2965" spans="1:7" ht="20.100000000000001" customHeight="1">
      <c r="A2965" s="411" t="str">
        <f t="shared" si="902"/>
        <v/>
      </c>
      <c r="B2965" s="376" t="str">
        <f t="shared" si="903"/>
        <v/>
      </c>
      <c r="C2965" s="438"/>
      <c r="D2965" s="373" t="str">
        <f t="shared" si="904"/>
        <v/>
      </c>
      <c r="E2965" s="377"/>
      <c r="F2965" s="379">
        <f t="shared" si="905"/>
        <v>0</v>
      </c>
      <c r="G2965" s="380">
        <f t="shared" si="906"/>
        <v>0</v>
      </c>
    </row>
    <row r="2966" spans="1:7" ht="20.100000000000001" customHeight="1">
      <c r="A2966" s="411" t="str">
        <f t="shared" si="902"/>
        <v/>
      </c>
      <c r="B2966" s="376" t="str">
        <f t="shared" si="903"/>
        <v/>
      </c>
      <c r="C2966" s="438"/>
      <c r="D2966" s="373" t="str">
        <f t="shared" si="904"/>
        <v/>
      </c>
      <c r="E2966" s="413"/>
      <c r="F2966" s="379">
        <f t="shared" si="905"/>
        <v>0</v>
      </c>
      <c r="G2966" s="380">
        <f t="shared" si="906"/>
        <v>0</v>
      </c>
    </row>
    <row r="2967" spans="1:7" ht="20.100000000000001" customHeight="1">
      <c r="A2967" s="411" t="str">
        <f t="shared" si="902"/>
        <v/>
      </c>
      <c r="B2967" s="376" t="str">
        <f t="shared" si="903"/>
        <v/>
      </c>
      <c r="C2967" s="438"/>
      <c r="D2967" s="373" t="str">
        <f t="shared" si="904"/>
        <v/>
      </c>
      <c r="E2967" s="413"/>
      <c r="F2967" s="379">
        <f t="shared" si="905"/>
        <v>0</v>
      </c>
      <c r="G2967" s="380">
        <f t="shared" si="906"/>
        <v>0</v>
      </c>
    </row>
    <row r="2968" spans="1:7" ht="20.100000000000001" customHeight="1">
      <c r="A2968" s="411" t="str">
        <f t="shared" si="902"/>
        <v/>
      </c>
      <c r="B2968" s="376" t="str">
        <f t="shared" si="903"/>
        <v/>
      </c>
      <c r="C2968" s="438"/>
      <c r="D2968" s="373" t="str">
        <f t="shared" si="904"/>
        <v/>
      </c>
      <c r="E2968" s="413"/>
      <c r="F2968" s="379">
        <f t="shared" si="905"/>
        <v>0</v>
      </c>
      <c r="G2968" s="380">
        <f t="shared" si="906"/>
        <v>0</v>
      </c>
    </row>
    <row r="2969" spans="1:7" ht="20.100000000000001" customHeight="1">
      <c r="A2969" s="411" t="str">
        <f t="shared" si="902"/>
        <v/>
      </c>
      <c r="B2969" s="376" t="str">
        <f t="shared" si="903"/>
        <v/>
      </c>
      <c r="C2969" s="438"/>
      <c r="D2969" s="373" t="str">
        <f t="shared" si="904"/>
        <v/>
      </c>
      <c r="E2969" s="413"/>
      <c r="F2969" s="379">
        <f t="shared" si="905"/>
        <v>0</v>
      </c>
      <c r="G2969" s="380">
        <f t="shared" si="906"/>
        <v>0</v>
      </c>
    </row>
    <row r="2970" spans="1:7" ht="20.100000000000001" customHeight="1">
      <c r="A2970" s="411" t="str">
        <f t="shared" si="902"/>
        <v/>
      </c>
      <c r="B2970" s="376" t="str">
        <f t="shared" si="903"/>
        <v/>
      </c>
      <c r="C2970" s="438"/>
      <c r="D2970" s="373" t="str">
        <f t="shared" si="904"/>
        <v/>
      </c>
      <c r="E2970" s="413"/>
      <c r="F2970" s="379">
        <f t="shared" si="905"/>
        <v>0</v>
      </c>
      <c r="G2970" s="380">
        <f t="shared" si="906"/>
        <v>0</v>
      </c>
    </row>
    <row r="2971" spans="1:7" ht="20.100000000000001" customHeight="1">
      <c r="A2971" s="411" t="str">
        <f t="shared" si="902"/>
        <v/>
      </c>
      <c r="B2971" s="376" t="str">
        <f t="shared" si="903"/>
        <v/>
      </c>
      <c r="C2971" s="438"/>
      <c r="D2971" s="373" t="str">
        <f t="shared" si="904"/>
        <v/>
      </c>
      <c r="E2971" s="413"/>
      <c r="F2971" s="379">
        <f t="shared" si="905"/>
        <v>0</v>
      </c>
      <c r="G2971" s="380">
        <f t="shared" si="906"/>
        <v>0</v>
      </c>
    </row>
    <row r="2972" spans="1:7" ht="20.100000000000001" customHeight="1">
      <c r="A2972" s="411" t="str">
        <f t="shared" si="902"/>
        <v/>
      </c>
      <c r="B2972" s="376" t="str">
        <f t="shared" si="903"/>
        <v/>
      </c>
      <c r="C2972" s="412"/>
      <c r="D2972" s="373" t="str">
        <f t="shared" si="904"/>
        <v/>
      </c>
      <c r="E2972" s="413"/>
      <c r="F2972" s="379">
        <f t="shared" si="905"/>
        <v>0</v>
      </c>
      <c r="G2972" s="380">
        <f t="shared" si="906"/>
        <v>0</v>
      </c>
    </row>
    <row r="2973" spans="1:7" ht="20.100000000000001" customHeight="1">
      <c r="A2973" s="411" t="str">
        <f t="shared" si="902"/>
        <v/>
      </c>
      <c r="B2973" s="376" t="str">
        <f t="shared" si="903"/>
        <v/>
      </c>
      <c r="C2973" s="412"/>
      <c r="D2973" s="373" t="str">
        <f t="shared" si="904"/>
        <v/>
      </c>
      <c r="E2973" s="413"/>
      <c r="F2973" s="379">
        <f t="shared" si="905"/>
        <v>0</v>
      </c>
      <c r="G2973" s="380">
        <f t="shared" si="906"/>
        <v>0</v>
      </c>
    </row>
    <row r="2974" spans="1:7" ht="20.100000000000001" customHeight="1">
      <c r="A2974" s="411" t="str">
        <f t="shared" si="902"/>
        <v/>
      </c>
      <c r="B2974" s="376" t="str">
        <f t="shared" si="903"/>
        <v/>
      </c>
      <c r="C2974" s="412"/>
      <c r="D2974" s="373" t="str">
        <f t="shared" si="904"/>
        <v/>
      </c>
      <c r="E2974" s="413"/>
      <c r="F2974" s="379">
        <f t="shared" si="905"/>
        <v>0</v>
      </c>
      <c r="G2974" s="380">
        <f t="shared" si="906"/>
        <v>0</v>
      </c>
    </row>
    <row r="2975" spans="1:7" ht="20.100000000000001" customHeight="1">
      <c r="A2975" s="414"/>
      <c r="B2975" s="400"/>
      <c r="C2975" s="400"/>
      <c r="D2975" s="378"/>
      <c r="E2975" s="396"/>
      <c r="F2975" s="554" t="s">
        <v>29</v>
      </c>
      <c r="G2975" s="381">
        <f>SUBTOTAL(9,G2961:G2974)</f>
        <v>0</v>
      </c>
    </row>
    <row r="2976" spans="1:7" ht="20.100000000000001" customHeight="1">
      <c r="A2976" s="414"/>
      <c r="B2976" s="400"/>
      <c r="C2976" s="387" t="s">
        <v>724</v>
      </c>
      <c r="D2976" s="378"/>
      <c r="E2976" s="396"/>
      <c r="F2976" s="397"/>
      <c r="G2976" s="415"/>
    </row>
    <row r="2977" spans="1:7" ht="20.100000000000001" customHeight="1">
      <c r="A2977" s="411" t="str">
        <f t="shared" ref="A2977:A2984" si="907">IFERROR(VLOOKUP(C2977,Tabla_Insumos,4,FALSE),"")</f>
        <v/>
      </c>
      <c r="B2977" s="376" t="str">
        <f t="shared" ref="B2977:B2984" si="908">IFERROR(VLOOKUP(C2977,Tabla_Insumos,5,FALSE),"")</f>
        <v/>
      </c>
      <c r="C2977" s="438"/>
      <c r="D2977" s="373" t="str">
        <f t="shared" ref="D2977:D2984" si="909">IFERROR(VLOOKUP(C2977,Tabla_Insumos,2,FALSE),"")</f>
        <v/>
      </c>
      <c r="E2977" s="440"/>
      <c r="F2977" s="416">
        <f t="shared" ref="F2977:F2984" si="910">IFERROR(VLOOKUP(C2977,Tabla_Insumos,3,FALSE),0)</f>
        <v>0</v>
      </c>
      <c r="G2977" s="380">
        <f>ROUND(E2977*F2977,2)</f>
        <v>0</v>
      </c>
    </row>
    <row r="2978" spans="1:7" ht="20.100000000000001" customHeight="1">
      <c r="A2978" s="411" t="str">
        <f t="shared" si="907"/>
        <v/>
      </c>
      <c r="B2978" s="376" t="str">
        <f t="shared" si="908"/>
        <v/>
      </c>
      <c r="C2978" s="438"/>
      <c r="D2978" s="373" t="str">
        <f t="shared" si="909"/>
        <v/>
      </c>
      <c r="E2978" s="440"/>
      <c r="F2978" s="416">
        <f t="shared" si="910"/>
        <v>0</v>
      </c>
      <c r="G2978" s="380">
        <f t="shared" ref="G2978:G2984" si="911">ROUND(E2978*F2978,2)</f>
        <v>0</v>
      </c>
    </row>
    <row r="2979" spans="1:7" ht="20.100000000000001" customHeight="1">
      <c r="A2979" s="411" t="str">
        <f t="shared" si="907"/>
        <v/>
      </c>
      <c r="B2979" s="376" t="str">
        <f t="shared" si="908"/>
        <v/>
      </c>
      <c r="C2979" s="439"/>
      <c r="D2979" s="373" t="str">
        <f t="shared" si="909"/>
        <v/>
      </c>
      <c r="E2979" s="440"/>
      <c r="F2979" s="416">
        <f t="shared" si="910"/>
        <v>0</v>
      </c>
      <c r="G2979" s="380">
        <f t="shared" si="911"/>
        <v>0</v>
      </c>
    </row>
    <row r="2980" spans="1:7" ht="20.100000000000001" customHeight="1">
      <c r="A2980" s="411" t="str">
        <f t="shared" si="907"/>
        <v/>
      </c>
      <c r="B2980" s="376" t="str">
        <f t="shared" si="908"/>
        <v/>
      </c>
      <c r="C2980" s="383"/>
      <c r="D2980" s="373" t="str">
        <f t="shared" si="909"/>
        <v/>
      </c>
      <c r="E2980" s="377"/>
      <c r="F2980" s="416">
        <f t="shared" si="910"/>
        <v>0</v>
      </c>
      <c r="G2980" s="380">
        <f t="shared" si="911"/>
        <v>0</v>
      </c>
    </row>
    <row r="2981" spans="1:7" ht="20.100000000000001" customHeight="1">
      <c r="A2981" s="411" t="str">
        <f t="shared" si="907"/>
        <v/>
      </c>
      <c r="B2981" s="376" t="str">
        <f t="shared" si="908"/>
        <v/>
      </c>
      <c r="C2981" s="376"/>
      <c r="D2981" s="373" t="str">
        <f t="shared" si="909"/>
        <v/>
      </c>
      <c r="E2981" s="377"/>
      <c r="F2981" s="416">
        <f t="shared" si="910"/>
        <v>0</v>
      </c>
      <c r="G2981" s="380">
        <f t="shared" si="911"/>
        <v>0</v>
      </c>
    </row>
    <row r="2982" spans="1:7" ht="20.100000000000001" customHeight="1">
      <c r="A2982" s="411" t="str">
        <f t="shared" si="907"/>
        <v/>
      </c>
      <c r="B2982" s="376" t="str">
        <f t="shared" si="908"/>
        <v/>
      </c>
      <c r="C2982" s="376"/>
      <c r="D2982" s="373" t="str">
        <f t="shared" si="909"/>
        <v/>
      </c>
      <c r="E2982" s="377"/>
      <c r="F2982" s="416">
        <f t="shared" si="910"/>
        <v>0</v>
      </c>
      <c r="G2982" s="380">
        <f t="shared" si="911"/>
        <v>0</v>
      </c>
    </row>
    <row r="2983" spans="1:7" ht="20.100000000000001" customHeight="1">
      <c r="A2983" s="411" t="str">
        <f t="shared" si="907"/>
        <v/>
      </c>
      <c r="B2983" s="376" t="str">
        <f t="shared" si="908"/>
        <v/>
      </c>
      <c r="C2983" s="412"/>
      <c r="D2983" s="373" t="str">
        <f t="shared" si="909"/>
        <v/>
      </c>
      <c r="E2983" s="413"/>
      <c r="F2983" s="416">
        <f t="shared" si="910"/>
        <v>0</v>
      </c>
      <c r="G2983" s="380">
        <f t="shared" si="911"/>
        <v>0</v>
      </c>
    </row>
    <row r="2984" spans="1:7" ht="20.100000000000001" customHeight="1">
      <c r="A2984" s="411" t="str">
        <f t="shared" si="907"/>
        <v/>
      </c>
      <c r="B2984" s="376" t="str">
        <f t="shared" si="908"/>
        <v/>
      </c>
      <c r="C2984" s="412"/>
      <c r="D2984" s="373" t="str">
        <f t="shared" si="909"/>
        <v/>
      </c>
      <c r="E2984" s="413"/>
      <c r="F2984" s="416">
        <f t="shared" si="910"/>
        <v>0</v>
      </c>
      <c r="G2984" s="380">
        <f t="shared" si="911"/>
        <v>0</v>
      </c>
    </row>
    <row r="2985" spans="1:7" ht="20.100000000000001" customHeight="1">
      <c r="A2985" s="414"/>
      <c r="B2985" s="400"/>
      <c r="C2985" s="400"/>
      <c r="D2985" s="378"/>
      <c r="E2985" s="396"/>
      <c r="F2985" s="554" t="s">
        <v>30</v>
      </c>
      <c r="G2985" s="381">
        <f>SUBTOTAL(9,G2977:G2984)</f>
        <v>0</v>
      </c>
    </row>
    <row r="2986" spans="1:7" ht="20.100000000000001" customHeight="1">
      <c r="A2986" s="414"/>
      <c r="B2986" s="400"/>
      <c r="C2986" s="387" t="s">
        <v>725</v>
      </c>
      <c r="D2986" s="378"/>
      <c r="E2986" s="396"/>
      <c r="F2986" s="397"/>
      <c r="G2986" s="415"/>
    </row>
    <row r="2987" spans="1:7" ht="20.100000000000001" customHeight="1">
      <c r="A2987" s="411" t="str">
        <f t="shared" ref="A2987:A2995" si="912">IFERROR(VLOOKUP(C2987,Tabla_Insumos,4,FALSE),"")</f>
        <v/>
      </c>
      <c r="B2987" s="376" t="str">
        <f t="shared" ref="B2987:B2995" si="913">IFERROR(VLOOKUP(C2987,Tabla_Insumos,5,FALSE),"")</f>
        <v/>
      </c>
      <c r="C2987" s="439"/>
      <c r="D2987" s="373" t="str">
        <f t="shared" ref="D2987:D2995" si="914">IFERROR(VLOOKUP(C2987,Tabla_Insumos,2,FALSE),"")</f>
        <v/>
      </c>
      <c r="E2987" s="377"/>
      <c r="F2987" s="379">
        <f t="shared" ref="F2987:F2995" si="915">IFERROR(VLOOKUP(C2987,Tabla_Insumos,3,FALSE),0)</f>
        <v>0</v>
      </c>
      <c r="G2987" s="380">
        <f>ROUND(E2987*F2987,2)</f>
        <v>0</v>
      </c>
    </row>
    <row r="2988" spans="1:7" ht="20.100000000000001" customHeight="1">
      <c r="A2988" s="411" t="str">
        <f t="shared" si="912"/>
        <v/>
      </c>
      <c r="B2988" s="376" t="str">
        <f t="shared" si="913"/>
        <v/>
      </c>
      <c r="C2988" s="439"/>
      <c r="D2988" s="373" t="str">
        <f t="shared" si="914"/>
        <v/>
      </c>
      <c r="E2988" s="441"/>
      <c r="F2988" s="379">
        <f t="shared" si="915"/>
        <v>0</v>
      </c>
      <c r="G2988" s="380">
        <f t="shared" ref="G2988:G2995" si="916">ROUND(E2988*F2988,2)</f>
        <v>0</v>
      </c>
    </row>
    <row r="2989" spans="1:7" ht="20.100000000000001" customHeight="1">
      <c r="A2989" s="411" t="str">
        <f t="shared" si="912"/>
        <v/>
      </c>
      <c r="B2989" s="376" t="str">
        <f t="shared" si="913"/>
        <v/>
      </c>
      <c r="C2989" s="382"/>
      <c r="D2989" s="373" t="str">
        <f t="shared" si="914"/>
        <v/>
      </c>
      <c r="E2989" s="377"/>
      <c r="F2989" s="379">
        <f t="shared" si="915"/>
        <v>0</v>
      </c>
      <c r="G2989" s="380">
        <f t="shared" si="916"/>
        <v>0</v>
      </c>
    </row>
    <row r="2990" spans="1:7" ht="20.100000000000001" customHeight="1">
      <c r="A2990" s="411" t="str">
        <f t="shared" si="912"/>
        <v/>
      </c>
      <c r="B2990" s="376" t="str">
        <f t="shared" si="913"/>
        <v/>
      </c>
      <c r="C2990" s="417"/>
      <c r="D2990" s="373" t="str">
        <f t="shared" si="914"/>
        <v/>
      </c>
      <c r="E2990" s="377"/>
      <c r="F2990" s="379">
        <f t="shared" si="915"/>
        <v>0</v>
      </c>
      <c r="G2990" s="380">
        <f t="shared" si="916"/>
        <v>0</v>
      </c>
    </row>
    <row r="2991" spans="1:7" ht="20.100000000000001" customHeight="1">
      <c r="A2991" s="411" t="str">
        <f t="shared" si="912"/>
        <v/>
      </c>
      <c r="B2991" s="376" t="str">
        <f t="shared" si="913"/>
        <v/>
      </c>
      <c r="C2991" s="418"/>
      <c r="D2991" s="373" t="str">
        <f t="shared" si="914"/>
        <v/>
      </c>
      <c r="E2991" s="377"/>
      <c r="F2991" s="379">
        <f t="shared" si="915"/>
        <v>0</v>
      </c>
      <c r="G2991" s="380">
        <f t="shared" si="916"/>
        <v>0</v>
      </c>
    </row>
    <row r="2992" spans="1:7" ht="20.100000000000001" customHeight="1">
      <c r="A2992" s="411" t="str">
        <f t="shared" si="912"/>
        <v/>
      </c>
      <c r="B2992" s="376" t="str">
        <f t="shared" si="913"/>
        <v/>
      </c>
      <c r="C2992" s="412"/>
      <c r="D2992" s="373" t="str">
        <f t="shared" si="914"/>
        <v/>
      </c>
      <c r="E2992" s="413"/>
      <c r="F2992" s="379">
        <f t="shared" si="915"/>
        <v>0</v>
      </c>
      <c r="G2992" s="380">
        <f t="shared" si="916"/>
        <v>0</v>
      </c>
    </row>
    <row r="2993" spans="1:9" ht="20.100000000000001" customHeight="1">
      <c r="A2993" s="411" t="str">
        <f t="shared" si="912"/>
        <v/>
      </c>
      <c r="B2993" s="376" t="str">
        <f t="shared" si="913"/>
        <v/>
      </c>
      <c r="C2993" s="412"/>
      <c r="D2993" s="373" t="str">
        <f t="shared" si="914"/>
        <v/>
      </c>
      <c r="E2993" s="413"/>
      <c r="F2993" s="379">
        <f t="shared" si="915"/>
        <v>0</v>
      </c>
      <c r="G2993" s="380">
        <f t="shared" si="916"/>
        <v>0</v>
      </c>
    </row>
    <row r="2994" spans="1:9" ht="20.100000000000001" customHeight="1">
      <c r="A2994" s="411" t="str">
        <f t="shared" si="912"/>
        <v/>
      </c>
      <c r="B2994" s="376" t="str">
        <f t="shared" si="913"/>
        <v/>
      </c>
      <c r="C2994" s="412"/>
      <c r="D2994" s="373" t="str">
        <f t="shared" si="914"/>
        <v/>
      </c>
      <c r="E2994" s="413"/>
      <c r="F2994" s="379">
        <f t="shared" si="915"/>
        <v>0</v>
      </c>
      <c r="G2994" s="380">
        <f t="shared" si="916"/>
        <v>0</v>
      </c>
    </row>
    <row r="2995" spans="1:9" ht="20.100000000000001" customHeight="1">
      <c r="A2995" s="411" t="str">
        <f t="shared" si="912"/>
        <v/>
      </c>
      <c r="B2995" s="376" t="str">
        <f t="shared" si="913"/>
        <v/>
      </c>
      <c r="C2995" s="412"/>
      <c r="D2995" s="373" t="str">
        <f t="shared" si="914"/>
        <v/>
      </c>
      <c r="E2995" s="413"/>
      <c r="F2995" s="379">
        <f t="shared" si="915"/>
        <v>0</v>
      </c>
      <c r="G2995" s="380">
        <f t="shared" si="916"/>
        <v>0</v>
      </c>
    </row>
    <row r="2996" spans="1:9" ht="20.100000000000001" customHeight="1">
      <c r="A2996" s="419"/>
      <c r="B2996" s="378"/>
      <c r="C2996" s="400"/>
      <c r="D2996" s="378"/>
      <c r="E2996" s="396"/>
      <c r="F2996" s="554" t="s">
        <v>31</v>
      </c>
      <c r="G2996" s="381">
        <f>SUBTOTAL(9,G2987:G2995)</f>
        <v>0</v>
      </c>
      <c r="I2996" s="539"/>
    </row>
    <row r="2997" spans="1:9" ht="20.100000000000001" customHeight="1" thickBot="1">
      <c r="A2997" s="420"/>
      <c r="B2997" s="421"/>
      <c r="C2997" s="422"/>
      <c r="D2997" s="421"/>
      <c r="E2997" s="423"/>
      <c r="F2997" s="424"/>
      <c r="G2997" s="425"/>
    </row>
    <row r="2998" spans="1:9" ht="20.100000000000001" customHeight="1" thickBot="1">
      <c r="A2998" s="435">
        <f>B2956</f>
        <v>57</v>
      </c>
      <c r="B2998" s="426" t="str">
        <f>C2956</f>
        <v>Compartos incluida Obra de Toma</v>
      </c>
      <c r="C2998" s="427"/>
      <c r="D2998" s="427" t="s">
        <v>32</v>
      </c>
      <c r="E2998" s="428"/>
      <c r="F2998" s="429" t="s">
        <v>33</v>
      </c>
      <c r="G2998" s="430">
        <f>SUBTOTAL(9,G2961:G2997)</f>
        <v>0</v>
      </c>
    </row>
    <row r="2999" spans="1:9" ht="20.100000000000001" customHeight="1" thickTop="1" thickBot="1"/>
    <row r="3000" spans="1:9" ht="20.100000000000001" customHeight="1" thickTop="1">
      <c r="A3000" s="431" t="s">
        <v>1259</v>
      </c>
      <c r="B3000" s="432"/>
      <c r="C3000" s="432"/>
      <c r="D3000" s="432"/>
      <c r="E3000" s="432"/>
      <c r="F3000" s="432"/>
      <c r="G3000" s="433"/>
    </row>
    <row r="3001" spans="1:9" ht="20.100000000000001" customHeight="1">
      <c r="A3001" s="384" t="s">
        <v>721</v>
      </c>
      <c r="B3001" s="385" t="str">
        <f>Comitente</f>
        <v>INSTITUTO PROVINCIAL DE LA VIVIENDA</v>
      </c>
      <c r="C3001" s="386"/>
      <c r="D3001" s="387"/>
      <c r="E3001" s="387"/>
      <c r="F3001" s="388"/>
      <c r="G3001" s="389"/>
    </row>
    <row r="3002" spans="1:9" ht="20.100000000000001" customHeight="1">
      <c r="A3002" s="384" t="s">
        <v>722</v>
      </c>
      <c r="B3002" s="385" t="str">
        <f>Contratista</f>
        <v>xxxxxx</v>
      </c>
      <c r="C3002" s="390"/>
      <c r="D3002" s="390"/>
      <c r="E3002" s="390"/>
      <c r="F3002" s="391"/>
      <c r="G3002" s="392"/>
    </row>
    <row r="3003" spans="1:9" ht="20.100000000000001" customHeight="1">
      <c r="A3003" s="384" t="s">
        <v>22</v>
      </c>
      <c r="B3003" s="385" t="str">
        <f>Obra</f>
        <v>CUESTA DEL VIENTO - IGLESIA</v>
      </c>
      <c r="C3003" s="390"/>
      <c r="D3003" s="390"/>
      <c r="E3003" s="390"/>
      <c r="F3003" s="391" t="s">
        <v>35</v>
      </c>
      <c r="G3003" s="393">
        <f>+Datos!$C$10</f>
        <v>43374</v>
      </c>
    </row>
    <row r="3004" spans="1:9" ht="20.100000000000001" customHeight="1">
      <c r="A3004" s="394" t="s">
        <v>720</v>
      </c>
      <c r="B3004" s="395" t="str">
        <f>Ubicación</f>
        <v>DEPTO. IGLESIA</v>
      </c>
      <c r="C3004" s="395"/>
      <c r="D3004" s="378"/>
      <c r="E3004" s="396"/>
      <c r="F3004" s="397"/>
      <c r="G3004" s="398"/>
    </row>
    <row r="3005" spans="1:9" ht="20.100000000000001" customHeight="1">
      <c r="A3005" s="394" t="s">
        <v>36</v>
      </c>
      <c r="B3005" s="399" t="s">
        <v>1128</v>
      </c>
      <c r="C3005" s="400" t="str">
        <f>IFERROR(VLOOKUP(B3005,Tabla_CyP,2,FALSE),"")</f>
        <v>INFRAESTRUCTURA</v>
      </c>
      <c r="D3005" s="401"/>
      <c r="E3005" s="396"/>
      <c r="F3005" s="397"/>
      <c r="G3005" s="398"/>
    </row>
    <row r="3006" spans="1:9" ht="20.100000000000001" customHeight="1">
      <c r="A3006" s="394" t="s">
        <v>23</v>
      </c>
      <c r="B3006" s="434">
        <f>IFERROR(VLOOKUP(COUNTIF($A$1:A3006,"ITEM:"),Tabla_NumeroItem,2,FALSE),"")</f>
        <v>58</v>
      </c>
      <c r="C3006" s="400" t="str">
        <f>IFERROR(VLOOKUP(B3006,Tabla_CyP,2,FALSE),"")</f>
        <v>Espacios Verdes (incluye parquización de áreas verdes, bancos de H°, senderos de H°, compuertas)</v>
      </c>
      <c r="D3006" s="378"/>
      <c r="E3006" s="396"/>
      <c r="F3006" s="391" t="s">
        <v>24</v>
      </c>
      <c r="G3006" s="402" t="str">
        <f>IFERROR(VLOOKUP(B3006,Tabla_CyP,4,FALSE),"")</f>
        <v>gl</v>
      </c>
    </row>
    <row r="3007" spans="1:9" ht="20.100000000000001" customHeight="1">
      <c r="A3007" s="394"/>
      <c r="B3007" s="395"/>
      <c r="C3007" s="400"/>
      <c r="D3007" s="378"/>
      <c r="E3007" s="396"/>
      <c r="F3007" s="397"/>
      <c r="G3007" s="398"/>
    </row>
    <row r="3008" spans="1:9" ht="20.100000000000001" customHeight="1">
      <c r="A3008" s="629" t="s">
        <v>583</v>
      </c>
      <c r="B3008" s="630"/>
      <c r="C3008" s="631" t="s">
        <v>0</v>
      </c>
      <c r="D3008" s="631" t="s">
        <v>25</v>
      </c>
      <c r="E3008" s="633" t="s">
        <v>26</v>
      </c>
      <c r="F3008" s="635" t="s">
        <v>27</v>
      </c>
      <c r="G3008" s="637" t="s">
        <v>28</v>
      </c>
    </row>
    <row r="3009" spans="1:7" ht="20.100000000000001" customHeight="1">
      <c r="A3009" s="403" t="s">
        <v>584</v>
      </c>
      <c r="B3009" s="404" t="s">
        <v>585</v>
      </c>
      <c r="C3009" s="632"/>
      <c r="D3009" s="632"/>
      <c r="E3009" s="634"/>
      <c r="F3009" s="636"/>
      <c r="G3009" s="638"/>
    </row>
    <row r="3010" spans="1:7" ht="20.100000000000001" customHeight="1">
      <c r="A3010" s="553"/>
      <c r="B3010" s="405"/>
      <c r="C3010" s="406" t="s">
        <v>723</v>
      </c>
      <c r="D3010" s="407"/>
      <c r="E3010" s="408"/>
      <c r="F3010" s="409"/>
      <c r="G3010" s="410"/>
    </row>
    <row r="3011" spans="1:7" ht="20.100000000000001" customHeight="1">
      <c r="A3011" s="411" t="str">
        <f t="shared" ref="A3011:A3024" si="917">IFERROR(VLOOKUP(C3011,Tabla_Insumos,4,FALSE),"")</f>
        <v/>
      </c>
      <c r="B3011" s="376" t="str">
        <f t="shared" ref="B3011:B3024" si="918">IFERROR(VLOOKUP(C3011,Tabla_Insumos,5,FALSE),"")</f>
        <v/>
      </c>
      <c r="C3011" s="444"/>
      <c r="D3011" s="373" t="str">
        <f t="shared" ref="D3011:D3024" si="919">IFERROR(VLOOKUP(C3011,Tabla_Insumos,2,FALSE),"")</f>
        <v/>
      </c>
      <c r="E3011" s="468"/>
      <c r="F3011" s="379">
        <f t="shared" ref="F3011:F3024" si="920">IFERROR(VLOOKUP(C3011,Tabla_Insumos,3,FALSE),0)</f>
        <v>0</v>
      </c>
      <c r="G3011" s="380">
        <f>ROUND(E3011*F3011,2)</f>
        <v>0</v>
      </c>
    </row>
    <row r="3012" spans="1:7" ht="20.100000000000001" customHeight="1">
      <c r="A3012" s="411" t="str">
        <f t="shared" si="917"/>
        <v/>
      </c>
      <c r="B3012" s="376" t="str">
        <f t="shared" si="918"/>
        <v/>
      </c>
      <c r="C3012" s="447"/>
      <c r="D3012" s="373" t="str">
        <f t="shared" si="919"/>
        <v/>
      </c>
      <c r="E3012" s="468"/>
      <c r="F3012" s="379">
        <f t="shared" si="920"/>
        <v>0</v>
      </c>
      <c r="G3012" s="380">
        <f t="shared" ref="G3012:G3024" si="921">ROUND(E3012*F3012,2)</f>
        <v>0</v>
      </c>
    </row>
    <row r="3013" spans="1:7" ht="20.100000000000001" customHeight="1">
      <c r="A3013" s="411" t="str">
        <f t="shared" si="917"/>
        <v/>
      </c>
      <c r="B3013" s="376" t="str">
        <f t="shared" si="918"/>
        <v/>
      </c>
      <c r="C3013" s="470"/>
      <c r="D3013" s="373" t="str">
        <f t="shared" si="919"/>
        <v/>
      </c>
      <c r="E3013" s="468"/>
      <c r="F3013" s="379">
        <f t="shared" si="920"/>
        <v>0</v>
      </c>
      <c r="G3013" s="380">
        <f t="shared" si="921"/>
        <v>0</v>
      </c>
    </row>
    <row r="3014" spans="1:7" ht="20.100000000000001" customHeight="1">
      <c r="A3014" s="411" t="str">
        <f t="shared" si="917"/>
        <v/>
      </c>
      <c r="B3014" s="376" t="str">
        <f t="shared" si="918"/>
        <v/>
      </c>
      <c r="C3014" s="447"/>
      <c r="D3014" s="373" t="str">
        <f t="shared" si="919"/>
        <v/>
      </c>
      <c r="E3014" s="440"/>
      <c r="F3014" s="379">
        <f t="shared" si="920"/>
        <v>0</v>
      </c>
      <c r="G3014" s="380">
        <f t="shared" si="921"/>
        <v>0</v>
      </c>
    </row>
    <row r="3015" spans="1:7" ht="20.100000000000001" customHeight="1">
      <c r="A3015" s="411" t="str">
        <f t="shared" si="917"/>
        <v/>
      </c>
      <c r="B3015" s="376" t="str">
        <f t="shared" si="918"/>
        <v/>
      </c>
      <c r="C3015" s="417"/>
      <c r="D3015" s="373" t="str">
        <f t="shared" si="919"/>
        <v/>
      </c>
      <c r="E3015" s="440"/>
      <c r="F3015" s="379">
        <f t="shared" si="920"/>
        <v>0</v>
      </c>
      <c r="G3015" s="380">
        <f t="shared" si="921"/>
        <v>0</v>
      </c>
    </row>
    <row r="3016" spans="1:7" ht="20.100000000000001" customHeight="1">
      <c r="A3016" s="411" t="str">
        <f t="shared" si="917"/>
        <v/>
      </c>
      <c r="B3016" s="376" t="str">
        <f t="shared" si="918"/>
        <v/>
      </c>
      <c r="C3016" s="417"/>
      <c r="D3016" s="373" t="str">
        <f t="shared" si="919"/>
        <v/>
      </c>
      <c r="E3016" s="440"/>
      <c r="F3016" s="379">
        <f t="shared" si="920"/>
        <v>0</v>
      </c>
      <c r="G3016" s="380">
        <f t="shared" si="921"/>
        <v>0</v>
      </c>
    </row>
    <row r="3017" spans="1:7" ht="20.100000000000001" customHeight="1">
      <c r="A3017" s="411" t="str">
        <f t="shared" si="917"/>
        <v/>
      </c>
      <c r="B3017" s="376" t="str">
        <f t="shared" si="918"/>
        <v/>
      </c>
      <c r="C3017" s="412"/>
      <c r="D3017" s="373" t="str">
        <f t="shared" si="919"/>
        <v/>
      </c>
      <c r="E3017" s="413"/>
      <c r="F3017" s="379">
        <f t="shared" si="920"/>
        <v>0</v>
      </c>
      <c r="G3017" s="380">
        <f t="shared" si="921"/>
        <v>0</v>
      </c>
    </row>
    <row r="3018" spans="1:7" ht="20.100000000000001" customHeight="1">
      <c r="A3018" s="411" t="str">
        <f t="shared" si="917"/>
        <v/>
      </c>
      <c r="B3018" s="376" t="str">
        <f t="shared" si="918"/>
        <v/>
      </c>
      <c r="C3018" s="412"/>
      <c r="D3018" s="373" t="str">
        <f t="shared" si="919"/>
        <v/>
      </c>
      <c r="E3018" s="413"/>
      <c r="F3018" s="379">
        <f t="shared" si="920"/>
        <v>0</v>
      </c>
      <c r="G3018" s="380">
        <f t="shared" si="921"/>
        <v>0</v>
      </c>
    </row>
    <row r="3019" spans="1:7" ht="20.100000000000001" customHeight="1">
      <c r="A3019" s="411" t="str">
        <f t="shared" si="917"/>
        <v/>
      </c>
      <c r="B3019" s="376" t="str">
        <f t="shared" si="918"/>
        <v/>
      </c>
      <c r="C3019" s="412"/>
      <c r="D3019" s="373" t="str">
        <f t="shared" si="919"/>
        <v/>
      </c>
      <c r="E3019" s="413"/>
      <c r="F3019" s="379">
        <f t="shared" si="920"/>
        <v>0</v>
      </c>
      <c r="G3019" s="380">
        <f t="shared" si="921"/>
        <v>0</v>
      </c>
    </row>
    <row r="3020" spans="1:7" ht="20.100000000000001" customHeight="1">
      <c r="A3020" s="411" t="str">
        <f t="shared" si="917"/>
        <v/>
      </c>
      <c r="B3020" s="376" t="str">
        <f t="shared" si="918"/>
        <v/>
      </c>
      <c r="C3020" s="412"/>
      <c r="D3020" s="373" t="str">
        <f t="shared" si="919"/>
        <v/>
      </c>
      <c r="E3020" s="413"/>
      <c r="F3020" s="379">
        <f t="shared" si="920"/>
        <v>0</v>
      </c>
      <c r="G3020" s="380">
        <f t="shared" si="921"/>
        <v>0</v>
      </c>
    </row>
    <row r="3021" spans="1:7" ht="20.100000000000001" customHeight="1">
      <c r="A3021" s="411" t="str">
        <f t="shared" si="917"/>
        <v/>
      </c>
      <c r="B3021" s="376" t="str">
        <f t="shared" si="918"/>
        <v/>
      </c>
      <c r="C3021" s="412"/>
      <c r="D3021" s="373" t="str">
        <f t="shared" si="919"/>
        <v/>
      </c>
      <c r="E3021" s="413"/>
      <c r="F3021" s="379">
        <f t="shared" si="920"/>
        <v>0</v>
      </c>
      <c r="G3021" s="380">
        <f t="shared" si="921"/>
        <v>0</v>
      </c>
    </row>
    <row r="3022" spans="1:7" ht="20.100000000000001" customHeight="1">
      <c r="A3022" s="411" t="str">
        <f t="shared" si="917"/>
        <v/>
      </c>
      <c r="B3022" s="376" t="str">
        <f t="shared" si="918"/>
        <v/>
      </c>
      <c r="C3022" s="412"/>
      <c r="D3022" s="373" t="str">
        <f t="shared" si="919"/>
        <v/>
      </c>
      <c r="E3022" s="413"/>
      <c r="F3022" s="379">
        <f t="shared" si="920"/>
        <v>0</v>
      </c>
      <c r="G3022" s="380">
        <f t="shared" si="921"/>
        <v>0</v>
      </c>
    </row>
    <row r="3023" spans="1:7" ht="20.100000000000001" customHeight="1">
      <c r="A3023" s="411" t="str">
        <f t="shared" si="917"/>
        <v/>
      </c>
      <c r="B3023" s="376" t="str">
        <f t="shared" si="918"/>
        <v/>
      </c>
      <c r="C3023" s="412"/>
      <c r="D3023" s="373" t="str">
        <f t="shared" si="919"/>
        <v/>
      </c>
      <c r="E3023" s="413"/>
      <c r="F3023" s="379">
        <f t="shared" si="920"/>
        <v>0</v>
      </c>
      <c r="G3023" s="380">
        <f t="shared" si="921"/>
        <v>0</v>
      </c>
    </row>
    <row r="3024" spans="1:7" ht="20.100000000000001" customHeight="1">
      <c r="A3024" s="411" t="str">
        <f t="shared" si="917"/>
        <v/>
      </c>
      <c r="B3024" s="376" t="str">
        <f t="shared" si="918"/>
        <v/>
      </c>
      <c r="C3024" s="412"/>
      <c r="D3024" s="373" t="str">
        <f t="shared" si="919"/>
        <v/>
      </c>
      <c r="E3024" s="413"/>
      <c r="F3024" s="379">
        <f t="shared" si="920"/>
        <v>0</v>
      </c>
      <c r="G3024" s="380">
        <f t="shared" si="921"/>
        <v>0</v>
      </c>
    </row>
    <row r="3025" spans="1:7" ht="20.100000000000001" customHeight="1">
      <c r="A3025" s="414"/>
      <c r="B3025" s="400"/>
      <c r="C3025" s="400"/>
      <c r="D3025" s="378"/>
      <c r="E3025" s="396"/>
      <c r="F3025" s="554" t="s">
        <v>29</v>
      </c>
      <c r="G3025" s="381">
        <f>SUBTOTAL(9,G3011:G3024)</f>
        <v>0</v>
      </c>
    </row>
    <row r="3026" spans="1:7" ht="20.100000000000001" customHeight="1">
      <c r="A3026" s="414"/>
      <c r="B3026" s="400"/>
      <c r="C3026" s="387" t="s">
        <v>724</v>
      </c>
      <c r="D3026" s="378"/>
      <c r="E3026" s="396"/>
      <c r="F3026" s="397"/>
      <c r="G3026" s="415"/>
    </row>
    <row r="3027" spans="1:7" ht="20.100000000000001" customHeight="1">
      <c r="A3027" s="411" t="str">
        <f t="shared" ref="A3027:A3034" si="922">IFERROR(VLOOKUP(C3027,Tabla_Insumos,4,FALSE),"")</f>
        <v/>
      </c>
      <c r="B3027" s="376" t="str">
        <f t="shared" ref="B3027:B3034" si="923">IFERROR(VLOOKUP(C3027,Tabla_Insumos,5,FALSE),"")</f>
        <v/>
      </c>
      <c r="C3027" s="382"/>
      <c r="D3027" s="373" t="str">
        <f t="shared" ref="D3027:D3034" si="924">IFERROR(VLOOKUP(C3027,Tabla_Insumos,2,FALSE),"")</f>
        <v/>
      </c>
      <c r="E3027" s="377"/>
      <c r="F3027" s="416">
        <f t="shared" ref="F3027:F3034" si="925">IFERROR(VLOOKUP(C3027,Tabla_Insumos,3,FALSE),0)</f>
        <v>0</v>
      </c>
      <c r="G3027" s="380">
        <f>ROUND(E3027*F3027,2)</f>
        <v>0</v>
      </c>
    </row>
    <row r="3028" spans="1:7" ht="20.100000000000001" customHeight="1">
      <c r="A3028" s="411" t="str">
        <f t="shared" si="922"/>
        <v/>
      </c>
      <c r="B3028" s="376" t="str">
        <f t="shared" si="923"/>
        <v/>
      </c>
      <c r="C3028" s="383"/>
      <c r="D3028" s="373" t="str">
        <f t="shared" si="924"/>
        <v/>
      </c>
      <c r="E3028" s="377"/>
      <c r="F3028" s="416">
        <f t="shared" si="925"/>
        <v>0</v>
      </c>
      <c r="G3028" s="380">
        <f t="shared" ref="G3028:G3034" si="926">ROUND(E3028*F3028,2)</f>
        <v>0</v>
      </c>
    </row>
    <row r="3029" spans="1:7" ht="20.100000000000001" customHeight="1">
      <c r="A3029" s="411" t="str">
        <f t="shared" si="922"/>
        <v/>
      </c>
      <c r="B3029" s="376" t="str">
        <f t="shared" si="923"/>
        <v/>
      </c>
      <c r="C3029" s="383"/>
      <c r="D3029" s="373" t="str">
        <f t="shared" si="924"/>
        <v/>
      </c>
      <c r="E3029" s="377"/>
      <c r="F3029" s="416">
        <f t="shared" si="925"/>
        <v>0</v>
      </c>
      <c r="G3029" s="380">
        <f t="shared" si="926"/>
        <v>0</v>
      </c>
    </row>
    <row r="3030" spans="1:7" ht="20.100000000000001" customHeight="1">
      <c r="A3030" s="411" t="str">
        <f t="shared" si="922"/>
        <v/>
      </c>
      <c r="B3030" s="376" t="str">
        <f t="shared" si="923"/>
        <v/>
      </c>
      <c r="C3030" s="383"/>
      <c r="D3030" s="373" t="str">
        <f t="shared" si="924"/>
        <v/>
      </c>
      <c r="E3030" s="377"/>
      <c r="F3030" s="416">
        <f t="shared" si="925"/>
        <v>0</v>
      </c>
      <c r="G3030" s="380">
        <f t="shared" si="926"/>
        <v>0</v>
      </c>
    </row>
    <row r="3031" spans="1:7" ht="20.100000000000001" customHeight="1">
      <c r="A3031" s="411" t="str">
        <f t="shared" si="922"/>
        <v/>
      </c>
      <c r="B3031" s="376" t="str">
        <f t="shared" si="923"/>
        <v/>
      </c>
      <c r="C3031" s="376"/>
      <c r="D3031" s="373" t="str">
        <f t="shared" si="924"/>
        <v/>
      </c>
      <c r="E3031" s="377"/>
      <c r="F3031" s="416">
        <f t="shared" si="925"/>
        <v>0</v>
      </c>
      <c r="G3031" s="380">
        <f t="shared" si="926"/>
        <v>0</v>
      </c>
    </row>
    <row r="3032" spans="1:7" ht="20.100000000000001" customHeight="1">
      <c r="A3032" s="411" t="str">
        <f t="shared" si="922"/>
        <v/>
      </c>
      <c r="B3032" s="376" t="str">
        <f t="shared" si="923"/>
        <v/>
      </c>
      <c r="C3032" s="376"/>
      <c r="D3032" s="373" t="str">
        <f t="shared" si="924"/>
        <v/>
      </c>
      <c r="E3032" s="377"/>
      <c r="F3032" s="416">
        <f t="shared" si="925"/>
        <v>0</v>
      </c>
      <c r="G3032" s="380">
        <f t="shared" si="926"/>
        <v>0</v>
      </c>
    </row>
    <row r="3033" spans="1:7" ht="20.100000000000001" customHeight="1">
      <c r="A3033" s="411" t="str">
        <f t="shared" si="922"/>
        <v/>
      </c>
      <c r="B3033" s="376" t="str">
        <f t="shared" si="923"/>
        <v/>
      </c>
      <c r="C3033" s="412"/>
      <c r="D3033" s="373" t="str">
        <f t="shared" si="924"/>
        <v/>
      </c>
      <c r="E3033" s="413"/>
      <c r="F3033" s="416">
        <f t="shared" si="925"/>
        <v>0</v>
      </c>
      <c r="G3033" s="380">
        <f t="shared" si="926"/>
        <v>0</v>
      </c>
    </row>
    <row r="3034" spans="1:7" ht="20.100000000000001" customHeight="1">
      <c r="A3034" s="411" t="str">
        <f t="shared" si="922"/>
        <v/>
      </c>
      <c r="B3034" s="376" t="str">
        <f t="shared" si="923"/>
        <v/>
      </c>
      <c r="C3034" s="412"/>
      <c r="D3034" s="373" t="str">
        <f t="shared" si="924"/>
        <v/>
      </c>
      <c r="E3034" s="413"/>
      <c r="F3034" s="416">
        <f t="shared" si="925"/>
        <v>0</v>
      </c>
      <c r="G3034" s="380">
        <f t="shared" si="926"/>
        <v>0</v>
      </c>
    </row>
    <row r="3035" spans="1:7" ht="20.100000000000001" customHeight="1">
      <c r="A3035" s="414"/>
      <c r="B3035" s="400"/>
      <c r="C3035" s="400"/>
      <c r="D3035" s="378"/>
      <c r="E3035" s="396"/>
      <c r="F3035" s="554" t="s">
        <v>30</v>
      </c>
      <c r="G3035" s="381">
        <f>SUBTOTAL(9,G3027:G3034)</f>
        <v>0</v>
      </c>
    </row>
    <row r="3036" spans="1:7" ht="20.100000000000001" customHeight="1">
      <c r="A3036" s="414"/>
      <c r="B3036" s="400"/>
      <c r="C3036" s="387" t="s">
        <v>725</v>
      </c>
      <c r="D3036" s="378"/>
      <c r="E3036" s="396"/>
      <c r="F3036" s="397"/>
      <c r="G3036" s="415"/>
    </row>
    <row r="3037" spans="1:7" ht="20.100000000000001" customHeight="1">
      <c r="A3037" s="411" t="str">
        <f t="shared" ref="A3037:A3045" si="927">IFERROR(VLOOKUP(C3037,Tabla_Insumos,4,FALSE),"")</f>
        <v/>
      </c>
      <c r="B3037" s="376" t="str">
        <f t="shared" ref="B3037:B3045" si="928">IFERROR(VLOOKUP(C3037,Tabla_Insumos,5,FALSE),"")</f>
        <v/>
      </c>
      <c r="C3037" s="417"/>
      <c r="D3037" s="373" t="str">
        <f t="shared" ref="D3037:D3045" si="929">IFERROR(VLOOKUP(C3037,Tabla_Insumos,2,FALSE),"")</f>
        <v/>
      </c>
      <c r="E3037" s="377"/>
      <c r="F3037" s="379">
        <f t="shared" ref="F3037:F3045" si="930">IFERROR(VLOOKUP(C3037,Tabla_Insumos,3,FALSE),0)</f>
        <v>0</v>
      </c>
      <c r="G3037" s="380">
        <f>ROUND(E3037*F3037,2)</f>
        <v>0</v>
      </c>
    </row>
    <row r="3038" spans="1:7" ht="20.100000000000001" customHeight="1">
      <c r="A3038" s="411" t="str">
        <f t="shared" si="927"/>
        <v/>
      </c>
      <c r="B3038" s="376" t="str">
        <f t="shared" si="928"/>
        <v/>
      </c>
      <c r="C3038" s="383"/>
      <c r="D3038" s="373" t="str">
        <f t="shared" si="929"/>
        <v/>
      </c>
      <c r="E3038" s="377"/>
      <c r="F3038" s="379">
        <f t="shared" si="930"/>
        <v>0</v>
      </c>
      <c r="G3038" s="380">
        <f t="shared" ref="G3038:G3045" si="931">ROUND(E3038*F3038,2)</f>
        <v>0</v>
      </c>
    </row>
    <row r="3039" spans="1:7" ht="20.100000000000001" customHeight="1">
      <c r="A3039" s="411" t="str">
        <f t="shared" si="927"/>
        <v/>
      </c>
      <c r="B3039" s="376" t="str">
        <f t="shared" si="928"/>
        <v/>
      </c>
      <c r="C3039" s="382"/>
      <c r="D3039" s="373" t="str">
        <f t="shared" si="929"/>
        <v/>
      </c>
      <c r="E3039" s="377"/>
      <c r="F3039" s="379">
        <f t="shared" si="930"/>
        <v>0</v>
      </c>
      <c r="G3039" s="380">
        <f t="shared" si="931"/>
        <v>0</v>
      </c>
    </row>
    <row r="3040" spans="1:7" ht="20.100000000000001" customHeight="1">
      <c r="A3040" s="411" t="str">
        <f t="shared" si="927"/>
        <v/>
      </c>
      <c r="B3040" s="376" t="str">
        <f t="shared" si="928"/>
        <v/>
      </c>
      <c r="C3040" s="417"/>
      <c r="D3040" s="373" t="str">
        <f t="shared" si="929"/>
        <v/>
      </c>
      <c r="E3040" s="377"/>
      <c r="F3040" s="379">
        <f t="shared" si="930"/>
        <v>0</v>
      </c>
      <c r="G3040" s="380">
        <f t="shared" si="931"/>
        <v>0</v>
      </c>
    </row>
    <row r="3041" spans="1:7" ht="20.100000000000001" customHeight="1">
      <c r="A3041" s="411" t="str">
        <f t="shared" si="927"/>
        <v/>
      </c>
      <c r="B3041" s="376" t="str">
        <f t="shared" si="928"/>
        <v/>
      </c>
      <c r="C3041" s="418"/>
      <c r="D3041" s="373" t="str">
        <f t="shared" si="929"/>
        <v/>
      </c>
      <c r="E3041" s="377"/>
      <c r="F3041" s="379">
        <f t="shared" si="930"/>
        <v>0</v>
      </c>
      <c r="G3041" s="380">
        <f t="shared" si="931"/>
        <v>0</v>
      </c>
    </row>
    <row r="3042" spans="1:7" ht="20.100000000000001" customHeight="1">
      <c r="A3042" s="411" t="str">
        <f t="shared" si="927"/>
        <v/>
      </c>
      <c r="B3042" s="376" t="str">
        <f t="shared" si="928"/>
        <v/>
      </c>
      <c r="C3042" s="412"/>
      <c r="D3042" s="373" t="str">
        <f t="shared" si="929"/>
        <v/>
      </c>
      <c r="E3042" s="413"/>
      <c r="F3042" s="379">
        <f t="shared" si="930"/>
        <v>0</v>
      </c>
      <c r="G3042" s="380">
        <f t="shared" si="931"/>
        <v>0</v>
      </c>
    </row>
    <row r="3043" spans="1:7" ht="20.100000000000001" customHeight="1">
      <c r="A3043" s="411" t="str">
        <f t="shared" si="927"/>
        <v/>
      </c>
      <c r="B3043" s="376" t="str">
        <f t="shared" si="928"/>
        <v/>
      </c>
      <c r="C3043" s="412"/>
      <c r="D3043" s="373" t="str">
        <f t="shared" si="929"/>
        <v/>
      </c>
      <c r="E3043" s="413"/>
      <c r="F3043" s="379">
        <f t="shared" si="930"/>
        <v>0</v>
      </c>
      <c r="G3043" s="380">
        <f t="shared" si="931"/>
        <v>0</v>
      </c>
    </row>
    <row r="3044" spans="1:7" ht="20.100000000000001" customHeight="1">
      <c r="A3044" s="411" t="str">
        <f t="shared" si="927"/>
        <v/>
      </c>
      <c r="B3044" s="376" t="str">
        <f t="shared" si="928"/>
        <v/>
      </c>
      <c r="C3044" s="412"/>
      <c r="D3044" s="373" t="str">
        <f t="shared" si="929"/>
        <v/>
      </c>
      <c r="E3044" s="413"/>
      <c r="F3044" s="379">
        <f t="shared" si="930"/>
        <v>0</v>
      </c>
      <c r="G3044" s="380">
        <f t="shared" si="931"/>
        <v>0</v>
      </c>
    </row>
    <row r="3045" spans="1:7" ht="20.100000000000001" customHeight="1">
      <c r="A3045" s="411" t="str">
        <f t="shared" si="927"/>
        <v/>
      </c>
      <c r="B3045" s="376" t="str">
        <f t="shared" si="928"/>
        <v/>
      </c>
      <c r="C3045" s="412"/>
      <c r="D3045" s="373" t="str">
        <f t="shared" si="929"/>
        <v/>
      </c>
      <c r="E3045" s="413"/>
      <c r="F3045" s="379">
        <f t="shared" si="930"/>
        <v>0</v>
      </c>
      <c r="G3045" s="380">
        <f t="shared" si="931"/>
        <v>0</v>
      </c>
    </row>
    <row r="3046" spans="1:7" ht="20.100000000000001" customHeight="1">
      <c r="A3046" s="419"/>
      <c r="B3046" s="378"/>
      <c r="C3046" s="400"/>
      <c r="D3046" s="378"/>
      <c r="E3046" s="396"/>
      <c r="F3046" s="554" t="s">
        <v>31</v>
      </c>
      <c r="G3046" s="381">
        <f>SUBTOTAL(9,G3037:G3045)</f>
        <v>0</v>
      </c>
    </row>
    <row r="3047" spans="1:7" ht="20.100000000000001" customHeight="1" thickBot="1">
      <c r="A3047" s="420"/>
      <c r="B3047" s="421"/>
      <c r="C3047" s="422"/>
      <c r="D3047" s="421"/>
      <c r="E3047" s="423"/>
      <c r="F3047" s="424"/>
      <c r="G3047" s="425"/>
    </row>
    <row r="3048" spans="1:7" ht="20.100000000000001" customHeight="1" thickBot="1">
      <c r="A3048" s="435">
        <f>B3006</f>
        <v>58</v>
      </c>
      <c r="B3048" s="426" t="str">
        <f>C3006</f>
        <v>Espacios Verdes (incluye parquización de áreas verdes, bancos de H°, senderos de H°, compuertas)</v>
      </c>
      <c r="C3048" s="427"/>
      <c r="D3048" s="427" t="s">
        <v>32</v>
      </c>
      <c r="E3048" s="428"/>
      <c r="F3048" s="429" t="s">
        <v>33</v>
      </c>
      <c r="G3048" s="430">
        <f>SUBTOTAL(9,G3011:G3047)</f>
        <v>0</v>
      </c>
    </row>
    <row r="3049" spans="1:7" ht="20.100000000000001" customHeight="1" thickTop="1" thickBot="1"/>
    <row r="3050" spans="1:7" ht="20.100000000000001" customHeight="1" thickTop="1">
      <c r="A3050" s="431" t="s">
        <v>1259</v>
      </c>
      <c r="B3050" s="432"/>
      <c r="C3050" s="432"/>
      <c r="D3050" s="432"/>
      <c r="E3050" s="432"/>
      <c r="F3050" s="432"/>
      <c r="G3050" s="433"/>
    </row>
    <row r="3051" spans="1:7" ht="20.100000000000001" customHeight="1">
      <c r="A3051" s="384" t="s">
        <v>721</v>
      </c>
      <c r="B3051" s="385" t="str">
        <f>Comitente</f>
        <v>INSTITUTO PROVINCIAL DE LA VIVIENDA</v>
      </c>
      <c r="C3051" s="386"/>
      <c r="D3051" s="387"/>
      <c r="E3051" s="387"/>
      <c r="F3051" s="388"/>
      <c r="G3051" s="389"/>
    </row>
    <row r="3052" spans="1:7" ht="20.100000000000001" customHeight="1">
      <c r="A3052" s="384" t="s">
        <v>722</v>
      </c>
      <c r="B3052" s="385" t="str">
        <f>Contratista</f>
        <v>xxxxxx</v>
      </c>
      <c r="C3052" s="390"/>
      <c r="D3052" s="390"/>
      <c r="E3052" s="390"/>
      <c r="F3052" s="391"/>
      <c r="G3052" s="392"/>
    </row>
    <row r="3053" spans="1:7" ht="20.100000000000001" customHeight="1">
      <c r="A3053" s="384" t="s">
        <v>22</v>
      </c>
      <c r="B3053" s="385" t="str">
        <f>Obra</f>
        <v>CUESTA DEL VIENTO - IGLESIA</v>
      </c>
      <c r="C3053" s="390"/>
      <c r="D3053" s="390"/>
      <c r="E3053" s="390"/>
      <c r="F3053" s="391" t="s">
        <v>35</v>
      </c>
      <c r="G3053" s="393">
        <f>+Datos!$C$10</f>
        <v>43374</v>
      </c>
    </row>
    <row r="3054" spans="1:7" ht="20.100000000000001" customHeight="1">
      <c r="A3054" s="394" t="s">
        <v>720</v>
      </c>
      <c r="B3054" s="395" t="str">
        <f>Ubicación</f>
        <v>DEPTO. IGLESIA</v>
      </c>
      <c r="C3054" s="395"/>
      <c r="D3054" s="378"/>
      <c r="E3054" s="396"/>
      <c r="F3054" s="397"/>
      <c r="G3054" s="398"/>
    </row>
    <row r="3055" spans="1:7" ht="20.100000000000001" customHeight="1">
      <c r="A3055" s="394" t="s">
        <v>36</v>
      </c>
      <c r="B3055" s="399" t="s">
        <v>1128</v>
      </c>
      <c r="C3055" s="400" t="str">
        <f>IFERROR(VLOOKUP(B3055,Tabla_CyP,2,FALSE),"")</f>
        <v>INFRAESTRUCTURA</v>
      </c>
      <c r="D3055" s="401"/>
      <c r="E3055" s="396"/>
      <c r="F3055" s="397"/>
      <c r="G3055" s="398"/>
    </row>
    <row r="3056" spans="1:7" ht="20.100000000000001" customHeight="1">
      <c r="A3056" s="394" t="s">
        <v>23</v>
      </c>
      <c r="B3056" s="434">
        <f>IFERROR(VLOOKUP(COUNTIF($A$1:A3056,"ITEM:"),Tabla_NumeroItem,2,FALSE),"")</f>
        <v>59</v>
      </c>
      <c r="C3056" s="400" t="str">
        <f>IFERROR(VLOOKUP(B3056,Tabla_CyP,2,FALSE),"")</f>
        <v>Alumbrado Público</v>
      </c>
      <c r="D3056" s="378"/>
      <c r="E3056" s="396"/>
      <c r="F3056" s="391" t="s">
        <v>24</v>
      </c>
      <c r="G3056" s="402" t="str">
        <f>IFERROR(VLOOKUP(B3056,Tabla_CyP,4,FALSE),"")</f>
        <v>gl</v>
      </c>
    </row>
    <row r="3057" spans="1:7" ht="20.100000000000001" customHeight="1">
      <c r="A3057" s="394"/>
      <c r="B3057" s="395"/>
      <c r="C3057" s="400"/>
      <c r="D3057" s="378"/>
      <c r="E3057" s="396"/>
      <c r="F3057" s="397"/>
      <c r="G3057" s="398"/>
    </row>
    <row r="3058" spans="1:7" ht="20.100000000000001" customHeight="1">
      <c r="A3058" s="629" t="s">
        <v>583</v>
      </c>
      <c r="B3058" s="630"/>
      <c r="C3058" s="631" t="s">
        <v>0</v>
      </c>
      <c r="D3058" s="631" t="s">
        <v>25</v>
      </c>
      <c r="E3058" s="633" t="s">
        <v>26</v>
      </c>
      <c r="F3058" s="635" t="s">
        <v>27</v>
      </c>
      <c r="G3058" s="637" t="s">
        <v>28</v>
      </c>
    </row>
    <row r="3059" spans="1:7" ht="20.100000000000001" customHeight="1">
      <c r="A3059" s="403" t="s">
        <v>584</v>
      </c>
      <c r="B3059" s="404" t="s">
        <v>585</v>
      </c>
      <c r="C3059" s="632"/>
      <c r="D3059" s="632"/>
      <c r="E3059" s="634"/>
      <c r="F3059" s="636"/>
      <c r="G3059" s="638"/>
    </row>
    <row r="3060" spans="1:7" ht="20.100000000000001" customHeight="1">
      <c r="A3060" s="553"/>
      <c r="B3060" s="405"/>
      <c r="C3060" s="406" t="s">
        <v>723</v>
      </c>
      <c r="D3060" s="407"/>
      <c r="E3060" s="408"/>
      <c r="F3060" s="409"/>
      <c r="G3060" s="410"/>
    </row>
    <row r="3061" spans="1:7" ht="20.100000000000001" customHeight="1">
      <c r="A3061" s="411" t="str">
        <f t="shared" ref="A3061:A3074" si="932">IFERROR(VLOOKUP(C3061,Tabla_Insumos,4,FALSE),"")</f>
        <v/>
      </c>
      <c r="B3061" s="376" t="str">
        <f t="shared" ref="B3061:B3074" si="933">IFERROR(VLOOKUP(C3061,Tabla_Insumos,5,FALSE),"")</f>
        <v/>
      </c>
      <c r="C3061" s="457"/>
      <c r="D3061" s="373" t="str">
        <f t="shared" ref="D3061:D3074" si="934">IFERROR(VLOOKUP(C3061,Tabla_Insumos,2,FALSE),"")</f>
        <v/>
      </c>
      <c r="E3061" s="467"/>
      <c r="F3061" s="379">
        <f t="shared" ref="F3061:F3074" si="935">IFERROR(VLOOKUP(C3061,Tabla_Insumos,3,FALSE),0)</f>
        <v>0</v>
      </c>
      <c r="G3061" s="380">
        <f>ROUND(E3061*F3061,2)</f>
        <v>0</v>
      </c>
    </row>
    <row r="3062" spans="1:7" ht="20.100000000000001" customHeight="1">
      <c r="A3062" s="411" t="str">
        <f t="shared" si="932"/>
        <v/>
      </c>
      <c r="B3062" s="376" t="str">
        <f t="shared" si="933"/>
        <v/>
      </c>
      <c r="C3062" s="412"/>
      <c r="D3062" s="373" t="str">
        <f t="shared" si="934"/>
        <v/>
      </c>
      <c r="E3062" s="413"/>
      <c r="F3062" s="379">
        <f t="shared" si="935"/>
        <v>0</v>
      </c>
      <c r="G3062" s="380">
        <f t="shared" ref="G3062:G3074" si="936">ROUND(E3062*F3062,2)</f>
        <v>0</v>
      </c>
    </row>
    <row r="3063" spans="1:7" ht="20.100000000000001" customHeight="1">
      <c r="A3063" s="411" t="str">
        <f t="shared" si="932"/>
        <v/>
      </c>
      <c r="B3063" s="376" t="str">
        <f t="shared" si="933"/>
        <v/>
      </c>
      <c r="C3063" s="412"/>
      <c r="D3063" s="373" t="str">
        <f t="shared" si="934"/>
        <v/>
      </c>
      <c r="E3063" s="413"/>
      <c r="F3063" s="379">
        <f t="shared" si="935"/>
        <v>0</v>
      </c>
      <c r="G3063" s="380">
        <f t="shared" si="936"/>
        <v>0</v>
      </c>
    </row>
    <row r="3064" spans="1:7" ht="20.100000000000001" customHeight="1">
      <c r="A3064" s="411" t="str">
        <f t="shared" si="932"/>
        <v/>
      </c>
      <c r="B3064" s="376" t="str">
        <f t="shared" si="933"/>
        <v/>
      </c>
      <c r="C3064" s="412"/>
      <c r="D3064" s="373" t="str">
        <f t="shared" si="934"/>
        <v/>
      </c>
      <c r="E3064" s="413"/>
      <c r="F3064" s="379">
        <f t="shared" si="935"/>
        <v>0</v>
      </c>
      <c r="G3064" s="380">
        <f t="shared" si="936"/>
        <v>0</v>
      </c>
    </row>
    <row r="3065" spans="1:7" ht="20.100000000000001" customHeight="1">
      <c r="A3065" s="411" t="str">
        <f t="shared" si="932"/>
        <v/>
      </c>
      <c r="B3065" s="376" t="str">
        <f t="shared" si="933"/>
        <v/>
      </c>
      <c r="C3065" s="412"/>
      <c r="D3065" s="373" t="str">
        <f t="shared" si="934"/>
        <v/>
      </c>
      <c r="E3065" s="413"/>
      <c r="F3065" s="379">
        <f t="shared" si="935"/>
        <v>0</v>
      </c>
      <c r="G3065" s="380">
        <f t="shared" si="936"/>
        <v>0</v>
      </c>
    </row>
    <row r="3066" spans="1:7" ht="20.100000000000001" customHeight="1">
      <c r="A3066" s="411" t="str">
        <f t="shared" si="932"/>
        <v/>
      </c>
      <c r="B3066" s="376" t="str">
        <f t="shared" si="933"/>
        <v/>
      </c>
      <c r="C3066" s="412"/>
      <c r="D3066" s="373" t="str">
        <f t="shared" si="934"/>
        <v/>
      </c>
      <c r="E3066" s="413"/>
      <c r="F3066" s="379">
        <f t="shared" si="935"/>
        <v>0</v>
      </c>
      <c r="G3066" s="380">
        <f t="shared" si="936"/>
        <v>0</v>
      </c>
    </row>
    <row r="3067" spans="1:7" ht="20.100000000000001" customHeight="1">
      <c r="A3067" s="411" t="str">
        <f t="shared" si="932"/>
        <v/>
      </c>
      <c r="B3067" s="376" t="str">
        <f t="shared" si="933"/>
        <v/>
      </c>
      <c r="C3067" s="412"/>
      <c r="D3067" s="373" t="str">
        <f t="shared" si="934"/>
        <v/>
      </c>
      <c r="E3067" s="413"/>
      <c r="F3067" s="379">
        <f t="shared" si="935"/>
        <v>0</v>
      </c>
      <c r="G3067" s="380">
        <f t="shared" si="936"/>
        <v>0</v>
      </c>
    </row>
    <row r="3068" spans="1:7" ht="20.100000000000001" customHeight="1">
      <c r="A3068" s="411" t="str">
        <f t="shared" si="932"/>
        <v/>
      </c>
      <c r="B3068" s="376" t="str">
        <f t="shared" si="933"/>
        <v/>
      </c>
      <c r="C3068" s="412"/>
      <c r="D3068" s="373" t="str">
        <f t="shared" si="934"/>
        <v/>
      </c>
      <c r="E3068" s="413"/>
      <c r="F3068" s="379">
        <f t="shared" si="935"/>
        <v>0</v>
      </c>
      <c r="G3068" s="380">
        <f t="shared" si="936"/>
        <v>0</v>
      </c>
    </row>
    <row r="3069" spans="1:7" ht="20.100000000000001" customHeight="1">
      <c r="A3069" s="411" t="str">
        <f t="shared" si="932"/>
        <v/>
      </c>
      <c r="B3069" s="376" t="str">
        <f t="shared" si="933"/>
        <v/>
      </c>
      <c r="C3069" s="412"/>
      <c r="D3069" s="373" t="str">
        <f t="shared" si="934"/>
        <v/>
      </c>
      <c r="E3069" s="413"/>
      <c r="F3069" s="379">
        <f t="shared" si="935"/>
        <v>0</v>
      </c>
      <c r="G3069" s="380">
        <f t="shared" si="936"/>
        <v>0</v>
      </c>
    </row>
    <row r="3070" spans="1:7" ht="20.100000000000001" customHeight="1">
      <c r="A3070" s="411" t="str">
        <f t="shared" si="932"/>
        <v/>
      </c>
      <c r="B3070" s="376" t="str">
        <f t="shared" si="933"/>
        <v/>
      </c>
      <c r="C3070" s="412"/>
      <c r="D3070" s="373" t="str">
        <f t="shared" si="934"/>
        <v/>
      </c>
      <c r="E3070" s="413"/>
      <c r="F3070" s="379">
        <f t="shared" si="935"/>
        <v>0</v>
      </c>
      <c r="G3070" s="380">
        <f t="shared" si="936"/>
        <v>0</v>
      </c>
    </row>
    <row r="3071" spans="1:7" ht="20.100000000000001" customHeight="1">
      <c r="A3071" s="411" t="str">
        <f t="shared" si="932"/>
        <v/>
      </c>
      <c r="B3071" s="376" t="str">
        <f t="shared" si="933"/>
        <v/>
      </c>
      <c r="C3071" s="412"/>
      <c r="D3071" s="373" t="str">
        <f t="shared" si="934"/>
        <v/>
      </c>
      <c r="E3071" s="413"/>
      <c r="F3071" s="379">
        <f t="shared" si="935"/>
        <v>0</v>
      </c>
      <c r="G3071" s="380">
        <f t="shared" si="936"/>
        <v>0</v>
      </c>
    </row>
    <row r="3072" spans="1:7" ht="20.100000000000001" customHeight="1">
      <c r="A3072" s="411" t="str">
        <f t="shared" si="932"/>
        <v/>
      </c>
      <c r="B3072" s="376" t="str">
        <f t="shared" si="933"/>
        <v/>
      </c>
      <c r="C3072" s="444"/>
      <c r="D3072" s="373" t="str">
        <f t="shared" si="934"/>
        <v/>
      </c>
      <c r="E3072" s="413"/>
      <c r="F3072" s="379">
        <f t="shared" si="935"/>
        <v>0</v>
      </c>
      <c r="G3072" s="380">
        <f t="shared" si="936"/>
        <v>0</v>
      </c>
    </row>
    <row r="3073" spans="1:7" ht="20.100000000000001" customHeight="1">
      <c r="A3073" s="411" t="str">
        <f t="shared" si="932"/>
        <v/>
      </c>
      <c r="B3073" s="376" t="str">
        <f t="shared" si="933"/>
        <v/>
      </c>
      <c r="C3073" s="412"/>
      <c r="D3073" s="373" t="str">
        <f t="shared" si="934"/>
        <v/>
      </c>
      <c r="E3073" s="413"/>
      <c r="F3073" s="379">
        <f t="shared" si="935"/>
        <v>0</v>
      </c>
      <c r="G3073" s="380">
        <f t="shared" si="936"/>
        <v>0</v>
      </c>
    </row>
    <row r="3074" spans="1:7" ht="20.100000000000001" customHeight="1">
      <c r="A3074" s="411" t="str">
        <f t="shared" si="932"/>
        <v/>
      </c>
      <c r="B3074" s="376" t="str">
        <f t="shared" si="933"/>
        <v/>
      </c>
      <c r="C3074" s="412"/>
      <c r="D3074" s="373" t="str">
        <f t="shared" si="934"/>
        <v/>
      </c>
      <c r="E3074" s="413"/>
      <c r="F3074" s="379">
        <f t="shared" si="935"/>
        <v>0</v>
      </c>
      <c r="G3074" s="380">
        <f t="shared" si="936"/>
        <v>0</v>
      </c>
    </row>
    <row r="3075" spans="1:7" ht="20.100000000000001" customHeight="1">
      <c r="A3075" s="414"/>
      <c r="B3075" s="400"/>
      <c r="C3075" s="400"/>
      <c r="D3075" s="378"/>
      <c r="E3075" s="396"/>
      <c r="F3075" s="554" t="s">
        <v>29</v>
      </c>
      <c r="G3075" s="381">
        <f>SUBTOTAL(9,G3061:G3074)</f>
        <v>0</v>
      </c>
    </row>
    <row r="3076" spans="1:7" ht="20.100000000000001" customHeight="1">
      <c r="A3076" s="414"/>
      <c r="B3076" s="400"/>
      <c r="C3076" s="387" t="s">
        <v>724</v>
      </c>
      <c r="D3076" s="378"/>
      <c r="E3076" s="396"/>
      <c r="F3076" s="397"/>
      <c r="G3076" s="415"/>
    </row>
    <row r="3077" spans="1:7" ht="20.100000000000001" customHeight="1">
      <c r="A3077" s="411" t="str">
        <f t="shared" ref="A3077:A3084" si="937">IFERROR(VLOOKUP(C3077,Tabla_Insumos,4,FALSE),"")</f>
        <v/>
      </c>
      <c r="B3077" s="376" t="str">
        <f t="shared" ref="B3077:B3084" si="938">IFERROR(VLOOKUP(C3077,Tabla_Insumos,5,FALSE),"")</f>
        <v/>
      </c>
      <c r="C3077" s="412"/>
      <c r="D3077" s="373" t="str">
        <f t="shared" ref="D3077:D3084" si="939">IFERROR(VLOOKUP(C3077,Tabla_Insumos,2,FALSE),"")</f>
        <v/>
      </c>
      <c r="E3077" s="443"/>
      <c r="F3077" s="416">
        <f t="shared" ref="F3077:F3084" si="940">IFERROR(VLOOKUP(C3077,Tabla_Insumos,3,FALSE),0)</f>
        <v>0</v>
      </c>
      <c r="G3077" s="380">
        <f>ROUND(E3077*F3077,2)</f>
        <v>0</v>
      </c>
    </row>
    <row r="3078" spans="1:7" ht="20.100000000000001" customHeight="1">
      <c r="A3078" s="411" t="str">
        <f t="shared" si="937"/>
        <v/>
      </c>
      <c r="B3078" s="376" t="str">
        <f t="shared" si="938"/>
        <v/>
      </c>
      <c r="C3078" s="412"/>
      <c r="D3078" s="373" t="str">
        <f t="shared" si="939"/>
        <v/>
      </c>
      <c r="E3078" s="443"/>
      <c r="F3078" s="416">
        <f t="shared" si="940"/>
        <v>0</v>
      </c>
      <c r="G3078" s="380">
        <f t="shared" ref="G3078:G3084" si="941">ROUND(E3078*F3078,2)</f>
        <v>0</v>
      </c>
    </row>
    <row r="3079" spans="1:7" ht="20.100000000000001" customHeight="1">
      <c r="A3079" s="411" t="str">
        <f t="shared" si="937"/>
        <v/>
      </c>
      <c r="B3079" s="376" t="str">
        <f t="shared" si="938"/>
        <v/>
      </c>
      <c r="C3079" s="383"/>
      <c r="D3079" s="373" t="str">
        <f t="shared" si="939"/>
        <v/>
      </c>
      <c r="E3079" s="377"/>
      <c r="F3079" s="416">
        <f t="shared" si="940"/>
        <v>0</v>
      </c>
      <c r="G3079" s="380">
        <f t="shared" si="941"/>
        <v>0</v>
      </c>
    </row>
    <row r="3080" spans="1:7" ht="20.100000000000001" customHeight="1">
      <c r="A3080" s="411" t="str">
        <f t="shared" si="937"/>
        <v/>
      </c>
      <c r="B3080" s="376" t="str">
        <f t="shared" si="938"/>
        <v/>
      </c>
      <c r="C3080" s="383"/>
      <c r="D3080" s="373" t="str">
        <f t="shared" si="939"/>
        <v/>
      </c>
      <c r="E3080" s="377"/>
      <c r="F3080" s="416">
        <f t="shared" si="940"/>
        <v>0</v>
      </c>
      <c r="G3080" s="380">
        <f t="shared" si="941"/>
        <v>0</v>
      </c>
    </row>
    <row r="3081" spans="1:7" ht="20.100000000000001" customHeight="1">
      <c r="A3081" s="411" t="str">
        <f t="shared" si="937"/>
        <v/>
      </c>
      <c r="B3081" s="376" t="str">
        <f t="shared" si="938"/>
        <v/>
      </c>
      <c r="C3081" s="376"/>
      <c r="D3081" s="373" t="str">
        <f t="shared" si="939"/>
        <v/>
      </c>
      <c r="E3081" s="377"/>
      <c r="F3081" s="416">
        <f t="shared" si="940"/>
        <v>0</v>
      </c>
      <c r="G3081" s="380">
        <f t="shared" si="941"/>
        <v>0</v>
      </c>
    </row>
    <row r="3082" spans="1:7" ht="20.100000000000001" customHeight="1">
      <c r="A3082" s="411" t="str">
        <f t="shared" si="937"/>
        <v/>
      </c>
      <c r="B3082" s="376" t="str">
        <f t="shared" si="938"/>
        <v/>
      </c>
      <c r="C3082" s="376"/>
      <c r="D3082" s="373" t="str">
        <f t="shared" si="939"/>
        <v/>
      </c>
      <c r="E3082" s="377"/>
      <c r="F3082" s="416">
        <f t="shared" si="940"/>
        <v>0</v>
      </c>
      <c r="G3082" s="380">
        <f t="shared" si="941"/>
        <v>0</v>
      </c>
    </row>
    <row r="3083" spans="1:7" ht="20.100000000000001" customHeight="1">
      <c r="A3083" s="411" t="str">
        <f t="shared" si="937"/>
        <v/>
      </c>
      <c r="B3083" s="376" t="str">
        <f t="shared" si="938"/>
        <v/>
      </c>
      <c r="C3083" s="412"/>
      <c r="D3083" s="373" t="str">
        <f t="shared" si="939"/>
        <v/>
      </c>
      <c r="E3083" s="413"/>
      <c r="F3083" s="416">
        <f t="shared" si="940"/>
        <v>0</v>
      </c>
      <c r="G3083" s="380">
        <f t="shared" si="941"/>
        <v>0</v>
      </c>
    </row>
    <row r="3084" spans="1:7" ht="20.100000000000001" customHeight="1">
      <c r="A3084" s="411" t="str">
        <f t="shared" si="937"/>
        <v/>
      </c>
      <c r="B3084" s="376" t="str">
        <f t="shared" si="938"/>
        <v/>
      </c>
      <c r="C3084" s="412"/>
      <c r="D3084" s="373" t="str">
        <f t="shared" si="939"/>
        <v/>
      </c>
      <c r="E3084" s="413"/>
      <c r="F3084" s="416">
        <f t="shared" si="940"/>
        <v>0</v>
      </c>
      <c r="G3084" s="380">
        <f t="shared" si="941"/>
        <v>0</v>
      </c>
    </row>
    <row r="3085" spans="1:7" ht="20.100000000000001" customHeight="1">
      <c r="A3085" s="414"/>
      <c r="B3085" s="400"/>
      <c r="C3085" s="400"/>
      <c r="D3085" s="378"/>
      <c r="E3085" s="396"/>
      <c r="F3085" s="554" t="s">
        <v>30</v>
      </c>
      <c r="G3085" s="381">
        <f>SUBTOTAL(9,G3077:G3084)</f>
        <v>0</v>
      </c>
    </row>
    <row r="3086" spans="1:7" ht="20.100000000000001" customHeight="1">
      <c r="A3086" s="414"/>
      <c r="B3086" s="400"/>
      <c r="C3086" s="387" t="s">
        <v>725</v>
      </c>
      <c r="D3086" s="378"/>
      <c r="E3086" s="396"/>
      <c r="F3086" s="397"/>
      <c r="G3086" s="415"/>
    </row>
    <row r="3087" spans="1:7" ht="20.100000000000001" customHeight="1">
      <c r="A3087" s="411" t="str">
        <f t="shared" ref="A3087:A3095" si="942">IFERROR(VLOOKUP(C3087,Tabla_Insumos,4,FALSE),"")</f>
        <v/>
      </c>
      <c r="B3087" s="376" t="str">
        <f t="shared" ref="B3087:B3095" si="943">IFERROR(VLOOKUP(C3087,Tabla_Insumos,5,FALSE),"")</f>
        <v/>
      </c>
      <c r="C3087" s="474"/>
      <c r="D3087" s="373" t="str">
        <f t="shared" ref="D3087:D3095" si="944">IFERROR(VLOOKUP(C3087,Tabla_Insumos,2,FALSE),"")</f>
        <v/>
      </c>
      <c r="E3087" s="442"/>
      <c r="F3087" s="379">
        <f t="shared" ref="F3087:F3095" si="945">IFERROR(VLOOKUP(C3087,Tabla_Insumos,3,FALSE),0)</f>
        <v>0</v>
      </c>
      <c r="G3087" s="380">
        <f>ROUND(E3087*F3087,2)</f>
        <v>0</v>
      </c>
    </row>
    <row r="3088" spans="1:7" ht="20.100000000000001" customHeight="1">
      <c r="A3088" s="411" t="str">
        <f t="shared" si="942"/>
        <v/>
      </c>
      <c r="B3088" s="376" t="str">
        <f t="shared" si="943"/>
        <v/>
      </c>
      <c r="C3088" s="474"/>
      <c r="D3088" s="373" t="str">
        <f t="shared" si="944"/>
        <v/>
      </c>
      <c r="E3088" s="442"/>
      <c r="F3088" s="379">
        <f t="shared" si="945"/>
        <v>0</v>
      </c>
      <c r="G3088" s="380">
        <f t="shared" ref="G3088:G3095" si="946">ROUND(E3088*F3088,2)</f>
        <v>0</v>
      </c>
    </row>
    <row r="3089" spans="1:7" ht="20.100000000000001" customHeight="1">
      <c r="A3089" s="411" t="str">
        <f t="shared" si="942"/>
        <v/>
      </c>
      <c r="B3089" s="376" t="str">
        <f t="shared" si="943"/>
        <v/>
      </c>
      <c r="C3089" s="382"/>
      <c r="D3089" s="373" t="str">
        <f t="shared" si="944"/>
        <v/>
      </c>
      <c r="E3089" s="377"/>
      <c r="F3089" s="379">
        <f t="shared" si="945"/>
        <v>0</v>
      </c>
      <c r="G3089" s="380">
        <f t="shared" si="946"/>
        <v>0</v>
      </c>
    </row>
    <row r="3090" spans="1:7" ht="20.100000000000001" customHeight="1">
      <c r="A3090" s="411" t="str">
        <f t="shared" si="942"/>
        <v/>
      </c>
      <c r="B3090" s="376" t="str">
        <f t="shared" si="943"/>
        <v/>
      </c>
      <c r="C3090" s="417"/>
      <c r="D3090" s="373" t="str">
        <f t="shared" si="944"/>
        <v/>
      </c>
      <c r="E3090" s="377"/>
      <c r="F3090" s="379">
        <f t="shared" si="945"/>
        <v>0</v>
      </c>
      <c r="G3090" s="380">
        <f t="shared" si="946"/>
        <v>0</v>
      </c>
    </row>
    <row r="3091" spans="1:7" ht="20.100000000000001" customHeight="1">
      <c r="A3091" s="411" t="str">
        <f t="shared" si="942"/>
        <v/>
      </c>
      <c r="B3091" s="376" t="str">
        <f t="shared" si="943"/>
        <v/>
      </c>
      <c r="C3091" s="418"/>
      <c r="D3091" s="373" t="str">
        <f t="shared" si="944"/>
        <v/>
      </c>
      <c r="E3091" s="377"/>
      <c r="F3091" s="379">
        <f t="shared" si="945"/>
        <v>0</v>
      </c>
      <c r="G3091" s="380">
        <f t="shared" si="946"/>
        <v>0</v>
      </c>
    </row>
    <row r="3092" spans="1:7" ht="20.100000000000001" customHeight="1">
      <c r="A3092" s="411" t="str">
        <f t="shared" si="942"/>
        <v/>
      </c>
      <c r="B3092" s="376" t="str">
        <f t="shared" si="943"/>
        <v/>
      </c>
      <c r="C3092" s="412"/>
      <c r="D3092" s="373" t="str">
        <f t="shared" si="944"/>
        <v/>
      </c>
      <c r="E3092" s="413"/>
      <c r="F3092" s="379">
        <f t="shared" si="945"/>
        <v>0</v>
      </c>
      <c r="G3092" s="380">
        <f t="shared" si="946"/>
        <v>0</v>
      </c>
    </row>
    <row r="3093" spans="1:7" ht="20.100000000000001" customHeight="1">
      <c r="A3093" s="411" t="str">
        <f t="shared" si="942"/>
        <v/>
      </c>
      <c r="B3093" s="376" t="str">
        <f t="shared" si="943"/>
        <v/>
      </c>
      <c r="C3093" s="412"/>
      <c r="D3093" s="373" t="str">
        <f t="shared" si="944"/>
        <v/>
      </c>
      <c r="E3093" s="413"/>
      <c r="F3093" s="379">
        <f t="shared" si="945"/>
        <v>0</v>
      </c>
      <c r="G3093" s="380">
        <f t="shared" si="946"/>
        <v>0</v>
      </c>
    </row>
    <row r="3094" spans="1:7" ht="20.100000000000001" customHeight="1">
      <c r="A3094" s="411" t="str">
        <f t="shared" si="942"/>
        <v/>
      </c>
      <c r="B3094" s="376" t="str">
        <f t="shared" si="943"/>
        <v/>
      </c>
      <c r="C3094" s="412"/>
      <c r="D3094" s="373" t="str">
        <f t="shared" si="944"/>
        <v/>
      </c>
      <c r="E3094" s="413"/>
      <c r="F3094" s="379">
        <f t="shared" si="945"/>
        <v>0</v>
      </c>
      <c r="G3094" s="380">
        <f t="shared" si="946"/>
        <v>0</v>
      </c>
    </row>
    <row r="3095" spans="1:7" ht="20.100000000000001" customHeight="1">
      <c r="A3095" s="411" t="str">
        <f t="shared" si="942"/>
        <v/>
      </c>
      <c r="B3095" s="376" t="str">
        <f t="shared" si="943"/>
        <v/>
      </c>
      <c r="C3095" s="412"/>
      <c r="D3095" s="373" t="str">
        <f t="shared" si="944"/>
        <v/>
      </c>
      <c r="E3095" s="413"/>
      <c r="F3095" s="379">
        <f t="shared" si="945"/>
        <v>0</v>
      </c>
      <c r="G3095" s="380">
        <f t="shared" si="946"/>
        <v>0</v>
      </c>
    </row>
    <row r="3096" spans="1:7" ht="20.100000000000001" customHeight="1">
      <c r="A3096" s="419"/>
      <c r="B3096" s="378"/>
      <c r="C3096" s="400"/>
      <c r="D3096" s="378"/>
      <c r="E3096" s="396"/>
      <c r="F3096" s="554" t="s">
        <v>31</v>
      </c>
      <c r="G3096" s="381">
        <f>SUBTOTAL(9,G3087:G3095)</f>
        <v>0</v>
      </c>
    </row>
    <row r="3097" spans="1:7" ht="20.100000000000001" customHeight="1" thickBot="1">
      <c r="A3097" s="420"/>
      <c r="B3097" s="421"/>
      <c r="C3097" s="422"/>
      <c r="D3097" s="421"/>
      <c r="E3097" s="423"/>
      <c r="F3097" s="424"/>
      <c r="G3097" s="425"/>
    </row>
    <row r="3098" spans="1:7" ht="20.100000000000001" customHeight="1" thickBot="1">
      <c r="A3098" s="435">
        <f>B3056</f>
        <v>59</v>
      </c>
      <c r="B3098" s="426" t="str">
        <f>C3056</f>
        <v>Alumbrado Público</v>
      </c>
      <c r="C3098" s="427"/>
      <c r="D3098" s="427" t="s">
        <v>32</v>
      </c>
      <c r="E3098" s="428"/>
      <c r="F3098" s="429" t="s">
        <v>33</v>
      </c>
      <c r="G3098" s="430">
        <f>SUBTOTAL(9,G3061:G3097)</f>
        <v>0</v>
      </c>
    </row>
    <row r="3099" spans="1:7" ht="20.100000000000001" customHeight="1" thickTop="1" thickBot="1"/>
    <row r="3100" spans="1:7" ht="20.100000000000001" customHeight="1" thickTop="1">
      <c r="A3100" s="431" t="s">
        <v>1259</v>
      </c>
      <c r="B3100" s="432"/>
      <c r="C3100" s="432"/>
      <c r="D3100" s="432"/>
      <c r="E3100" s="432"/>
      <c r="F3100" s="432"/>
      <c r="G3100" s="433"/>
    </row>
    <row r="3101" spans="1:7" ht="20.100000000000001" customHeight="1">
      <c r="A3101" s="384" t="s">
        <v>721</v>
      </c>
      <c r="B3101" s="385" t="str">
        <f>Comitente</f>
        <v>INSTITUTO PROVINCIAL DE LA VIVIENDA</v>
      </c>
      <c r="C3101" s="386"/>
      <c r="D3101" s="387"/>
      <c r="E3101" s="387"/>
      <c r="F3101" s="388"/>
      <c r="G3101" s="389"/>
    </row>
    <row r="3102" spans="1:7" ht="20.100000000000001" customHeight="1">
      <c r="A3102" s="384" t="s">
        <v>722</v>
      </c>
      <c r="B3102" s="385" t="str">
        <f>Contratista</f>
        <v>xxxxxx</v>
      </c>
      <c r="C3102" s="390"/>
      <c r="D3102" s="390"/>
      <c r="E3102" s="390"/>
      <c r="F3102" s="391"/>
      <c r="G3102" s="392"/>
    </row>
    <row r="3103" spans="1:7" ht="20.100000000000001" customHeight="1">
      <c r="A3103" s="384" t="s">
        <v>22</v>
      </c>
      <c r="B3103" s="385" t="str">
        <f>Obra</f>
        <v>CUESTA DEL VIENTO - IGLESIA</v>
      </c>
      <c r="C3103" s="390"/>
      <c r="D3103" s="390"/>
      <c r="E3103" s="390"/>
      <c r="F3103" s="391" t="s">
        <v>35</v>
      </c>
      <c r="G3103" s="393">
        <f>+Datos!$C$10</f>
        <v>43374</v>
      </c>
    </row>
    <row r="3104" spans="1:7" ht="20.100000000000001" customHeight="1">
      <c r="A3104" s="394" t="s">
        <v>720</v>
      </c>
      <c r="B3104" s="395" t="str">
        <f>Ubicación</f>
        <v>DEPTO. IGLESIA</v>
      </c>
      <c r="C3104" s="395"/>
      <c r="D3104" s="378"/>
      <c r="E3104" s="396"/>
      <c r="F3104" s="397"/>
      <c r="G3104" s="398"/>
    </row>
    <row r="3105" spans="1:7" ht="20.100000000000001" customHeight="1">
      <c r="A3105" s="394" t="s">
        <v>36</v>
      </c>
      <c r="B3105" s="399" t="s">
        <v>1128</v>
      </c>
      <c r="C3105" s="400" t="str">
        <f>IFERROR(VLOOKUP(B3105,Tabla_CyP,2,FALSE),"")</f>
        <v>INFRAESTRUCTURA</v>
      </c>
      <c r="D3105" s="401"/>
      <c r="E3105" s="396"/>
      <c r="F3105" s="397"/>
      <c r="G3105" s="398"/>
    </row>
    <row r="3106" spans="1:7" ht="20.100000000000001" customHeight="1">
      <c r="A3106" s="394" t="s">
        <v>23</v>
      </c>
      <c r="B3106" s="434">
        <f>IFERROR(VLOOKUP(COUNTIF($A$1:A3106,"ITEM:"),Tabla_NumeroItem,2,FALSE),"")</f>
        <v>60</v>
      </c>
      <c r="C3106" s="400" t="str">
        <f>IFERROR(VLOOKUP(B3106,Tabla_CyP,2,FALSE),"")</f>
        <v>Iluminación E. V.</v>
      </c>
      <c r="D3106" s="378"/>
      <c r="E3106" s="396"/>
      <c r="F3106" s="391" t="s">
        <v>24</v>
      </c>
      <c r="G3106" s="402" t="str">
        <f>IFERROR(VLOOKUP(B3106,Tabla_CyP,4,FALSE),"")</f>
        <v>gl</v>
      </c>
    </row>
    <row r="3107" spans="1:7" ht="20.100000000000001" customHeight="1">
      <c r="A3107" s="394"/>
      <c r="B3107" s="395"/>
      <c r="C3107" s="400"/>
      <c r="D3107" s="378"/>
      <c r="E3107" s="396"/>
      <c r="F3107" s="397"/>
      <c r="G3107" s="398"/>
    </row>
    <row r="3108" spans="1:7" ht="20.100000000000001" customHeight="1">
      <c r="A3108" s="629" t="s">
        <v>583</v>
      </c>
      <c r="B3108" s="630"/>
      <c r="C3108" s="631" t="s">
        <v>0</v>
      </c>
      <c r="D3108" s="631" t="s">
        <v>25</v>
      </c>
      <c r="E3108" s="633" t="s">
        <v>26</v>
      </c>
      <c r="F3108" s="635" t="s">
        <v>27</v>
      </c>
      <c r="G3108" s="637" t="s">
        <v>28</v>
      </c>
    </row>
    <row r="3109" spans="1:7" ht="20.100000000000001" customHeight="1">
      <c r="A3109" s="403" t="s">
        <v>584</v>
      </c>
      <c r="B3109" s="404" t="s">
        <v>585</v>
      </c>
      <c r="C3109" s="632"/>
      <c r="D3109" s="632"/>
      <c r="E3109" s="634"/>
      <c r="F3109" s="636"/>
      <c r="G3109" s="638"/>
    </row>
    <row r="3110" spans="1:7" ht="20.100000000000001" customHeight="1">
      <c r="A3110" s="553"/>
      <c r="B3110" s="405"/>
      <c r="C3110" s="406" t="s">
        <v>723</v>
      </c>
      <c r="D3110" s="407"/>
      <c r="E3110" s="408"/>
      <c r="F3110" s="409"/>
      <c r="G3110" s="410"/>
    </row>
    <row r="3111" spans="1:7" ht="20.100000000000001" customHeight="1">
      <c r="A3111" s="411" t="str">
        <f t="shared" ref="A3111:A3124" si="947">IFERROR(VLOOKUP(C3111,Tabla_Insumos,4,FALSE),"")</f>
        <v/>
      </c>
      <c r="B3111" s="376" t="str">
        <f t="shared" ref="B3111:B3124" si="948">IFERROR(VLOOKUP(C3111,Tabla_Insumos,5,FALSE),"")</f>
        <v/>
      </c>
      <c r="C3111" s="374"/>
      <c r="D3111" s="373" t="str">
        <f t="shared" ref="D3111:D3124" si="949">IFERROR(VLOOKUP(C3111,Tabla_Insumos,2,FALSE),"")</f>
        <v/>
      </c>
      <c r="E3111" s="377"/>
      <c r="F3111" s="379">
        <f t="shared" ref="F3111:F3124" si="950">IFERROR(VLOOKUP(C3111,Tabla_Insumos,3,FALSE),0)</f>
        <v>0</v>
      </c>
      <c r="G3111" s="380">
        <f>ROUND(E3111*F3111,2)</f>
        <v>0</v>
      </c>
    </row>
    <row r="3112" spans="1:7" ht="20.100000000000001" customHeight="1">
      <c r="A3112" s="411" t="str">
        <f t="shared" si="947"/>
        <v/>
      </c>
      <c r="B3112" s="376" t="str">
        <f t="shared" si="948"/>
        <v/>
      </c>
      <c r="C3112" s="374"/>
      <c r="D3112" s="373" t="str">
        <f t="shared" si="949"/>
        <v/>
      </c>
      <c r="E3112" s="377"/>
      <c r="F3112" s="379">
        <f t="shared" si="950"/>
        <v>0</v>
      </c>
      <c r="G3112" s="380">
        <f t="shared" ref="G3112:G3124" si="951">ROUND(E3112*F3112,2)</f>
        <v>0</v>
      </c>
    </row>
    <row r="3113" spans="1:7" ht="20.100000000000001" customHeight="1">
      <c r="A3113" s="411" t="str">
        <f t="shared" si="947"/>
        <v/>
      </c>
      <c r="B3113" s="376" t="str">
        <f t="shared" si="948"/>
        <v/>
      </c>
      <c r="C3113" s="374"/>
      <c r="D3113" s="373" t="str">
        <f t="shared" si="949"/>
        <v/>
      </c>
      <c r="E3113" s="377"/>
      <c r="F3113" s="379">
        <f t="shared" si="950"/>
        <v>0</v>
      </c>
      <c r="G3113" s="380">
        <f t="shared" si="951"/>
        <v>0</v>
      </c>
    </row>
    <row r="3114" spans="1:7" ht="20.100000000000001" customHeight="1">
      <c r="A3114" s="411" t="str">
        <f t="shared" si="947"/>
        <v/>
      </c>
      <c r="B3114" s="376" t="str">
        <f t="shared" si="948"/>
        <v/>
      </c>
      <c r="C3114" s="375"/>
      <c r="D3114" s="373" t="str">
        <f t="shared" si="949"/>
        <v/>
      </c>
      <c r="E3114" s="377"/>
      <c r="F3114" s="379">
        <f t="shared" si="950"/>
        <v>0</v>
      </c>
      <c r="G3114" s="380">
        <f t="shared" si="951"/>
        <v>0</v>
      </c>
    </row>
    <row r="3115" spans="1:7" ht="20.100000000000001" customHeight="1">
      <c r="A3115" s="411" t="str">
        <f t="shared" si="947"/>
        <v/>
      </c>
      <c r="B3115" s="376" t="str">
        <f t="shared" si="948"/>
        <v/>
      </c>
      <c r="C3115" s="376"/>
      <c r="D3115" s="373" t="str">
        <f t="shared" si="949"/>
        <v/>
      </c>
      <c r="E3115" s="377"/>
      <c r="F3115" s="379">
        <f t="shared" si="950"/>
        <v>0</v>
      </c>
      <c r="G3115" s="380">
        <f t="shared" si="951"/>
        <v>0</v>
      </c>
    </row>
    <row r="3116" spans="1:7" ht="20.100000000000001" customHeight="1">
      <c r="A3116" s="411" t="str">
        <f t="shared" si="947"/>
        <v/>
      </c>
      <c r="B3116" s="376" t="str">
        <f t="shared" si="948"/>
        <v/>
      </c>
      <c r="C3116" s="575"/>
      <c r="D3116" s="373" t="str">
        <f t="shared" si="949"/>
        <v/>
      </c>
      <c r="E3116" s="413"/>
      <c r="F3116" s="379">
        <f t="shared" si="950"/>
        <v>0</v>
      </c>
      <c r="G3116" s="380">
        <f t="shared" si="951"/>
        <v>0</v>
      </c>
    </row>
    <row r="3117" spans="1:7" ht="20.100000000000001" customHeight="1">
      <c r="A3117" s="411" t="str">
        <f t="shared" si="947"/>
        <v/>
      </c>
      <c r="B3117" s="376" t="str">
        <f t="shared" si="948"/>
        <v/>
      </c>
      <c r="C3117" s="412"/>
      <c r="D3117" s="373" t="str">
        <f t="shared" si="949"/>
        <v/>
      </c>
      <c r="E3117" s="413"/>
      <c r="F3117" s="379">
        <f t="shared" si="950"/>
        <v>0</v>
      </c>
      <c r="G3117" s="380">
        <f t="shared" si="951"/>
        <v>0</v>
      </c>
    </row>
    <row r="3118" spans="1:7" ht="20.100000000000001" customHeight="1">
      <c r="A3118" s="411" t="str">
        <f t="shared" si="947"/>
        <v/>
      </c>
      <c r="B3118" s="376" t="str">
        <f t="shared" si="948"/>
        <v/>
      </c>
      <c r="C3118" s="412"/>
      <c r="D3118" s="373" t="str">
        <f t="shared" si="949"/>
        <v/>
      </c>
      <c r="E3118" s="413"/>
      <c r="F3118" s="379">
        <f t="shared" si="950"/>
        <v>0</v>
      </c>
      <c r="G3118" s="380">
        <f t="shared" si="951"/>
        <v>0</v>
      </c>
    </row>
    <row r="3119" spans="1:7" ht="20.100000000000001" customHeight="1">
      <c r="A3119" s="411" t="str">
        <f t="shared" si="947"/>
        <v/>
      </c>
      <c r="B3119" s="376" t="str">
        <f t="shared" si="948"/>
        <v/>
      </c>
      <c r="C3119" s="412"/>
      <c r="D3119" s="373" t="str">
        <f t="shared" si="949"/>
        <v/>
      </c>
      <c r="E3119" s="413"/>
      <c r="F3119" s="379">
        <f t="shared" si="950"/>
        <v>0</v>
      </c>
      <c r="G3119" s="380">
        <f t="shared" si="951"/>
        <v>0</v>
      </c>
    </row>
    <row r="3120" spans="1:7" ht="20.100000000000001" customHeight="1">
      <c r="A3120" s="411" t="str">
        <f t="shared" si="947"/>
        <v/>
      </c>
      <c r="B3120" s="376" t="str">
        <f t="shared" si="948"/>
        <v/>
      </c>
      <c r="C3120" s="412"/>
      <c r="D3120" s="373" t="str">
        <f t="shared" si="949"/>
        <v/>
      </c>
      <c r="E3120" s="413"/>
      <c r="F3120" s="379">
        <f t="shared" si="950"/>
        <v>0</v>
      </c>
      <c r="G3120" s="380">
        <f t="shared" si="951"/>
        <v>0</v>
      </c>
    </row>
    <row r="3121" spans="1:7" ht="20.100000000000001" customHeight="1">
      <c r="A3121" s="411" t="str">
        <f t="shared" si="947"/>
        <v/>
      </c>
      <c r="B3121" s="376" t="str">
        <f t="shared" si="948"/>
        <v/>
      </c>
      <c r="C3121" s="412"/>
      <c r="D3121" s="373" t="str">
        <f t="shared" si="949"/>
        <v/>
      </c>
      <c r="E3121" s="413"/>
      <c r="F3121" s="379">
        <f t="shared" si="950"/>
        <v>0</v>
      </c>
      <c r="G3121" s="380">
        <f t="shared" si="951"/>
        <v>0</v>
      </c>
    </row>
    <row r="3122" spans="1:7" ht="20.100000000000001" customHeight="1">
      <c r="A3122" s="411" t="str">
        <f t="shared" si="947"/>
        <v/>
      </c>
      <c r="B3122" s="376" t="str">
        <f t="shared" si="948"/>
        <v/>
      </c>
      <c r="C3122" s="412"/>
      <c r="D3122" s="373" t="str">
        <f t="shared" si="949"/>
        <v/>
      </c>
      <c r="E3122" s="413"/>
      <c r="F3122" s="379">
        <f t="shared" si="950"/>
        <v>0</v>
      </c>
      <c r="G3122" s="380">
        <f t="shared" si="951"/>
        <v>0</v>
      </c>
    </row>
    <row r="3123" spans="1:7" ht="20.100000000000001" customHeight="1">
      <c r="A3123" s="411" t="str">
        <f t="shared" si="947"/>
        <v/>
      </c>
      <c r="B3123" s="376" t="str">
        <f t="shared" si="948"/>
        <v/>
      </c>
      <c r="C3123" s="412"/>
      <c r="D3123" s="373" t="str">
        <f t="shared" si="949"/>
        <v/>
      </c>
      <c r="E3123" s="413"/>
      <c r="F3123" s="379">
        <f t="shared" si="950"/>
        <v>0</v>
      </c>
      <c r="G3123" s="380">
        <f t="shared" si="951"/>
        <v>0</v>
      </c>
    </row>
    <row r="3124" spans="1:7" ht="20.100000000000001" customHeight="1">
      <c r="A3124" s="411" t="str">
        <f t="shared" si="947"/>
        <v/>
      </c>
      <c r="B3124" s="376" t="str">
        <f t="shared" si="948"/>
        <v/>
      </c>
      <c r="C3124" s="412"/>
      <c r="D3124" s="373" t="str">
        <f t="shared" si="949"/>
        <v/>
      </c>
      <c r="E3124" s="413"/>
      <c r="F3124" s="379">
        <f t="shared" si="950"/>
        <v>0</v>
      </c>
      <c r="G3124" s="380">
        <f t="shared" si="951"/>
        <v>0</v>
      </c>
    </row>
    <row r="3125" spans="1:7" ht="20.100000000000001" customHeight="1">
      <c r="A3125" s="414"/>
      <c r="B3125" s="400"/>
      <c r="C3125" s="400"/>
      <c r="D3125" s="378"/>
      <c r="E3125" s="396"/>
      <c r="F3125" s="554" t="s">
        <v>29</v>
      </c>
      <c r="G3125" s="381">
        <f>SUBTOTAL(9,G3111:G3124)</f>
        <v>0</v>
      </c>
    </row>
    <row r="3126" spans="1:7" ht="20.100000000000001" customHeight="1">
      <c r="A3126" s="414"/>
      <c r="B3126" s="400"/>
      <c r="C3126" s="387" t="s">
        <v>724</v>
      </c>
      <c r="D3126" s="378"/>
      <c r="E3126" s="396"/>
      <c r="F3126" s="397"/>
      <c r="G3126" s="415"/>
    </row>
    <row r="3127" spans="1:7" ht="20.100000000000001" customHeight="1">
      <c r="A3127" s="411" t="str">
        <f t="shared" ref="A3127:A3134" si="952">IFERROR(VLOOKUP(C3127,Tabla_Insumos,4,FALSE),"")</f>
        <v/>
      </c>
      <c r="B3127" s="376" t="str">
        <f t="shared" ref="B3127:B3134" si="953">IFERROR(VLOOKUP(C3127,Tabla_Insumos,5,FALSE),"")</f>
        <v/>
      </c>
      <c r="C3127" s="382"/>
      <c r="D3127" s="373" t="str">
        <f t="shared" ref="D3127:D3134" si="954">IFERROR(VLOOKUP(C3127,Tabla_Insumos,2,FALSE),"")</f>
        <v/>
      </c>
      <c r="E3127" s="377"/>
      <c r="F3127" s="416">
        <f t="shared" ref="F3127:F3134" si="955">IFERROR(VLOOKUP(C3127,Tabla_Insumos,3,FALSE),0)</f>
        <v>0</v>
      </c>
      <c r="G3127" s="380">
        <f>ROUND(E3127*F3127,2)</f>
        <v>0</v>
      </c>
    </row>
    <row r="3128" spans="1:7" ht="20.100000000000001" customHeight="1">
      <c r="A3128" s="411" t="str">
        <f t="shared" si="952"/>
        <v/>
      </c>
      <c r="B3128" s="376" t="str">
        <f t="shared" si="953"/>
        <v/>
      </c>
      <c r="C3128" s="383"/>
      <c r="D3128" s="373" t="str">
        <f t="shared" si="954"/>
        <v/>
      </c>
      <c r="E3128" s="377"/>
      <c r="F3128" s="416">
        <f t="shared" si="955"/>
        <v>0</v>
      </c>
      <c r="G3128" s="380">
        <f t="shared" ref="G3128:G3134" si="956">ROUND(E3128*F3128,2)</f>
        <v>0</v>
      </c>
    </row>
    <row r="3129" spans="1:7" ht="20.100000000000001" customHeight="1">
      <c r="A3129" s="411" t="str">
        <f t="shared" si="952"/>
        <v/>
      </c>
      <c r="B3129" s="376" t="str">
        <f t="shared" si="953"/>
        <v/>
      </c>
      <c r="C3129" s="383"/>
      <c r="D3129" s="373" t="str">
        <f t="shared" si="954"/>
        <v/>
      </c>
      <c r="E3129" s="377"/>
      <c r="F3129" s="416">
        <f t="shared" si="955"/>
        <v>0</v>
      </c>
      <c r="G3129" s="380">
        <f t="shared" si="956"/>
        <v>0</v>
      </c>
    </row>
    <row r="3130" spans="1:7" ht="20.100000000000001" customHeight="1">
      <c r="A3130" s="411" t="str">
        <f t="shared" si="952"/>
        <v/>
      </c>
      <c r="B3130" s="376" t="str">
        <f t="shared" si="953"/>
        <v/>
      </c>
      <c r="C3130" s="383"/>
      <c r="D3130" s="373" t="str">
        <f t="shared" si="954"/>
        <v/>
      </c>
      <c r="E3130" s="377"/>
      <c r="F3130" s="416">
        <f t="shared" si="955"/>
        <v>0</v>
      </c>
      <c r="G3130" s="380">
        <f t="shared" si="956"/>
        <v>0</v>
      </c>
    </row>
    <row r="3131" spans="1:7" ht="20.100000000000001" customHeight="1">
      <c r="A3131" s="411" t="str">
        <f t="shared" si="952"/>
        <v/>
      </c>
      <c r="B3131" s="376" t="str">
        <f t="shared" si="953"/>
        <v/>
      </c>
      <c r="C3131" s="376"/>
      <c r="D3131" s="373" t="str">
        <f t="shared" si="954"/>
        <v/>
      </c>
      <c r="E3131" s="377"/>
      <c r="F3131" s="416">
        <f t="shared" si="955"/>
        <v>0</v>
      </c>
      <c r="G3131" s="380">
        <f t="shared" si="956"/>
        <v>0</v>
      </c>
    </row>
    <row r="3132" spans="1:7" ht="20.100000000000001" customHeight="1">
      <c r="A3132" s="411" t="str">
        <f t="shared" si="952"/>
        <v/>
      </c>
      <c r="B3132" s="376" t="str">
        <f t="shared" si="953"/>
        <v/>
      </c>
      <c r="C3132" s="376"/>
      <c r="D3132" s="373" t="str">
        <f t="shared" si="954"/>
        <v/>
      </c>
      <c r="E3132" s="377"/>
      <c r="F3132" s="416">
        <f t="shared" si="955"/>
        <v>0</v>
      </c>
      <c r="G3132" s="380">
        <f t="shared" si="956"/>
        <v>0</v>
      </c>
    </row>
    <row r="3133" spans="1:7" ht="20.100000000000001" customHeight="1">
      <c r="A3133" s="411" t="str">
        <f t="shared" si="952"/>
        <v/>
      </c>
      <c r="B3133" s="376" t="str">
        <f t="shared" si="953"/>
        <v/>
      </c>
      <c r="C3133" s="412"/>
      <c r="D3133" s="373" t="str">
        <f t="shared" si="954"/>
        <v/>
      </c>
      <c r="E3133" s="413"/>
      <c r="F3133" s="416">
        <f t="shared" si="955"/>
        <v>0</v>
      </c>
      <c r="G3133" s="380">
        <f t="shared" si="956"/>
        <v>0</v>
      </c>
    </row>
    <row r="3134" spans="1:7" ht="20.100000000000001" customHeight="1">
      <c r="A3134" s="411" t="str">
        <f t="shared" si="952"/>
        <v/>
      </c>
      <c r="B3134" s="376" t="str">
        <f t="shared" si="953"/>
        <v/>
      </c>
      <c r="C3134" s="412"/>
      <c r="D3134" s="373" t="str">
        <f t="shared" si="954"/>
        <v/>
      </c>
      <c r="E3134" s="413"/>
      <c r="F3134" s="416">
        <f t="shared" si="955"/>
        <v>0</v>
      </c>
      <c r="G3134" s="380">
        <f t="shared" si="956"/>
        <v>0</v>
      </c>
    </row>
    <row r="3135" spans="1:7" ht="20.100000000000001" customHeight="1">
      <c r="A3135" s="414"/>
      <c r="B3135" s="400"/>
      <c r="C3135" s="400"/>
      <c r="D3135" s="378"/>
      <c r="E3135" s="396"/>
      <c r="F3135" s="554" t="s">
        <v>30</v>
      </c>
      <c r="G3135" s="381">
        <f>SUBTOTAL(9,G3127:G3134)</f>
        <v>0</v>
      </c>
    </row>
    <row r="3136" spans="1:7" ht="20.100000000000001" customHeight="1">
      <c r="A3136" s="414"/>
      <c r="B3136" s="400"/>
      <c r="C3136" s="387" t="s">
        <v>725</v>
      </c>
      <c r="D3136" s="378"/>
      <c r="E3136" s="396"/>
      <c r="F3136" s="397"/>
      <c r="G3136" s="415"/>
    </row>
    <row r="3137" spans="1:7" ht="20.100000000000001" customHeight="1">
      <c r="A3137" s="411" t="str">
        <f t="shared" ref="A3137:A3145" si="957">IFERROR(VLOOKUP(C3137,Tabla_Insumos,4,FALSE),"")</f>
        <v/>
      </c>
      <c r="B3137" s="376" t="str">
        <f t="shared" ref="B3137:B3145" si="958">IFERROR(VLOOKUP(C3137,Tabla_Insumos,5,FALSE),"")</f>
        <v/>
      </c>
      <c r="C3137" s="383"/>
      <c r="D3137" s="373" t="str">
        <f t="shared" ref="D3137:D3145" si="959">IFERROR(VLOOKUP(C3137,Tabla_Insumos,2,FALSE),"")</f>
        <v/>
      </c>
      <c r="E3137" s="377"/>
      <c r="F3137" s="379">
        <f t="shared" ref="F3137:F3145" si="960">IFERROR(VLOOKUP(C3137,Tabla_Insumos,3,FALSE),0)</f>
        <v>0</v>
      </c>
      <c r="G3137" s="380">
        <f>ROUND(E3137*F3137,2)</f>
        <v>0</v>
      </c>
    </row>
    <row r="3138" spans="1:7" ht="20.100000000000001" customHeight="1">
      <c r="A3138" s="411" t="str">
        <f t="shared" si="957"/>
        <v/>
      </c>
      <c r="B3138" s="376" t="str">
        <f t="shared" si="958"/>
        <v/>
      </c>
      <c r="C3138" s="383"/>
      <c r="D3138" s="373" t="str">
        <f t="shared" si="959"/>
        <v/>
      </c>
      <c r="E3138" s="377"/>
      <c r="F3138" s="379">
        <f t="shared" si="960"/>
        <v>0</v>
      </c>
      <c r="G3138" s="380">
        <f t="shared" ref="G3138:G3145" si="961">ROUND(E3138*F3138,2)</f>
        <v>0</v>
      </c>
    </row>
    <row r="3139" spans="1:7" ht="20.100000000000001" customHeight="1">
      <c r="A3139" s="411" t="str">
        <f t="shared" si="957"/>
        <v/>
      </c>
      <c r="B3139" s="376" t="str">
        <f t="shared" si="958"/>
        <v/>
      </c>
      <c r="C3139" s="382"/>
      <c r="D3139" s="373" t="str">
        <f t="shared" si="959"/>
        <v/>
      </c>
      <c r="E3139" s="377"/>
      <c r="F3139" s="379">
        <f t="shared" si="960"/>
        <v>0</v>
      </c>
      <c r="G3139" s="380">
        <f t="shared" si="961"/>
        <v>0</v>
      </c>
    </row>
    <row r="3140" spans="1:7" ht="20.100000000000001" customHeight="1">
      <c r="A3140" s="411" t="str">
        <f t="shared" si="957"/>
        <v/>
      </c>
      <c r="B3140" s="376" t="str">
        <f t="shared" si="958"/>
        <v/>
      </c>
      <c r="C3140" s="417"/>
      <c r="D3140" s="373" t="str">
        <f t="shared" si="959"/>
        <v/>
      </c>
      <c r="E3140" s="377"/>
      <c r="F3140" s="379">
        <f t="shared" si="960"/>
        <v>0</v>
      </c>
      <c r="G3140" s="380">
        <f t="shared" si="961"/>
        <v>0</v>
      </c>
    </row>
    <row r="3141" spans="1:7" ht="20.100000000000001" customHeight="1">
      <c r="A3141" s="411" t="str">
        <f t="shared" si="957"/>
        <v/>
      </c>
      <c r="B3141" s="376" t="str">
        <f t="shared" si="958"/>
        <v/>
      </c>
      <c r="C3141" s="418"/>
      <c r="D3141" s="373" t="str">
        <f t="shared" si="959"/>
        <v/>
      </c>
      <c r="E3141" s="377"/>
      <c r="F3141" s="379">
        <f t="shared" si="960"/>
        <v>0</v>
      </c>
      <c r="G3141" s="380">
        <f t="shared" si="961"/>
        <v>0</v>
      </c>
    </row>
    <row r="3142" spans="1:7" ht="20.100000000000001" customHeight="1">
      <c r="A3142" s="411" t="str">
        <f t="shared" si="957"/>
        <v/>
      </c>
      <c r="B3142" s="376" t="str">
        <f t="shared" si="958"/>
        <v/>
      </c>
      <c r="C3142" s="412"/>
      <c r="D3142" s="373" t="str">
        <f t="shared" si="959"/>
        <v/>
      </c>
      <c r="E3142" s="413"/>
      <c r="F3142" s="379">
        <f t="shared" si="960"/>
        <v>0</v>
      </c>
      <c r="G3142" s="380">
        <f t="shared" si="961"/>
        <v>0</v>
      </c>
    </row>
    <row r="3143" spans="1:7" ht="20.100000000000001" customHeight="1">
      <c r="A3143" s="411" t="str">
        <f t="shared" si="957"/>
        <v/>
      </c>
      <c r="B3143" s="376" t="str">
        <f t="shared" si="958"/>
        <v/>
      </c>
      <c r="C3143" s="412"/>
      <c r="D3143" s="373" t="str">
        <f t="shared" si="959"/>
        <v/>
      </c>
      <c r="E3143" s="413"/>
      <c r="F3143" s="379">
        <f t="shared" si="960"/>
        <v>0</v>
      </c>
      <c r="G3143" s="380">
        <f t="shared" si="961"/>
        <v>0</v>
      </c>
    </row>
    <row r="3144" spans="1:7" ht="20.100000000000001" customHeight="1">
      <c r="A3144" s="411" t="str">
        <f t="shared" si="957"/>
        <v/>
      </c>
      <c r="B3144" s="376" t="str">
        <f t="shared" si="958"/>
        <v/>
      </c>
      <c r="C3144" s="412"/>
      <c r="D3144" s="373" t="str">
        <f t="shared" si="959"/>
        <v/>
      </c>
      <c r="E3144" s="413"/>
      <c r="F3144" s="379">
        <f t="shared" si="960"/>
        <v>0</v>
      </c>
      <c r="G3144" s="380">
        <f t="shared" si="961"/>
        <v>0</v>
      </c>
    </row>
    <row r="3145" spans="1:7" ht="20.100000000000001" customHeight="1">
      <c r="A3145" s="411" t="str">
        <f t="shared" si="957"/>
        <v/>
      </c>
      <c r="B3145" s="376" t="str">
        <f t="shared" si="958"/>
        <v/>
      </c>
      <c r="C3145" s="412"/>
      <c r="D3145" s="373" t="str">
        <f t="shared" si="959"/>
        <v/>
      </c>
      <c r="E3145" s="413"/>
      <c r="F3145" s="379">
        <f t="shared" si="960"/>
        <v>0</v>
      </c>
      <c r="G3145" s="380">
        <f t="shared" si="961"/>
        <v>0</v>
      </c>
    </row>
    <row r="3146" spans="1:7" ht="20.100000000000001" customHeight="1">
      <c r="A3146" s="419"/>
      <c r="B3146" s="378"/>
      <c r="C3146" s="400"/>
      <c r="D3146" s="378"/>
      <c r="E3146" s="396"/>
      <c r="F3146" s="554" t="s">
        <v>31</v>
      </c>
      <c r="G3146" s="381">
        <f>SUBTOTAL(9,G3137:G3145)</f>
        <v>0</v>
      </c>
    </row>
    <row r="3147" spans="1:7" ht="20.100000000000001" customHeight="1" thickBot="1">
      <c r="A3147" s="420"/>
      <c r="B3147" s="421"/>
      <c r="C3147" s="422"/>
      <c r="D3147" s="421"/>
      <c r="E3147" s="423"/>
      <c r="F3147" s="424"/>
      <c r="G3147" s="425"/>
    </row>
    <row r="3148" spans="1:7" ht="20.100000000000001" customHeight="1" thickBot="1">
      <c r="A3148" s="435">
        <f>B3106</f>
        <v>60</v>
      </c>
      <c r="B3148" s="426" t="str">
        <f>C3106</f>
        <v>Iluminación E. V.</v>
      </c>
      <c r="C3148" s="427"/>
      <c r="D3148" s="427" t="s">
        <v>32</v>
      </c>
      <c r="E3148" s="428"/>
      <c r="F3148" s="429" t="s">
        <v>33</v>
      </c>
      <c r="G3148" s="430">
        <f>SUBTOTAL(9,G3111:G3147)</f>
        <v>0</v>
      </c>
    </row>
    <row r="3149" spans="1:7" ht="20.100000000000001" customHeight="1" thickTop="1" thickBot="1"/>
    <row r="3150" spans="1:7" ht="20.100000000000001" customHeight="1" thickTop="1">
      <c r="A3150" s="431" t="s">
        <v>1259</v>
      </c>
      <c r="B3150" s="432"/>
      <c r="C3150" s="432"/>
      <c r="D3150" s="432"/>
      <c r="E3150" s="432"/>
      <c r="F3150" s="432"/>
      <c r="G3150" s="433"/>
    </row>
    <row r="3151" spans="1:7" ht="20.100000000000001" customHeight="1">
      <c r="A3151" s="384" t="s">
        <v>721</v>
      </c>
      <c r="B3151" s="385" t="str">
        <f>Comitente</f>
        <v>INSTITUTO PROVINCIAL DE LA VIVIENDA</v>
      </c>
      <c r="C3151" s="386"/>
      <c r="D3151" s="387"/>
      <c r="E3151" s="387"/>
      <c r="F3151" s="388"/>
      <c r="G3151" s="389"/>
    </row>
    <row r="3152" spans="1:7" ht="20.100000000000001" customHeight="1">
      <c r="A3152" s="384" t="s">
        <v>722</v>
      </c>
      <c r="B3152" s="385" t="str">
        <f>Contratista</f>
        <v>xxxxxx</v>
      </c>
      <c r="C3152" s="390"/>
      <c r="D3152" s="390"/>
      <c r="E3152" s="390"/>
      <c r="F3152" s="391"/>
      <c r="G3152" s="392"/>
    </row>
    <row r="3153" spans="1:7" ht="20.100000000000001" customHeight="1">
      <c r="A3153" s="384" t="s">
        <v>22</v>
      </c>
      <c r="B3153" s="385" t="str">
        <f>Obra</f>
        <v>CUESTA DEL VIENTO - IGLESIA</v>
      </c>
      <c r="C3153" s="390"/>
      <c r="D3153" s="390"/>
      <c r="E3153" s="390"/>
      <c r="F3153" s="391" t="s">
        <v>35</v>
      </c>
      <c r="G3153" s="393">
        <f>+Datos!$C$10</f>
        <v>43374</v>
      </c>
    </row>
    <row r="3154" spans="1:7" ht="20.100000000000001" customHeight="1">
      <c r="A3154" s="394" t="s">
        <v>720</v>
      </c>
      <c r="B3154" s="395" t="str">
        <f>Ubicación</f>
        <v>DEPTO. IGLESIA</v>
      </c>
      <c r="C3154" s="395"/>
      <c r="D3154" s="378"/>
      <c r="E3154" s="396"/>
      <c r="F3154" s="397"/>
      <c r="G3154" s="398"/>
    </row>
    <row r="3155" spans="1:7" ht="20.100000000000001" customHeight="1">
      <c r="A3155" s="394" t="s">
        <v>36</v>
      </c>
      <c r="B3155" s="399" t="s">
        <v>1128</v>
      </c>
      <c r="C3155" s="400" t="str">
        <f>IFERROR(VLOOKUP(B3155,Tabla_CyP,2,FALSE),"")</f>
        <v>INFRAESTRUCTURA</v>
      </c>
      <c r="D3155" s="401"/>
      <c r="E3155" s="396"/>
      <c r="F3155" s="397"/>
      <c r="G3155" s="398"/>
    </row>
    <row r="3156" spans="1:7" ht="20.100000000000001" customHeight="1">
      <c r="A3156" s="394" t="s">
        <v>23</v>
      </c>
      <c r="B3156" s="434">
        <f>IFERROR(VLOOKUP(COUNTIF($A$1:A3156,"ITEM:"),Tabla_NumeroItem,2,FALSE),"")</f>
        <v>61</v>
      </c>
      <c r="C3156" s="400" t="str">
        <f>IFERROR(VLOOKUP(B3156,Tabla_CyP,2,FALSE),"")</f>
        <v>Red de cloacas - Provisión, acarreo y colocación de caño de PVC RCP ø160 mm, incl. piezas esp. juntas, etc.</v>
      </c>
      <c r="D3156" s="378"/>
      <c r="E3156" s="396"/>
      <c r="F3156" s="391" t="s">
        <v>24</v>
      </c>
      <c r="G3156" s="402" t="str">
        <f>IFERROR(VLOOKUP(B3156,Tabla_CyP,4,FALSE),"")</f>
        <v>m</v>
      </c>
    </row>
    <row r="3157" spans="1:7" ht="20.100000000000001" customHeight="1">
      <c r="A3157" s="394"/>
      <c r="B3157" s="395"/>
      <c r="C3157" s="400"/>
      <c r="D3157" s="378"/>
      <c r="E3157" s="396"/>
      <c r="F3157" s="397"/>
      <c r="G3157" s="398"/>
    </row>
    <row r="3158" spans="1:7" ht="20.100000000000001" customHeight="1">
      <c r="A3158" s="629" t="s">
        <v>583</v>
      </c>
      <c r="B3158" s="630"/>
      <c r="C3158" s="631" t="s">
        <v>0</v>
      </c>
      <c r="D3158" s="631" t="s">
        <v>25</v>
      </c>
      <c r="E3158" s="633" t="s">
        <v>26</v>
      </c>
      <c r="F3158" s="635" t="s">
        <v>27</v>
      </c>
      <c r="G3158" s="637" t="s">
        <v>28</v>
      </c>
    </row>
    <row r="3159" spans="1:7" ht="20.100000000000001" customHeight="1">
      <c r="A3159" s="403" t="s">
        <v>584</v>
      </c>
      <c r="B3159" s="404" t="s">
        <v>585</v>
      </c>
      <c r="C3159" s="632"/>
      <c r="D3159" s="632"/>
      <c r="E3159" s="634"/>
      <c r="F3159" s="636"/>
      <c r="G3159" s="638"/>
    </row>
    <row r="3160" spans="1:7" ht="20.100000000000001" customHeight="1">
      <c r="A3160" s="553"/>
      <c r="B3160" s="405"/>
      <c r="C3160" s="406" t="s">
        <v>723</v>
      </c>
      <c r="D3160" s="407"/>
      <c r="E3160" s="408"/>
      <c r="F3160" s="409"/>
      <c r="G3160" s="410"/>
    </row>
    <row r="3161" spans="1:7" ht="20.100000000000001" customHeight="1">
      <c r="A3161" s="411" t="str">
        <f t="shared" ref="A3161:A3174" si="962">IFERROR(VLOOKUP(C3161,Tabla_Insumos,4,FALSE),"")</f>
        <v/>
      </c>
      <c r="B3161" s="376" t="str">
        <f t="shared" ref="B3161:B3174" si="963">IFERROR(VLOOKUP(C3161,Tabla_Insumos,5,FALSE),"")</f>
        <v/>
      </c>
      <c r="C3161" s="475"/>
      <c r="D3161" s="373" t="str">
        <f t="shared" ref="D3161:D3174" si="964">IFERROR(VLOOKUP(C3161,Tabla_Insumos,2,FALSE),"")</f>
        <v/>
      </c>
      <c r="E3161" s="377"/>
      <c r="F3161" s="379">
        <f t="shared" ref="F3161:F3174" si="965">IFERROR(VLOOKUP(C3161,Tabla_Insumos,3,FALSE),0)</f>
        <v>0</v>
      </c>
      <c r="G3161" s="380">
        <f>ROUND(E3161*F3161,2)</f>
        <v>0</v>
      </c>
    </row>
    <row r="3162" spans="1:7" ht="20.100000000000001" customHeight="1">
      <c r="A3162" s="411" t="str">
        <f t="shared" si="962"/>
        <v/>
      </c>
      <c r="B3162" s="376" t="str">
        <f t="shared" si="963"/>
        <v/>
      </c>
      <c r="C3162" s="444"/>
      <c r="D3162" s="373" t="str">
        <f t="shared" si="964"/>
        <v/>
      </c>
      <c r="E3162" s="377"/>
      <c r="F3162" s="379">
        <f t="shared" si="965"/>
        <v>0</v>
      </c>
      <c r="G3162" s="380">
        <f t="shared" ref="G3162:G3174" si="966">ROUND(E3162*F3162,2)</f>
        <v>0</v>
      </c>
    </row>
    <row r="3163" spans="1:7" ht="20.100000000000001" customHeight="1">
      <c r="A3163" s="411" t="str">
        <f t="shared" si="962"/>
        <v/>
      </c>
      <c r="B3163" s="376" t="str">
        <f t="shared" si="963"/>
        <v/>
      </c>
      <c r="C3163" s="374"/>
      <c r="D3163" s="373" t="str">
        <f t="shared" si="964"/>
        <v/>
      </c>
      <c r="E3163" s="377"/>
      <c r="F3163" s="379">
        <f t="shared" si="965"/>
        <v>0</v>
      </c>
      <c r="G3163" s="380">
        <f t="shared" si="966"/>
        <v>0</v>
      </c>
    </row>
    <row r="3164" spans="1:7" ht="20.100000000000001" customHeight="1">
      <c r="A3164" s="411" t="str">
        <f t="shared" si="962"/>
        <v/>
      </c>
      <c r="B3164" s="376" t="str">
        <f t="shared" si="963"/>
        <v/>
      </c>
      <c r="C3164" s="375"/>
      <c r="D3164" s="373" t="str">
        <f t="shared" si="964"/>
        <v/>
      </c>
      <c r="E3164" s="377"/>
      <c r="F3164" s="379">
        <f t="shared" si="965"/>
        <v>0</v>
      </c>
      <c r="G3164" s="380">
        <f t="shared" si="966"/>
        <v>0</v>
      </c>
    </row>
    <row r="3165" spans="1:7" ht="20.100000000000001" customHeight="1">
      <c r="A3165" s="411" t="str">
        <f t="shared" si="962"/>
        <v/>
      </c>
      <c r="B3165" s="376" t="str">
        <f t="shared" si="963"/>
        <v/>
      </c>
      <c r="C3165" s="376"/>
      <c r="D3165" s="373" t="str">
        <f t="shared" si="964"/>
        <v/>
      </c>
      <c r="E3165" s="377"/>
      <c r="F3165" s="379">
        <f t="shared" si="965"/>
        <v>0</v>
      </c>
      <c r="G3165" s="380">
        <f t="shared" si="966"/>
        <v>0</v>
      </c>
    </row>
    <row r="3166" spans="1:7" ht="20.100000000000001" customHeight="1">
      <c r="A3166" s="411" t="str">
        <f t="shared" si="962"/>
        <v/>
      </c>
      <c r="B3166" s="376" t="str">
        <f t="shared" si="963"/>
        <v/>
      </c>
      <c r="C3166" s="412"/>
      <c r="D3166" s="373" t="str">
        <f t="shared" si="964"/>
        <v/>
      </c>
      <c r="E3166" s="413"/>
      <c r="F3166" s="379">
        <f t="shared" si="965"/>
        <v>0</v>
      </c>
      <c r="G3166" s="380">
        <f t="shared" si="966"/>
        <v>0</v>
      </c>
    </row>
    <row r="3167" spans="1:7" ht="20.100000000000001" customHeight="1">
      <c r="A3167" s="411" t="str">
        <f t="shared" si="962"/>
        <v/>
      </c>
      <c r="B3167" s="376" t="str">
        <f t="shared" si="963"/>
        <v/>
      </c>
      <c r="C3167" s="412"/>
      <c r="D3167" s="373" t="str">
        <f t="shared" si="964"/>
        <v/>
      </c>
      <c r="E3167" s="413"/>
      <c r="F3167" s="379">
        <f t="shared" si="965"/>
        <v>0</v>
      </c>
      <c r="G3167" s="380">
        <f t="shared" si="966"/>
        <v>0</v>
      </c>
    </row>
    <row r="3168" spans="1:7" ht="20.100000000000001" customHeight="1">
      <c r="A3168" s="411" t="str">
        <f t="shared" si="962"/>
        <v/>
      </c>
      <c r="B3168" s="376" t="str">
        <f t="shared" si="963"/>
        <v/>
      </c>
      <c r="C3168" s="412"/>
      <c r="D3168" s="373" t="str">
        <f t="shared" si="964"/>
        <v/>
      </c>
      <c r="E3168" s="413"/>
      <c r="F3168" s="379">
        <f t="shared" si="965"/>
        <v>0</v>
      </c>
      <c r="G3168" s="380">
        <f t="shared" si="966"/>
        <v>0</v>
      </c>
    </row>
    <row r="3169" spans="1:7" ht="20.100000000000001" customHeight="1">
      <c r="A3169" s="411" t="str">
        <f t="shared" si="962"/>
        <v/>
      </c>
      <c r="B3169" s="376" t="str">
        <f t="shared" si="963"/>
        <v/>
      </c>
      <c r="C3169" s="412"/>
      <c r="D3169" s="373" t="str">
        <f t="shared" si="964"/>
        <v/>
      </c>
      <c r="E3169" s="413"/>
      <c r="F3169" s="379">
        <f t="shared" si="965"/>
        <v>0</v>
      </c>
      <c r="G3169" s="380">
        <f t="shared" si="966"/>
        <v>0</v>
      </c>
    </row>
    <row r="3170" spans="1:7" ht="20.100000000000001" customHeight="1">
      <c r="A3170" s="411" t="str">
        <f t="shared" si="962"/>
        <v/>
      </c>
      <c r="B3170" s="376" t="str">
        <f t="shared" si="963"/>
        <v/>
      </c>
      <c r="C3170" s="412"/>
      <c r="D3170" s="373" t="str">
        <f t="shared" si="964"/>
        <v/>
      </c>
      <c r="E3170" s="413"/>
      <c r="F3170" s="379">
        <f t="shared" si="965"/>
        <v>0</v>
      </c>
      <c r="G3170" s="380">
        <f t="shared" si="966"/>
        <v>0</v>
      </c>
    </row>
    <row r="3171" spans="1:7" ht="20.100000000000001" customHeight="1">
      <c r="A3171" s="411" t="str">
        <f t="shared" si="962"/>
        <v/>
      </c>
      <c r="B3171" s="376" t="str">
        <f t="shared" si="963"/>
        <v/>
      </c>
      <c r="C3171" s="412"/>
      <c r="D3171" s="373" t="str">
        <f t="shared" si="964"/>
        <v/>
      </c>
      <c r="E3171" s="413"/>
      <c r="F3171" s="379">
        <f t="shared" si="965"/>
        <v>0</v>
      </c>
      <c r="G3171" s="380">
        <f t="shared" si="966"/>
        <v>0</v>
      </c>
    </row>
    <row r="3172" spans="1:7" ht="20.100000000000001" customHeight="1">
      <c r="A3172" s="411" t="str">
        <f t="shared" si="962"/>
        <v/>
      </c>
      <c r="B3172" s="376" t="str">
        <f t="shared" si="963"/>
        <v/>
      </c>
      <c r="C3172" s="412"/>
      <c r="D3172" s="373" t="str">
        <f t="shared" si="964"/>
        <v/>
      </c>
      <c r="E3172" s="413"/>
      <c r="F3172" s="379">
        <f t="shared" si="965"/>
        <v>0</v>
      </c>
      <c r="G3172" s="380">
        <f t="shared" si="966"/>
        <v>0</v>
      </c>
    </row>
    <row r="3173" spans="1:7" ht="20.100000000000001" customHeight="1">
      <c r="A3173" s="411" t="str">
        <f t="shared" si="962"/>
        <v/>
      </c>
      <c r="B3173" s="376" t="str">
        <f t="shared" si="963"/>
        <v/>
      </c>
      <c r="C3173" s="412"/>
      <c r="D3173" s="373" t="str">
        <f t="shared" si="964"/>
        <v/>
      </c>
      <c r="E3173" s="413"/>
      <c r="F3173" s="379">
        <f t="shared" si="965"/>
        <v>0</v>
      </c>
      <c r="G3173" s="380">
        <f t="shared" si="966"/>
        <v>0</v>
      </c>
    </row>
    <row r="3174" spans="1:7" ht="20.100000000000001" customHeight="1">
      <c r="A3174" s="411" t="str">
        <f t="shared" si="962"/>
        <v/>
      </c>
      <c r="B3174" s="376" t="str">
        <f t="shared" si="963"/>
        <v/>
      </c>
      <c r="C3174" s="412"/>
      <c r="D3174" s="373" t="str">
        <f t="shared" si="964"/>
        <v/>
      </c>
      <c r="E3174" s="413"/>
      <c r="F3174" s="379">
        <f t="shared" si="965"/>
        <v>0</v>
      </c>
      <c r="G3174" s="380">
        <f t="shared" si="966"/>
        <v>0</v>
      </c>
    </row>
    <row r="3175" spans="1:7" ht="20.100000000000001" customHeight="1">
      <c r="A3175" s="414"/>
      <c r="B3175" s="400"/>
      <c r="C3175" s="400"/>
      <c r="D3175" s="378"/>
      <c r="E3175" s="396"/>
      <c r="F3175" s="554" t="s">
        <v>29</v>
      </c>
      <c r="G3175" s="381">
        <f>SUBTOTAL(9,G3161:G3174)</f>
        <v>0</v>
      </c>
    </row>
    <row r="3176" spans="1:7" ht="20.100000000000001" customHeight="1">
      <c r="A3176" s="414"/>
      <c r="B3176" s="400"/>
      <c r="C3176" s="387" t="s">
        <v>724</v>
      </c>
      <c r="D3176" s="378"/>
      <c r="E3176" s="396"/>
      <c r="F3176" s="397"/>
      <c r="G3176" s="415"/>
    </row>
    <row r="3177" spans="1:7" ht="20.100000000000001" customHeight="1">
      <c r="A3177" s="411" t="str">
        <f t="shared" ref="A3177:A3184" si="967">IFERROR(VLOOKUP(C3177,Tabla_Insumos,4,FALSE),"")</f>
        <v/>
      </c>
      <c r="B3177" s="376" t="str">
        <f t="shared" ref="B3177:B3184" si="968">IFERROR(VLOOKUP(C3177,Tabla_Insumos,5,FALSE),"")</f>
        <v/>
      </c>
      <c r="C3177" s="412"/>
      <c r="D3177" s="373" t="str">
        <f t="shared" ref="D3177:D3184" si="969">IFERROR(VLOOKUP(C3177,Tabla_Insumos,2,FALSE),"")</f>
        <v/>
      </c>
      <c r="E3177" s="443"/>
      <c r="F3177" s="416">
        <f t="shared" ref="F3177:F3184" si="970">IFERROR(VLOOKUP(C3177,Tabla_Insumos,3,FALSE),0)</f>
        <v>0</v>
      </c>
      <c r="G3177" s="380">
        <f>ROUND(E3177*F3177,2)</f>
        <v>0</v>
      </c>
    </row>
    <row r="3178" spans="1:7" ht="20.100000000000001" customHeight="1">
      <c r="A3178" s="411" t="str">
        <f t="shared" si="967"/>
        <v/>
      </c>
      <c r="B3178" s="376" t="str">
        <f t="shared" si="968"/>
        <v/>
      </c>
      <c r="C3178" s="412"/>
      <c r="D3178" s="373" t="str">
        <f t="shared" si="969"/>
        <v/>
      </c>
      <c r="E3178" s="443"/>
      <c r="F3178" s="416">
        <f t="shared" si="970"/>
        <v>0</v>
      </c>
      <c r="G3178" s="380">
        <f t="shared" ref="G3178:G3184" si="971">ROUND(E3178*F3178,2)</f>
        <v>0</v>
      </c>
    </row>
    <row r="3179" spans="1:7" ht="20.100000000000001" customHeight="1">
      <c r="A3179" s="411" t="str">
        <f t="shared" si="967"/>
        <v/>
      </c>
      <c r="B3179" s="376" t="str">
        <f t="shared" si="968"/>
        <v/>
      </c>
      <c r="C3179" s="412"/>
      <c r="D3179" s="373" t="str">
        <f t="shared" si="969"/>
        <v/>
      </c>
      <c r="E3179" s="443"/>
      <c r="F3179" s="416">
        <f t="shared" si="970"/>
        <v>0</v>
      </c>
      <c r="G3179" s="380">
        <f t="shared" si="971"/>
        <v>0</v>
      </c>
    </row>
    <row r="3180" spans="1:7" ht="20.100000000000001" customHeight="1">
      <c r="A3180" s="411" t="str">
        <f t="shared" si="967"/>
        <v/>
      </c>
      <c r="B3180" s="376" t="str">
        <f t="shared" si="968"/>
        <v/>
      </c>
      <c r="C3180" s="412"/>
      <c r="D3180" s="373" t="str">
        <f t="shared" si="969"/>
        <v/>
      </c>
      <c r="E3180" s="443"/>
      <c r="F3180" s="416">
        <f>SUM(G3177:G3179)</f>
        <v>0</v>
      </c>
      <c r="G3180" s="380">
        <f t="shared" si="971"/>
        <v>0</v>
      </c>
    </row>
    <row r="3181" spans="1:7" ht="20.100000000000001" customHeight="1">
      <c r="A3181" s="411" t="str">
        <f t="shared" si="967"/>
        <v/>
      </c>
      <c r="B3181" s="376" t="str">
        <f t="shared" si="968"/>
        <v/>
      </c>
      <c r="C3181" s="376"/>
      <c r="D3181" s="373" t="str">
        <f t="shared" si="969"/>
        <v/>
      </c>
      <c r="E3181" s="377"/>
      <c r="F3181" s="416">
        <f t="shared" si="970"/>
        <v>0</v>
      </c>
      <c r="G3181" s="380">
        <f t="shared" si="971"/>
        <v>0</v>
      </c>
    </row>
    <row r="3182" spans="1:7" ht="20.100000000000001" customHeight="1">
      <c r="A3182" s="411" t="str">
        <f t="shared" si="967"/>
        <v/>
      </c>
      <c r="B3182" s="376" t="str">
        <f t="shared" si="968"/>
        <v/>
      </c>
      <c r="C3182" s="376"/>
      <c r="D3182" s="373" t="str">
        <f t="shared" si="969"/>
        <v/>
      </c>
      <c r="E3182" s="377"/>
      <c r="F3182" s="416">
        <f t="shared" si="970"/>
        <v>0</v>
      </c>
      <c r="G3182" s="380">
        <f t="shared" si="971"/>
        <v>0</v>
      </c>
    </row>
    <row r="3183" spans="1:7" ht="20.100000000000001" customHeight="1">
      <c r="A3183" s="411" t="str">
        <f t="shared" si="967"/>
        <v/>
      </c>
      <c r="B3183" s="376" t="str">
        <f t="shared" si="968"/>
        <v/>
      </c>
      <c r="C3183" s="412"/>
      <c r="D3183" s="373" t="str">
        <f t="shared" si="969"/>
        <v/>
      </c>
      <c r="E3183" s="413"/>
      <c r="F3183" s="416">
        <f t="shared" si="970"/>
        <v>0</v>
      </c>
      <c r="G3183" s="380">
        <f t="shared" si="971"/>
        <v>0</v>
      </c>
    </row>
    <row r="3184" spans="1:7" ht="20.100000000000001" customHeight="1">
      <c r="A3184" s="411" t="str">
        <f t="shared" si="967"/>
        <v/>
      </c>
      <c r="B3184" s="376" t="str">
        <f t="shared" si="968"/>
        <v/>
      </c>
      <c r="C3184" s="412"/>
      <c r="D3184" s="373" t="str">
        <f t="shared" si="969"/>
        <v/>
      </c>
      <c r="E3184" s="413"/>
      <c r="F3184" s="416">
        <f t="shared" si="970"/>
        <v>0</v>
      </c>
      <c r="G3184" s="380">
        <f t="shared" si="971"/>
        <v>0</v>
      </c>
    </row>
    <row r="3185" spans="1:7" ht="20.100000000000001" customHeight="1">
      <c r="A3185" s="414"/>
      <c r="B3185" s="400"/>
      <c r="C3185" s="400"/>
      <c r="D3185" s="378"/>
      <c r="E3185" s="396"/>
      <c r="F3185" s="554" t="s">
        <v>30</v>
      </c>
      <c r="G3185" s="381">
        <f>SUBTOTAL(9,G3177:G3184)</f>
        <v>0</v>
      </c>
    </row>
    <row r="3186" spans="1:7" ht="20.100000000000001" customHeight="1">
      <c r="A3186" s="414"/>
      <c r="B3186" s="400"/>
      <c r="C3186" s="387" t="s">
        <v>725</v>
      </c>
      <c r="D3186" s="378"/>
      <c r="E3186" s="396"/>
      <c r="F3186" s="397"/>
      <c r="G3186" s="415"/>
    </row>
    <row r="3187" spans="1:7" ht="20.100000000000001" customHeight="1">
      <c r="A3187" s="411" t="str">
        <f t="shared" ref="A3187:A3195" si="972">IFERROR(VLOOKUP(C3187,Tabla_Insumos,4,FALSE),"")</f>
        <v/>
      </c>
      <c r="B3187" s="376" t="str">
        <f t="shared" ref="B3187:B3195" si="973">IFERROR(VLOOKUP(C3187,Tabla_Insumos,5,FALSE),"")</f>
        <v/>
      </c>
      <c r="C3187" s="444"/>
      <c r="D3187" s="373" t="str">
        <f t="shared" ref="D3187:D3195" si="974">IFERROR(VLOOKUP(C3187,Tabla_Insumos,2,FALSE),"")</f>
        <v/>
      </c>
      <c r="E3187" s="377"/>
      <c r="F3187" s="379">
        <f t="shared" ref="F3187:F3195" si="975">IFERROR(VLOOKUP(C3187,Tabla_Insumos,3,FALSE),0)</f>
        <v>0</v>
      </c>
      <c r="G3187" s="380">
        <f>ROUND(E3187*F3187,2)</f>
        <v>0</v>
      </c>
    </row>
    <row r="3188" spans="1:7" ht="20.100000000000001" customHeight="1">
      <c r="A3188" s="411" t="str">
        <f t="shared" si="972"/>
        <v/>
      </c>
      <c r="B3188" s="376" t="str">
        <f t="shared" si="973"/>
        <v/>
      </c>
      <c r="C3188" s="383"/>
      <c r="D3188" s="373" t="str">
        <f t="shared" si="974"/>
        <v/>
      </c>
      <c r="E3188" s="377"/>
      <c r="F3188" s="379">
        <f t="shared" si="975"/>
        <v>0</v>
      </c>
      <c r="G3188" s="380">
        <f t="shared" ref="G3188:G3195" si="976">ROUND(E3188*F3188,2)</f>
        <v>0</v>
      </c>
    </row>
    <row r="3189" spans="1:7" ht="20.100000000000001" customHeight="1">
      <c r="A3189" s="411" t="str">
        <f t="shared" si="972"/>
        <v/>
      </c>
      <c r="B3189" s="376" t="str">
        <f t="shared" si="973"/>
        <v/>
      </c>
      <c r="C3189" s="382"/>
      <c r="D3189" s="373" t="str">
        <f t="shared" si="974"/>
        <v/>
      </c>
      <c r="E3189" s="377"/>
      <c r="F3189" s="379">
        <f t="shared" si="975"/>
        <v>0</v>
      </c>
      <c r="G3189" s="380">
        <f t="shared" si="976"/>
        <v>0</v>
      </c>
    </row>
    <row r="3190" spans="1:7" ht="20.100000000000001" customHeight="1">
      <c r="A3190" s="411" t="str">
        <f t="shared" si="972"/>
        <v/>
      </c>
      <c r="B3190" s="376" t="str">
        <f t="shared" si="973"/>
        <v/>
      </c>
      <c r="C3190" s="417"/>
      <c r="D3190" s="373" t="str">
        <f t="shared" si="974"/>
        <v/>
      </c>
      <c r="E3190" s="377"/>
      <c r="F3190" s="379">
        <f t="shared" si="975"/>
        <v>0</v>
      </c>
      <c r="G3190" s="380">
        <f t="shared" si="976"/>
        <v>0</v>
      </c>
    </row>
    <row r="3191" spans="1:7" ht="20.100000000000001" customHeight="1">
      <c r="A3191" s="411" t="str">
        <f t="shared" si="972"/>
        <v/>
      </c>
      <c r="B3191" s="376" t="str">
        <f t="shared" si="973"/>
        <v/>
      </c>
      <c r="C3191" s="418"/>
      <c r="D3191" s="373" t="str">
        <f t="shared" si="974"/>
        <v/>
      </c>
      <c r="E3191" s="377"/>
      <c r="F3191" s="379">
        <f t="shared" si="975"/>
        <v>0</v>
      </c>
      <c r="G3191" s="380">
        <f t="shared" si="976"/>
        <v>0</v>
      </c>
    </row>
    <row r="3192" spans="1:7" ht="20.100000000000001" customHeight="1">
      <c r="A3192" s="411" t="str">
        <f t="shared" si="972"/>
        <v/>
      </c>
      <c r="B3192" s="376" t="str">
        <f t="shared" si="973"/>
        <v/>
      </c>
      <c r="C3192" s="412"/>
      <c r="D3192" s="373" t="str">
        <f t="shared" si="974"/>
        <v/>
      </c>
      <c r="E3192" s="413"/>
      <c r="F3192" s="379">
        <f t="shared" si="975"/>
        <v>0</v>
      </c>
      <c r="G3192" s="380">
        <f t="shared" si="976"/>
        <v>0</v>
      </c>
    </row>
    <row r="3193" spans="1:7" ht="20.100000000000001" customHeight="1">
      <c r="A3193" s="411" t="str">
        <f t="shared" si="972"/>
        <v/>
      </c>
      <c r="B3193" s="376" t="str">
        <f t="shared" si="973"/>
        <v/>
      </c>
      <c r="C3193" s="412"/>
      <c r="D3193" s="373" t="str">
        <f t="shared" si="974"/>
        <v/>
      </c>
      <c r="E3193" s="413"/>
      <c r="F3193" s="379">
        <f t="shared" si="975"/>
        <v>0</v>
      </c>
      <c r="G3193" s="380">
        <f t="shared" si="976"/>
        <v>0</v>
      </c>
    </row>
    <row r="3194" spans="1:7" ht="20.100000000000001" customHeight="1">
      <c r="A3194" s="411" t="str">
        <f t="shared" si="972"/>
        <v/>
      </c>
      <c r="B3194" s="376" t="str">
        <f t="shared" si="973"/>
        <v/>
      </c>
      <c r="C3194" s="412"/>
      <c r="D3194" s="373" t="str">
        <f t="shared" si="974"/>
        <v/>
      </c>
      <c r="E3194" s="413"/>
      <c r="F3194" s="379">
        <f t="shared" si="975"/>
        <v>0</v>
      </c>
      <c r="G3194" s="380">
        <f t="shared" si="976"/>
        <v>0</v>
      </c>
    </row>
    <row r="3195" spans="1:7" ht="20.100000000000001" customHeight="1">
      <c r="A3195" s="411" t="str">
        <f t="shared" si="972"/>
        <v/>
      </c>
      <c r="B3195" s="376" t="str">
        <f t="shared" si="973"/>
        <v/>
      </c>
      <c r="C3195" s="412"/>
      <c r="D3195" s="373" t="str">
        <f t="shared" si="974"/>
        <v/>
      </c>
      <c r="E3195" s="413"/>
      <c r="F3195" s="379">
        <f t="shared" si="975"/>
        <v>0</v>
      </c>
      <c r="G3195" s="380">
        <f t="shared" si="976"/>
        <v>0</v>
      </c>
    </row>
    <row r="3196" spans="1:7" ht="20.100000000000001" customHeight="1">
      <c r="A3196" s="419"/>
      <c r="B3196" s="378"/>
      <c r="C3196" s="400"/>
      <c r="D3196" s="378"/>
      <c r="E3196" s="396"/>
      <c r="F3196" s="554" t="s">
        <v>31</v>
      </c>
      <c r="G3196" s="381">
        <f>SUBTOTAL(9,G3187:G3195)</f>
        <v>0</v>
      </c>
    </row>
    <row r="3197" spans="1:7" ht="20.100000000000001" customHeight="1" thickBot="1">
      <c r="A3197" s="420"/>
      <c r="B3197" s="421"/>
      <c r="C3197" s="422"/>
      <c r="D3197" s="421"/>
      <c r="E3197" s="423"/>
      <c r="F3197" s="424"/>
      <c r="G3197" s="425"/>
    </row>
    <row r="3198" spans="1:7" ht="20.100000000000001" customHeight="1" thickBot="1">
      <c r="A3198" s="435">
        <f>B3156</f>
        <v>61</v>
      </c>
      <c r="B3198" s="426" t="str">
        <f>C3156</f>
        <v>Red de cloacas - Provisión, acarreo y colocación de caño de PVC RCP ø160 mm, incl. piezas esp. juntas, etc.</v>
      </c>
      <c r="C3198" s="427"/>
      <c r="D3198" s="427" t="s">
        <v>32</v>
      </c>
      <c r="E3198" s="428"/>
      <c r="F3198" s="429" t="s">
        <v>33</v>
      </c>
      <c r="G3198" s="430">
        <f>SUBTOTAL(9,G3161:G3197)</f>
        <v>0</v>
      </c>
    </row>
    <row r="3199" spans="1:7" ht="20.100000000000001" customHeight="1" thickTop="1" thickBot="1"/>
    <row r="3200" spans="1:7" ht="20.100000000000001" customHeight="1" thickTop="1">
      <c r="A3200" s="431" t="s">
        <v>1259</v>
      </c>
      <c r="B3200" s="432"/>
      <c r="C3200" s="432"/>
      <c r="D3200" s="432"/>
      <c r="E3200" s="432"/>
      <c r="F3200" s="432"/>
      <c r="G3200" s="433"/>
    </row>
    <row r="3201" spans="1:7" ht="20.100000000000001" customHeight="1">
      <c r="A3201" s="384" t="s">
        <v>721</v>
      </c>
      <c r="B3201" s="385" t="str">
        <f>Comitente</f>
        <v>INSTITUTO PROVINCIAL DE LA VIVIENDA</v>
      </c>
      <c r="C3201" s="386"/>
      <c r="D3201" s="387"/>
      <c r="E3201" s="387"/>
      <c r="F3201" s="388"/>
      <c r="G3201" s="389"/>
    </row>
    <row r="3202" spans="1:7" ht="20.100000000000001" customHeight="1">
      <c r="A3202" s="384" t="s">
        <v>722</v>
      </c>
      <c r="B3202" s="385" t="str">
        <f>Contratista</f>
        <v>xxxxxx</v>
      </c>
      <c r="C3202" s="390"/>
      <c r="D3202" s="390"/>
      <c r="E3202" s="390"/>
      <c r="F3202" s="391"/>
      <c r="G3202" s="392"/>
    </row>
    <row r="3203" spans="1:7" ht="20.100000000000001" customHeight="1">
      <c r="A3203" s="384" t="s">
        <v>22</v>
      </c>
      <c r="B3203" s="385" t="str">
        <f>Obra</f>
        <v>CUESTA DEL VIENTO - IGLESIA</v>
      </c>
      <c r="C3203" s="390"/>
      <c r="D3203" s="390"/>
      <c r="E3203" s="390"/>
      <c r="F3203" s="391" t="s">
        <v>35</v>
      </c>
      <c r="G3203" s="393">
        <f>+Datos!$C$10</f>
        <v>43374</v>
      </c>
    </row>
    <row r="3204" spans="1:7" ht="20.100000000000001" customHeight="1">
      <c r="A3204" s="394" t="s">
        <v>720</v>
      </c>
      <c r="B3204" s="395" t="str">
        <f>Ubicación</f>
        <v>DEPTO. IGLESIA</v>
      </c>
      <c r="C3204" s="395"/>
      <c r="D3204" s="378"/>
      <c r="E3204" s="396"/>
      <c r="F3204" s="397"/>
      <c r="G3204" s="398"/>
    </row>
    <row r="3205" spans="1:7" ht="20.100000000000001" customHeight="1">
      <c r="A3205" s="394" t="s">
        <v>36</v>
      </c>
      <c r="B3205" s="399" t="s">
        <v>1128</v>
      </c>
      <c r="C3205" s="400" t="str">
        <f>IFERROR(VLOOKUP(B3205,Tabla_CyP,2,FALSE),"")</f>
        <v>INFRAESTRUCTURA</v>
      </c>
      <c r="D3205" s="401"/>
      <c r="E3205" s="396"/>
      <c r="F3205" s="397"/>
      <c r="G3205" s="398"/>
    </row>
    <row r="3206" spans="1:7" ht="20.100000000000001" customHeight="1">
      <c r="A3206" s="394" t="s">
        <v>23</v>
      </c>
      <c r="B3206" s="434">
        <f>IFERROR(VLOOKUP(COUNTIF($A$1:A3206,"ITEM:"),Tabla_NumeroItem,2,FALSE),"")</f>
        <v>62</v>
      </c>
      <c r="C3206" s="400" t="str">
        <f>IFERROR(VLOOKUP(B3206,Tabla_CyP,2,FALSE),"")</f>
        <v xml:space="preserve">Red de cloacas - Provisión, acarreo y coloc. materiales  p/la ejecución de Bocas de Registros s/calle, incl. tapa de HF, etc. </v>
      </c>
      <c r="D3206" s="378"/>
      <c r="E3206" s="396"/>
      <c r="F3206" s="391" t="s">
        <v>24</v>
      </c>
      <c r="G3206" s="402" t="str">
        <f>IFERROR(VLOOKUP(B3206,Tabla_CyP,4,FALSE),"")</f>
        <v>u</v>
      </c>
    </row>
    <row r="3207" spans="1:7" ht="20.100000000000001" customHeight="1">
      <c r="A3207" s="394"/>
      <c r="B3207" s="395"/>
      <c r="C3207" s="400"/>
      <c r="D3207" s="378"/>
      <c r="E3207" s="396"/>
      <c r="F3207" s="397"/>
      <c r="G3207" s="398"/>
    </row>
    <row r="3208" spans="1:7" ht="20.100000000000001" customHeight="1">
      <c r="A3208" s="629" t="s">
        <v>583</v>
      </c>
      <c r="B3208" s="630"/>
      <c r="C3208" s="631" t="s">
        <v>0</v>
      </c>
      <c r="D3208" s="631" t="s">
        <v>25</v>
      </c>
      <c r="E3208" s="633" t="s">
        <v>26</v>
      </c>
      <c r="F3208" s="635" t="s">
        <v>27</v>
      </c>
      <c r="G3208" s="637" t="s">
        <v>28</v>
      </c>
    </row>
    <row r="3209" spans="1:7" ht="20.100000000000001" customHeight="1">
      <c r="A3209" s="403" t="s">
        <v>584</v>
      </c>
      <c r="B3209" s="404" t="s">
        <v>585</v>
      </c>
      <c r="C3209" s="632"/>
      <c r="D3209" s="632"/>
      <c r="E3209" s="634"/>
      <c r="F3209" s="636"/>
      <c r="G3209" s="638"/>
    </row>
    <row r="3210" spans="1:7" ht="20.100000000000001" customHeight="1">
      <c r="A3210" s="553"/>
      <c r="B3210" s="405"/>
      <c r="C3210" s="406" t="s">
        <v>723</v>
      </c>
      <c r="D3210" s="407"/>
      <c r="E3210" s="408"/>
      <c r="F3210" s="409"/>
      <c r="G3210" s="410"/>
    </row>
    <row r="3211" spans="1:7" ht="20.100000000000001" customHeight="1">
      <c r="A3211" s="411" t="str">
        <f t="shared" ref="A3211:A3224" si="977">IFERROR(VLOOKUP(C3211,Tabla_Insumos,4,FALSE),"")</f>
        <v/>
      </c>
      <c r="B3211" s="376" t="str">
        <f t="shared" ref="B3211:B3224" si="978">IFERROR(VLOOKUP(C3211,Tabla_Insumos,5,FALSE),"")</f>
        <v/>
      </c>
      <c r="C3211" s="476"/>
      <c r="D3211" s="373" t="str">
        <f t="shared" ref="D3211:D3224" si="979">IFERROR(VLOOKUP(C3211,Tabla_Insumos,2,FALSE),"")</f>
        <v/>
      </c>
      <c r="E3211" s="437"/>
      <c r="F3211" s="379">
        <f t="shared" ref="F3211:F3224" si="980">IFERROR(VLOOKUP(C3211,Tabla_Insumos,3,FALSE),0)</f>
        <v>0</v>
      </c>
      <c r="G3211" s="380">
        <f>ROUND(E3211*F3211,2)</f>
        <v>0</v>
      </c>
    </row>
    <row r="3212" spans="1:7" ht="20.100000000000001" customHeight="1">
      <c r="A3212" s="411" t="str">
        <f t="shared" si="977"/>
        <v/>
      </c>
      <c r="B3212" s="376" t="str">
        <f t="shared" si="978"/>
        <v/>
      </c>
      <c r="C3212" s="476"/>
      <c r="D3212" s="373" t="str">
        <f t="shared" si="979"/>
        <v/>
      </c>
      <c r="E3212" s="437"/>
      <c r="F3212" s="379">
        <f t="shared" si="980"/>
        <v>0</v>
      </c>
      <c r="G3212" s="380">
        <f t="shared" ref="G3212:G3224" si="981">ROUND(E3212*F3212,2)</f>
        <v>0</v>
      </c>
    </row>
    <row r="3213" spans="1:7" ht="20.100000000000001" customHeight="1">
      <c r="A3213" s="411" t="str">
        <f t="shared" si="977"/>
        <v/>
      </c>
      <c r="B3213" s="376" t="str">
        <f t="shared" si="978"/>
        <v/>
      </c>
      <c r="C3213" s="477"/>
      <c r="D3213" s="373" t="str">
        <f t="shared" si="979"/>
        <v/>
      </c>
      <c r="E3213" s="437"/>
      <c r="F3213" s="379">
        <f t="shared" si="980"/>
        <v>0</v>
      </c>
      <c r="G3213" s="380">
        <f t="shared" si="981"/>
        <v>0</v>
      </c>
    </row>
    <row r="3214" spans="1:7" ht="20.100000000000001" customHeight="1">
      <c r="A3214" s="411" t="str">
        <f t="shared" si="977"/>
        <v/>
      </c>
      <c r="B3214" s="376" t="str">
        <f t="shared" si="978"/>
        <v/>
      </c>
      <c r="C3214" s="477"/>
      <c r="D3214" s="373" t="str">
        <f t="shared" si="979"/>
        <v/>
      </c>
      <c r="E3214" s="443"/>
      <c r="F3214" s="379">
        <f t="shared" si="980"/>
        <v>0</v>
      </c>
      <c r="G3214" s="380">
        <f t="shared" si="981"/>
        <v>0</v>
      </c>
    </row>
    <row r="3215" spans="1:7" ht="20.100000000000001" customHeight="1">
      <c r="A3215" s="411" t="str">
        <f t="shared" si="977"/>
        <v/>
      </c>
      <c r="B3215" s="376" t="str">
        <f t="shared" si="978"/>
        <v/>
      </c>
      <c r="C3215" s="376"/>
      <c r="D3215" s="373" t="str">
        <f t="shared" si="979"/>
        <v/>
      </c>
      <c r="E3215" s="377"/>
      <c r="F3215" s="379">
        <f t="shared" si="980"/>
        <v>0</v>
      </c>
      <c r="G3215" s="380">
        <f t="shared" si="981"/>
        <v>0</v>
      </c>
    </row>
    <row r="3216" spans="1:7" ht="20.100000000000001" customHeight="1">
      <c r="A3216" s="411" t="str">
        <f t="shared" si="977"/>
        <v/>
      </c>
      <c r="B3216" s="376" t="str">
        <f t="shared" si="978"/>
        <v/>
      </c>
      <c r="C3216" s="412"/>
      <c r="D3216" s="373" t="str">
        <f t="shared" si="979"/>
        <v/>
      </c>
      <c r="E3216" s="413"/>
      <c r="F3216" s="379">
        <f t="shared" si="980"/>
        <v>0</v>
      </c>
      <c r="G3216" s="380">
        <f t="shared" si="981"/>
        <v>0</v>
      </c>
    </row>
    <row r="3217" spans="1:7" ht="20.100000000000001" customHeight="1">
      <c r="A3217" s="411" t="str">
        <f t="shared" si="977"/>
        <v/>
      </c>
      <c r="B3217" s="376" t="str">
        <f t="shared" si="978"/>
        <v/>
      </c>
      <c r="C3217" s="412"/>
      <c r="D3217" s="373" t="str">
        <f t="shared" si="979"/>
        <v/>
      </c>
      <c r="E3217" s="413"/>
      <c r="F3217" s="379">
        <f t="shared" si="980"/>
        <v>0</v>
      </c>
      <c r="G3217" s="380">
        <f t="shared" si="981"/>
        <v>0</v>
      </c>
    </row>
    <row r="3218" spans="1:7" ht="20.100000000000001" customHeight="1">
      <c r="A3218" s="411" t="str">
        <f t="shared" si="977"/>
        <v/>
      </c>
      <c r="B3218" s="376" t="str">
        <f t="shared" si="978"/>
        <v/>
      </c>
      <c r="C3218" s="412"/>
      <c r="D3218" s="373" t="str">
        <f t="shared" si="979"/>
        <v/>
      </c>
      <c r="E3218" s="413"/>
      <c r="F3218" s="379">
        <f t="shared" si="980"/>
        <v>0</v>
      </c>
      <c r="G3218" s="380">
        <f t="shared" si="981"/>
        <v>0</v>
      </c>
    </row>
    <row r="3219" spans="1:7" ht="20.100000000000001" customHeight="1">
      <c r="A3219" s="411" t="str">
        <f t="shared" si="977"/>
        <v/>
      </c>
      <c r="B3219" s="376" t="str">
        <f t="shared" si="978"/>
        <v/>
      </c>
      <c r="C3219" s="412"/>
      <c r="D3219" s="373" t="str">
        <f t="shared" si="979"/>
        <v/>
      </c>
      <c r="E3219" s="413"/>
      <c r="F3219" s="379">
        <f t="shared" si="980"/>
        <v>0</v>
      </c>
      <c r="G3219" s="380">
        <f t="shared" si="981"/>
        <v>0</v>
      </c>
    </row>
    <row r="3220" spans="1:7" ht="20.100000000000001" customHeight="1">
      <c r="A3220" s="411" t="str">
        <f t="shared" si="977"/>
        <v/>
      </c>
      <c r="B3220" s="376" t="str">
        <f t="shared" si="978"/>
        <v/>
      </c>
      <c r="C3220" s="412"/>
      <c r="D3220" s="373" t="str">
        <f t="shared" si="979"/>
        <v/>
      </c>
      <c r="E3220" s="413"/>
      <c r="F3220" s="379">
        <f t="shared" si="980"/>
        <v>0</v>
      </c>
      <c r="G3220" s="380">
        <f t="shared" si="981"/>
        <v>0</v>
      </c>
    </row>
    <row r="3221" spans="1:7" ht="20.100000000000001" customHeight="1">
      <c r="A3221" s="411" t="str">
        <f t="shared" si="977"/>
        <v/>
      </c>
      <c r="B3221" s="376" t="str">
        <f t="shared" si="978"/>
        <v/>
      </c>
      <c r="C3221" s="412"/>
      <c r="D3221" s="373" t="str">
        <f t="shared" si="979"/>
        <v/>
      </c>
      <c r="E3221" s="413"/>
      <c r="F3221" s="379">
        <f t="shared" si="980"/>
        <v>0</v>
      </c>
      <c r="G3221" s="380">
        <f t="shared" si="981"/>
        <v>0</v>
      </c>
    </row>
    <row r="3222" spans="1:7" ht="20.100000000000001" customHeight="1">
      <c r="A3222" s="411" t="str">
        <f t="shared" si="977"/>
        <v/>
      </c>
      <c r="B3222" s="376" t="str">
        <f t="shared" si="978"/>
        <v/>
      </c>
      <c r="C3222" s="412"/>
      <c r="D3222" s="373" t="str">
        <f t="shared" si="979"/>
        <v/>
      </c>
      <c r="E3222" s="413"/>
      <c r="F3222" s="379">
        <f t="shared" si="980"/>
        <v>0</v>
      </c>
      <c r="G3222" s="380">
        <f t="shared" si="981"/>
        <v>0</v>
      </c>
    </row>
    <row r="3223" spans="1:7" ht="20.100000000000001" customHeight="1">
      <c r="A3223" s="411" t="str">
        <f t="shared" si="977"/>
        <v/>
      </c>
      <c r="B3223" s="376" t="str">
        <f t="shared" si="978"/>
        <v/>
      </c>
      <c r="C3223" s="412"/>
      <c r="D3223" s="373" t="str">
        <f t="shared" si="979"/>
        <v/>
      </c>
      <c r="E3223" s="413"/>
      <c r="F3223" s="379">
        <f t="shared" si="980"/>
        <v>0</v>
      </c>
      <c r="G3223" s="380">
        <f t="shared" si="981"/>
        <v>0</v>
      </c>
    </row>
    <row r="3224" spans="1:7" ht="20.100000000000001" customHeight="1">
      <c r="A3224" s="411" t="str">
        <f t="shared" si="977"/>
        <v/>
      </c>
      <c r="B3224" s="376" t="str">
        <f t="shared" si="978"/>
        <v/>
      </c>
      <c r="C3224" s="412"/>
      <c r="D3224" s="373" t="str">
        <f t="shared" si="979"/>
        <v/>
      </c>
      <c r="E3224" s="413"/>
      <c r="F3224" s="379">
        <f t="shared" si="980"/>
        <v>0</v>
      </c>
      <c r="G3224" s="380">
        <f t="shared" si="981"/>
        <v>0</v>
      </c>
    </row>
    <row r="3225" spans="1:7" ht="20.100000000000001" customHeight="1">
      <c r="A3225" s="414"/>
      <c r="B3225" s="400"/>
      <c r="C3225" s="400"/>
      <c r="D3225" s="378"/>
      <c r="E3225" s="396"/>
      <c r="F3225" s="554" t="s">
        <v>29</v>
      </c>
      <c r="G3225" s="381">
        <f>SUBTOTAL(9,G3211:G3224)</f>
        <v>0</v>
      </c>
    </row>
    <row r="3226" spans="1:7" ht="20.100000000000001" customHeight="1">
      <c r="A3226" s="414"/>
      <c r="B3226" s="400"/>
      <c r="C3226" s="387" t="s">
        <v>724</v>
      </c>
      <c r="D3226" s="378"/>
      <c r="E3226" s="396"/>
      <c r="F3226" s="397"/>
      <c r="G3226" s="415"/>
    </row>
    <row r="3227" spans="1:7" ht="20.100000000000001" customHeight="1">
      <c r="A3227" s="411" t="str">
        <f t="shared" ref="A3227:A3234" si="982">IFERROR(VLOOKUP(C3227,Tabla_Insumos,4,FALSE),"")</f>
        <v/>
      </c>
      <c r="B3227" s="376" t="str">
        <f t="shared" ref="B3227:B3234" si="983">IFERROR(VLOOKUP(C3227,Tabla_Insumos,5,FALSE),"")</f>
        <v/>
      </c>
      <c r="C3227" s="412"/>
      <c r="D3227" s="373" t="str">
        <f t="shared" ref="D3227:D3234" si="984">IFERROR(VLOOKUP(C3227,Tabla_Insumos,2,FALSE),"")</f>
        <v/>
      </c>
      <c r="E3227" s="443"/>
      <c r="F3227" s="416">
        <f t="shared" ref="F3227:F3234" si="985">IFERROR(VLOOKUP(C3227,Tabla_Insumos,3,FALSE),0)</f>
        <v>0</v>
      </c>
      <c r="G3227" s="380">
        <f>ROUND(E3227*F3227,2)</f>
        <v>0</v>
      </c>
    </row>
    <row r="3228" spans="1:7" ht="20.100000000000001" customHeight="1">
      <c r="A3228" s="411" t="str">
        <f t="shared" si="982"/>
        <v/>
      </c>
      <c r="B3228" s="376" t="str">
        <f t="shared" si="983"/>
        <v/>
      </c>
      <c r="C3228" s="412"/>
      <c r="D3228" s="373" t="str">
        <f t="shared" si="984"/>
        <v/>
      </c>
      <c r="E3228" s="443"/>
      <c r="F3228" s="416">
        <f t="shared" si="985"/>
        <v>0</v>
      </c>
      <c r="G3228" s="380">
        <f t="shared" ref="G3228:G3234" si="986">ROUND(E3228*F3228,2)</f>
        <v>0</v>
      </c>
    </row>
    <row r="3229" spans="1:7" ht="20.100000000000001" customHeight="1">
      <c r="A3229" s="411" t="str">
        <f t="shared" si="982"/>
        <v/>
      </c>
      <c r="B3229" s="376" t="str">
        <f t="shared" si="983"/>
        <v/>
      </c>
      <c r="C3229" s="444"/>
      <c r="D3229" s="373" t="str">
        <f t="shared" si="984"/>
        <v/>
      </c>
      <c r="E3229" s="443"/>
      <c r="F3229" s="416">
        <f t="shared" si="985"/>
        <v>0</v>
      </c>
      <c r="G3229" s="380">
        <f t="shared" si="986"/>
        <v>0</v>
      </c>
    </row>
    <row r="3230" spans="1:7" ht="20.100000000000001" customHeight="1">
      <c r="A3230" s="411" t="str">
        <f t="shared" si="982"/>
        <v/>
      </c>
      <c r="B3230" s="376" t="str">
        <f t="shared" si="983"/>
        <v/>
      </c>
      <c r="C3230" s="383"/>
      <c r="D3230" s="373" t="str">
        <f t="shared" si="984"/>
        <v/>
      </c>
      <c r="E3230" s="377"/>
      <c r="F3230" s="416">
        <f t="shared" si="985"/>
        <v>0</v>
      </c>
      <c r="G3230" s="380">
        <f t="shared" si="986"/>
        <v>0</v>
      </c>
    </row>
    <row r="3231" spans="1:7" ht="20.100000000000001" customHeight="1">
      <c r="A3231" s="411" t="str">
        <f t="shared" si="982"/>
        <v/>
      </c>
      <c r="B3231" s="376" t="str">
        <f t="shared" si="983"/>
        <v/>
      </c>
      <c r="C3231" s="376"/>
      <c r="D3231" s="373" t="str">
        <f t="shared" si="984"/>
        <v/>
      </c>
      <c r="E3231" s="377"/>
      <c r="F3231" s="416">
        <f t="shared" si="985"/>
        <v>0</v>
      </c>
      <c r="G3231" s="380">
        <f t="shared" si="986"/>
        <v>0</v>
      </c>
    </row>
    <row r="3232" spans="1:7" ht="20.100000000000001" customHeight="1">
      <c r="A3232" s="411" t="str">
        <f t="shared" si="982"/>
        <v/>
      </c>
      <c r="B3232" s="376" t="str">
        <f t="shared" si="983"/>
        <v/>
      </c>
      <c r="C3232" s="376"/>
      <c r="D3232" s="373" t="str">
        <f t="shared" si="984"/>
        <v/>
      </c>
      <c r="E3232" s="377"/>
      <c r="F3232" s="416">
        <f t="shared" si="985"/>
        <v>0</v>
      </c>
      <c r="G3232" s="380">
        <f t="shared" si="986"/>
        <v>0</v>
      </c>
    </row>
    <row r="3233" spans="1:7" ht="20.100000000000001" customHeight="1">
      <c r="A3233" s="411" t="str">
        <f t="shared" si="982"/>
        <v/>
      </c>
      <c r="B3233" s="376" t="str">
        <f t="shared" si="983"/>
        <v/>
      </c>
      <c r="C3233" s="412"/>
      <c r="D3233" s="373" t="str">
        <f t="shared" si="984"/>
        <v/>
      </c>
      <c r="E3233" s="413"/>
      <c r="F3233" s="416">
        <f t="shared" si="985"/>
        <v>0</v>
      </c>
      <c r="G3233" s="380">
        <f t="shared" si="986"/>
        <v>0</v>
      </c>
    </row>
    <row r="3234" spans="1:7" ht="20.100000000000001" customHeight="1">
      <c r="A3234" s="411" t="str">
        <f t="shared" si="982"/>
        <v/>
      </c>
      <c r="B3234" s="376" t="str">
        <f t="shared" si="983"/>
        <v/>
      </c>
      <c r="C3234" s="412"/>
      <c r="D3234" s="373" t="str">
        <f t="shared" si="984"/>
        <v/>
      </c>
      <c r="E3234" s="413"/>
      <c r="F3234" s="416">
        <f t="shared" si="985"/>
        <v>0</v>
      </c>
      <c r="G3234" s="380">
        <f t="shared" si="986"/>
        <v>0</v>
      </c>
    </row>
    <row r="3235" spans="1:7" ht="20.100000000000001" customHeight="1">
      <c r="A3235" s="414"/>
      <c r="B3235" s="400"/>
      <c r="C3235" s="400"/>
      <c r="D3235" s="378"/>
      <c r="E3235" s="396"/>
      <c r="F3235" s="554" t="s">
        <v>30</v>
      </c>
      <c r="G3235" s="381">
        <f>SUBTOTAL(9,G3227:G3234)</f>
        <v>0</v>
      </c>
    </row>
    <row r="3236" spans="1:7" ht="20.100000000000001" customHeight="1">
      <c r="A3236" s="414"/>
      <c r="B3236" s="400"/>
      <c r="C3236" s="387" t="s">
        <v>725</v>
      </c>
      <c r="D3236" s="378"/>
      <c r="E3236" s="396"/>
      <c r="F3236" s="397"/>
      <c r="G3236" s="415"/>
    </row>
    <row r="3237" spans="1:7" ht="20.100000000000001" customHeight="1">
      <c r="A3237" s="411" t="str">
        <f t="shared" ref="A3237:A3245" si="987">IFERROR(VLOOKUP(C3237,Tabla_Insumos,4,FALSE),"")</f>
        <v/>
      </c>
      <c r="B3237" s="376" t="str">
        <f t="shared" ref="B3237:B3245" si="988">IFERROR(VLOOKUP(C3237,Tabla_Insumos,5,FALSE),"")</f>
        <v/>
      </c>
      <c r="C3237" s="417"/>
      <c r="D3237" s="373" t="str">
        <f t="shared" ref="D3237:D3245" si="989">IFERROR(VLOOKUP(C3237,Tabla_Insumos,2,FALSE),"")</f>
        <v/>
      </c>
      <c r="E3237" s="478"/>
      <c r="F3237" s="379">
        <f t="shared" ref="F3237:F3245" si="990">IFERROR(VLOOKUP(C3237,Tabla_Insumos,3,FALSE),0)</f>
        <v>0</v>
      </c>
      <c r="G3237" s="380">
        <f>ROUND(E3237*F3237,2)</f>
        <v>0</v>
      </c>
    </row>
    <row r="3238" spans="1:7" ht="20.100000000000001" customHeight="1">
      <c r="A3238" s="411" t="str">
        <f t="shared" si="987"/>
        <v/>
      </c>
      <c r="B3238" s="376" t="str">
        <f t="shared" si="988"/>
        <v/>
      </c>
      <c r="C3238" s="383"/>
      <c r="D3238" s="373" t="str">
        <f t="shared" si="989"/>
        <v/>
      </c>
      <c r="E3238" s="377"/>
      <c r="F3238" s="379">
        <f t="shared" si="990"/>
        <v>0</v>
      </c>
      <c r="G3238" s="380">
        <f t="shared" ref="G3238:G3245" si="991">ROUND(E3238*F3238,2)</f>
        <v>0</v>
      </c>
    </row>
    <row r="3239" spans="1:7" ht="20.100000000000001" customHeight="1">
      <c r="A3239" s="411" t="str">
        <f t="shared" si="987"/>
        <v/>
      </c>
      <c r="B3239" s="376" t="str">
        <f t="shared" si="988"/>
        <v/>
      </c>
      <c r="C3239" s="382"/>
      <c r="D3239" s="373" t="str">
        <f t="shared" si="989"/>
        <v/>
      </c>
      <c r="E3239" s="377"/>
      <c r="F3239" s="379">
        <f t="shared" si="990"/>
        <v>0</v>
      </c>
      <c r="G3239" s="380">
        <f t="shared" si="991"/>
        <v>0</v>
      </c>
    </row>
    <row r="3240" spans="1:7" ht="20.100000000000001" customHeight="1">
      <c r="A3240" s="411" t="str">
        <f t="shared" si="987"/>
        <v/>
      </c>
      <c r="B3240" s="376" t="str">
        <f t="shared" si="988"/>
        <v/>
      </c>
      <c r="C3240" s="417"/>
      <c r="D3240" s="373" t="str">
        <f t="shared" si="989"/>
        <v/>
      </c>
      <c r="E3240" s="377"/>
      <c r="F3240" s="379">
        <f t="shared" si="990"/>
        <v>0</v>
      </c>
      <c r="G3240" s="380">
        <f t="shared" si="991"/>
        <v>0</v>
      </c>
    </row>
    <row r="3241" spans="1:7" ht="20.100000000000001" customHeight="1">
      <c r="A3241" s="411" t="str">
        <f t="shared" si="987"/>
        <v/>
      </c>
      <c r="B3241" s="376" t="str">
        <f t="shared" si="988"/>
        <v/>
      </c>
      <c r="C3241" s="418"/>
      <c r="D3241" s="373" t="str">
        <f t="shared" si="989"/>
        <v/>
      </c>
      <c r="E3241" s="377"/>
      <c r="F3241" s="379">
        <f t="shared" si="990"/>
        <v>0</v>
      </c>
      <c r="G3241" s="380">
        <f t="shared" si="991"/>
        <v>0</v>
      </c>
    </row>
    <row r="3242" spans="1:7" ht="20.100000000000001" customHeight="1">
      <c r="A3242" s="411" t="str">
        <f t="shared" si="987"/>
        <v/>
      </c>
      <c r="B3242" s="376" t="str">
        <f t="shared" si="988"/>
        <v/>
      </c>
      <c r="C3242" s="412"/>
      <c r="D3242" s="373" t="str">
        <f t="shared" si="989"/>
        <v/>
      </c>
      <c r="E3242" s="413"/>
      <c r="F3242" s="379">
        <f t="shared" si="990"/>
        <v>0</v>
      </c>
      <c r="G3242" s="380">
        <f t="shared" si="991"/>
        <v>0</v>
      </c>
    </row>
    <row r="3243" spans="1:7" ht="20.100000000000001" customHeight="1">
      <c r="A3243" s="411" t="str">
        <f t="shared" si="987"/>
        <v/>
      </c>
      <c r="B3243" s="376" t="str">
        <f t="shared" si="988"/>
        <v/>
      </c>
      <c r="C3243" s="412"/>
      <c r="D3243" s="373" t="str">
        <f t="shared" si="989"/>
        <v/>
      </c>
      <c r="E3243" s="413"/>
      <c r="F3243" s="379">
        <f t="shared" si="990"/>
        <v>0</v>
      </c>
      <c r="G3243" s="380">
        <f t="shared" si="991"/>
        <v>0</v>
      </c>
    </row>
    <row r="3244" spans="1:7" ht="20.100000000000001" customHeight="1">
      <c r="A3244" s="411" t="str">
        <f t="shared" si="987"/>
        <v/>
      </c>
      <c r="B3244" s="376" t="str">
        <f t="shared" si="988"/>
        <v/>
      </c>
      <c r="C3244" s="412"/>
      <c r="D3244" s="373" t="str">
        <f t="shared" si="989"/>
        <v/>
      </c>
      <c r="E3244" s="413"/>
      <c r="F3244" s="379">
        <f t="shared" si="990"/>
        <v>0</v>
      </c>
      <c r="G3244" s="380">
        <f t="shared" si="991"/>
        <v>0</v>
      </c>
    </row>
    <row r="3245" spans="1:7" ht="20.100000000000001" customHeight="1">
      <c r="A3245" s="411" t="str">
        <f t="shared" si="987"/>
        <v/>
      </c>
      <c r="B3245" s="376" t="str">
        <f t="shared" si="988"/>
        <v/>
      </c>
      <c r="C3245" s="412"/>
      <c r="D3245" s="373" t="str">
        <f t="shared" si="989"/>
        <v/>
      </c>
      <c r="E3245" s="413"/>
      <c r="F3245" s="379">
        <f t="shared" si="990"/>
        <v>0</v>
      </c>
      <c r="G3245" s="380">
        <f t="shared" si="991"/>
        <v>0</v>
      </c>
    </row>
    <row r="3246" spans="1:7" ht="20.100000000000001" customHeight="1">
      <c r="A3246" s="419"/>
      <c r="B3246" s="378"/>
      <c r="C3246" s="400"/>
      <c r="D3246" s="378"/>
      <c r="E3246" s="396"/>
      <c r="F3246" s="554" t="s">
        <v>31</v>
      </c>
      <c r="G3246" s="381">
        <f>SUBTOTAL(9,G3237:G3245)</f>
        <v>0</v>
      </c>
    </row>
    <row r="3247" spans="1:7" ht="20.100000000000001" customHeight="1" thickBot="1">
      <c r="A3247" s="420"/>
      <c r="B3247" s="421"/>
      <c r="C3247" s="422"/>
      <c r="D3247" s="421"/>
      <c r="E3247" s="423"/>
      <c r="F3247" s="424"/>
      <c r="G3247" s="425"/>
    </row>
    <row r="3248" spans="1:7" ht="20.100000000000001" customHeight="1" thickBot="1">
      <c r="A3248" s="435">
        <f>B3206</f>
        <v>62</v>
      </c>
      <c r="B3248" s="426" t="str">
        <f>C3206</f>
        <v xml:space="preserve">Red de cloacas - Provisión, acarreo y coloc. materiales  p/la ejecución de Bocas de Registros s/calle, incl. tapa de HF, etc. </v>
      </c>
      <c r="C3248" s="427"/>
      <c r="D3248" s="427" t="s">
        <v>32</v>
      </c>
      <c r="E3248" s="428"/>
      <c r="F3248" s="429" t="s">
        <v>33</v>
      </c>
      <c r="G3248" s="430">
        <f>SUBTOTAL(9,G3211:G3247)</f>
        <v>0</v>
      </c>
    </row>
    <row r="3249" spans="1:7" ht="20.100000000000001" customHeight="1" thickTop="1" thickBot="1"/>
    <row r="3250" spans="1:7" ht="20.100000000000001" customHeight="1" thickTop="1">
      <c r="A3250" s="431" t="s">
        <v>1259</v>
      </c>
      <c r="B3250" s="432"/>
      <c r="C3250" s="432"/>
      <c r="D3250" s="432"/>
      <c r="E3250" s="432"/>
      <c r="F3250" s="432"/>
      <c r="G3250" s="433"/>
    </row>
    <row r="3251" spans="1:7" ht="20.100000000000001" customHeight="1">
      <c r="A3251" s="384" t="s">
        <v>721</v>
      </c>
      <c r="B3251" s="385" t="str">
        <f>Comitente</f>
        <v>INSTITUTO PROVINCIAL DE LA VIVIENDA</v>
      </c>
      <c r="C3251" s="386"/>
      <c r="D3251" s="387"/>
      <c r="E3251" s="387"/>
      <c r="F3251" s="388"/>
      <c r="G3251" s="389"/>
    </row>
    <row r="3252" spans="1:7" ht="20.100000000000001" customHeight="1">
      <c r="A3252" s="384" t="s">
        <v>722</v>
      </c>
      <c r="B3252" s="385" t="str">
        <f>Contratista</f>
        <v>xxxxxx</v>
      </c>
      <c r="C3252" s="390"/>
      <c r="D3252" s="390"/>
      <c r="E3252" s="390"/>
      <c r="F3252" s="391"/>
      <c r="G3252" s="392"/>
    </row>
    <row r="3253" spans="1:7" ht="20.100000000000001" customHeight="1">
      <c r="A3253" s="384" t="s">
        <v>22</v>
      </c>
      <c r="B3253" s="385" t="str">
        <f>Obra</f>
        <v>CUESTA DEL VIENTO - IGLESIA</v>
      </c>
      <c r="C3253" s="390"/>
      <c r="D3253" s="390"/>
      <c r="E3253" s="390"/>
      <c r="F3253" s="391" t="s">
        <v>35</v>
      </c>
      <c r="G3253" s="393">
        <f>+Datos!$C$10</f>
        <v>43374</v>
      </c>
    </row>
    <row r="3254" spans="1:7" ht="20.100000000000001" customHeight="1">
      <c r="A3254" s="394" t="s">
        <v>720</v>
      </c>
      <c r="B3254" s="395" t="str">
        <f>Ubicación</f>
        <v>DEPTO. IGLESIA</v>
      </c>
      <c r="C3254" s="395"/>
      <c r="D3254" s="378"/>
      <c r="E3254" s="396"/>
      <c r="F3254" s="397"/>
      <c r="G3254" s="398"/>
    </row>
    <row r="3255" spans="1:7" ht="20.100000000000001" customHeight="1">
      <c r="A3255" s="394" t="s">
        <v>36</v>
      </c>
      <c r="B3255" s="399" t="s">
        <v>1128</v>
      </c>
      <c r="C3255" s="400" t="str">
        <f>IFERROR(VLOOKUP(B3255,Tabla_CyP,2,FALSE),"")</f>
        <v>INFRAESTRUCTURA</v>
      </c>
      <c r="D3255" s="401"/>
      <c r="E3255" s="396"/>
      <c r="F3255" s="397"/>
      <c r="G3255" s="398"/>
    </row>
    <row r="3256" spans="1:7" ht="20.100000000000001" customHeight="1">
      <c r="A3256" s="394" t="s">
        <v>23</v>
      </c>
      <c r="B3256" s="434">
        <f>IFERROR(VLOOKUP(COUNTIF($A$1:A3256,"ITEM:"),Tabla_NumeroItem,2,FALSE),"")</f>
        <v>63</v>
      </c>
      <c r="C3256" s="400" t="str">
        <f>IFERROR(VLOOKUP(B3256,Tabla_CyP,2,FALSE),"")</f>
        <v>Red de cloacas - Excavación de zanjas para inst. cañeías, sin depresión de napa</v>
      </c>
      <c r="D3256" s="378"/>
      <c r="E3256" s="396"/>
      <c r="F3256" s="391" t="s">
        <v>24</v>
      </c>
      <c r="G3256" s="402" t="str">
        <f>IFERROR(VLOOKUP(B3256,Tabla_CyP,4,FALSE),"")</f>
        <v>m3</v>
      </c>
    </row>
    <row r="3257" spans="1:7" ht="20.100000000000001" customHeight="1">
      <c r="A3257" s="394"/>
      <c r="B3257" s="395"/>
      <c r="C3257" s="400"/>
      <c r="D3257" s="378"/>
      <c r="E3257" s="396"/>
      <c r="F3257" s="397"/>
      <c r="G3257" s="398"/>
    </row>
    <row r="3258" spans="1:7" ht="20.100000000000001" customHeight="1">
      <c r="A3258" s="629" t="s">
        <v>583</v>
      </c>
      <c r="B3258" s="630"/>
      <c r="C3258" s="631" t="s">
        <v>0</v>
      </c>
      <c r="D3258" s="631" t="s">
        <v>25</v>
      </c>
      <c r="E3258" s="633" t="s">
        <v>26</v>
      </c>
      <c r="F3258" s="635" t="s">
        <v>27</v>
      </c>
      <c r="G3258" s="637" t="s">
        <v>28</v>
      </c>
    </row>
    <row r="3259" spans="1:7" ht="20.100000000000001" customHeight="1">
      <c r="A3259" s="403" t="s">
        <v>584</v>
      </c>
      <c r="B3259" s="404" t="s">
        <v>585</v>
      </c>
      <c r="C3259" s="632"/>
      <c r="D3259" s="632"/>
      <c r="E3259" s="634"/>
      <c r="F3259" s="636"/>
      <c r="G3259" s="638"/>
    </row>
    <row r="3260" spans="1:7" ht="20.100000000000001" customHeight="1">
      <c r="A3260" s="553"/>
      <c r="B3260" s="405"/>
      <c r="C3260" s="406" t="s">
        <v>723</v>
      </c>
      <c r="D3260" s="407"/>
      <c r="E3260" s="408"/>
      <c r="F3260" s="409"/>
      <c r="G3260" s="410"/>
    </row>
    <row r="3261" spans="1:7" ht="20.100000000000001" customHeight="1">
      <c r="A3261" s="411" t="str">
        <f t="shared" ref="A3261:A3274" si="992">IFERROR(VLOOKUP(C3261,Tabla_Insumos,4,FALSE),"")</f>
        <v/>
      </c>
      <c r="B3261" s="376" t="str">
        <f t="shared" ref="B3261:B3274" si="993">IFERROR(VLOOKUP(C3261,Tabla_Insumos,5,FALSE),"")</f>
        <v/>
      </c>
      <c r="C3261" s="374"/>
      <c r="D3261" s="373" t="str">
        <f t="shared" ref="D3261:D3274" si="994">IFERROR(VLOOKUP(C3261,Tabla_Insumos,2,FALSE),"")</f>
        <v/>
      </c>
      <c r="E3261" s="377"/>
      <c r="F3261" s="379">
        <f t="shared" ref="F3261:F3274" si="995">IFERROR(VLOOKUP(C3261,Tabla_Insumos,3,FALSE),0)</f>
        <v>0</v>
      </c>
      <c r="G3261" s="380">
        <f>ROUND(E3261*F3261,2)</f>
        <v>0</v>
      </c>
    </row>
    <row r="3262" spans="1:7" ht="20.100000000000001" customHeight="1">
      <c r="A3262" s="411" t="str">
        <f t="shared" si="992"/>
        <v/>
      </c>
      <c r="B3262" s="376" t="str">
        <f t="shared" si="993"/>
        <v/>
      </c>
      <c r="C3262" s="374"/>
      <c r="D3262" s="373" t="str">
        <f t="shared" si="994"/>
        <v/>
      </c>
      <c r="E3262" s="377"/>
      <c r="F3262" s="379">
        <f t="shared" si="995"/>
        <v>0</v>
      </c>
      <c r="G3262" s="380">
        <f t="shared" ref="G3262:G3274" si="996">ROUND(E3262*F3262,2)</f>
        <v>0</v>
      </c>
    </row>
    <row r="3263" spans="1:7" ht="20.100000000000001" customHeight="1">
      <c r="A3263" s="411" t="str">
        <f t="shared" si="992"/>
        <v/>
      </c>
      <c r="B3263" s="376" t="str">
        <f t="shared" si="993"/>
        <v/>
      </c>
      <c r="C3263" s="374"/>
      <c r="D3263" s="373" t="str">
        <f t="shared" si="994"/>
        <v/>
      </c>
      <c r="E3263" s="377"/>
      <c r="F3263" s="379">
        <f t="shared" si="995"/>
        <v>0</v>
      </c>
      <c r="G3263" s="380">
        <f t="shared" si="996"/>
        <v>0</v>
      </c>
    </row>
    <row r="3264" spans="1:7" ht="20.100000000000001" customHeight="1">
      <c r="A3264" s="411" t="str">
        <f t="shared" si="992"/>
        <v/>
      </c>
      <c r="B3264" s="376" t="str">
        <f t="shared" si="993"/>
        <v/>
      </c>
      <c r="C3264" s="375"/>
      <c r="D3264" s="373" t="str">
        <f t="shared" si="994"/>
        <v/>
      </c>
      <c r="E3264" s="377"/>
      <c r="F3264" s="379">
        <f t="shared" si="995"/>
        <v>0</v>
      </c>
      <c r="G3264" s="380">
        <f t="shared" si="996"/>
        <v>0</v>
      </c>
    </row>
    <row r="3265" spans="1:7" ht="20.100000000000001" customHeight="1">
      <c r="A3265" s="411" t="str">
        <f t="shared" si="992"/>
        <v/>
      </c>
      <c r="B3265" s="376" t="str">
        <f t="shared" si="993"/>
        <v/>
      </c>
      <c r="C3265" s="376"/>
      <c r="D3265" s="373" t="str">
        <f t="shared" si="994"/>
        <v/>
      </c>
      <c r="E3265" s="377"/>
      <c r="F3265" s="379">
        <f t="shared" si="995"/>
        <v>0</v>
      </c>
      <c r="G3265" s="380">
        <f t="shared" si="996"/>
        <v>0</v>
      </c>
    </row>
    <row r="3266" spans="1:7" ht="20.100000000000001" customHeight="1">
      <c r="A3266" s="411" t="str">
        <f t="shared" si="992"/>
        <v/>
      </c>
      <c r="B3266" s="376" t="str">
        <f t="shared" si="993"/>
        <v/>
      </c>
      <c r="C3266" s="412"/>
      <c r="D3266" s="373" t="str">
        <f t="shared" si="994"/>
        <v/>
      </c>
      <c r="E3266" s="413"/>
      <c r="F3266" s="379">
        <f t="shared" si="995"/>
        <v>0</v>
      </c>
      <c r="G3266" s="380">
        <f t="shared" si="996"/>
        <v>0</v>
      </c>
    </row>
    <row r="3267" spans="1:7" ht="20.100000000000001" customHeight="1">
      <c r="A3267" s="411" t="str">
        <f t="shared" si="992"/>
        <v/>
      </c>
      <c r="B3267" s="376" t="str">
        <f t="shared" si="993"/>
        <v/>
      </c>
      <c r="C3267" s="412"/>
      <c r="D3267" s="373" t="str">
        <f t="shared" si="994"/>
        <v/>
      </c>
      <c r="E3267" s="413"/>
      <c r="F3267" s="379">
        <f t="shared" si="995"/>
        <v>0</v>
      </c>
      <c r="G3267" s="380">
        <f t="shared" si="996"/>
        <v>0</v>
      </c>
    </row>
    <row r="3268" spans="1:7" ht="20.100000000000001" customHeight="1">
      <c r="A3268" s="411" t="str">
        <f t="shared" si="992"/>
        <v/>
      </c>
      <c r="B3268" s="376" t="str">
        <f t="shared" si="993"/>
        <v/>
      </c>
      <c r="C3268" s="412"/>
      <c r="D3268" s="373" t="str">
        <f t="shared" si="994"/>
        <v/>
      </c>
      <c r="E3268" s="413"/>
      <c r="F3268" s="379">
        <f t="shared" si="995"/>
        <v>0</v>
      </c>
      <c r="G3268" s="380">
        <f t="shared" si="996"/>
        <v>0</v>
      </c>
    </row>
    <row r="3269" spans="1:7" ht="20.100000000000001" customHeight="1">
      <c r="A3269" s="411" t="str">
        <f t="shared" si="992"/>
        <v/>
      </c>
      <c r="B3269" s="376" t="str">
        <f t="shared" si="993"/>
        <v/>
      </c>
      <c r="C3269" s="412"/>
      <c r="D3269" s="373" t="str">
        <f t="shared" si="994"/>
        <v/>
      </c>
      <c r="E3269" s="413"/>
      <c r="F3269" s="379">
        <f t="shared" si="995"/>
        <v>0</v>
      </c>
      <c r="G3269" s="380">
        <f t="shared" si="996"/>
        <v>0</v>
      </c>
    </row>
    <row r="3270" spans="1:7" ht="20.100000000000001" customHeight="1">
      <c r="A3270" s="411" t="str">
        <f t="shared" si="992"/>
        <v/>
      </c>
      <c r="B3270" s="376" t="str">
        <f t="shared" si="993"/>
        <v/>
      </c>
      <c r="C3270" s="412"/>
      <c r="D3270" s="373" t="str">
        <f t="shared" si="994"/>
        <v/>
      </c>
      <c r="E3270" s="413"/>
      <c r="F3270" s="379">
        <f t="shared" si="995"/>
        <v>0</v>
      </c>
      <c r="G3270" s="380">
        <f t="shared" si="996"/>
        <v>0</v>
      </c>
    </row>
    <row r="3271" spans="1:7" ht="20.100000000000001" customHeight="1">
      <c r="A3271" s="411" t="str">
        <f t="shared" si="992"/>
        <v/>
      </c>
      <c r="B3271" s="376" t="str">
        <f t="shared" si="993"/>
        <v/>
      </c>
      <c r="C3271" s="412"/>
      <c r="D3271" s="373" t="str">
        <f t="shared" si="994"/>
        <v/>
      </c>
      <c r="E3271" s="413"/>
      <c r="F3271" s="379">
        <f t="shared" si="995"/>
        <v>0</v>
      </c>
      <c r="G3271" s="380">
        <f t="shared" si="996"/>
        <v>0</v>
      </c>
    </row>
    <row r="3272" spans="1:7" ht="20.100000000000001" customHeight="1">
      <c r="A3272" s="411" t="str">
        <f t="shared" si="992"/>
        <v/>
      </c>
      <c r="B3272" s="376" t="str">
        <f t="shared" si="993"/>
        <v/>
      </c>
      <c r="C3272" s="412"/>
      <c r="D3272" s="373" t="str">
        <f t="shared" si="994"/>
        <v/>
      </c>
      <c r="E3272" s="413"/>
      <c r="F3272" s="379">
        <f t="shared" si="995"/>
        <v>0</v>
      </c>
      <c r="G3272" s="380">
        <f t="shared" si="996"/>
        <v>0</v>
      </c>
    </row>
    <row r="3273" spans="1:7" ht="20.100000000000001" customHeight="1">
      <c r="A3273" s="411" t="str">
        <f t="shared" si="992"/>
        <v/>
      </c>
      <c r="B3273" s="376" t="str">
        <f t="shared" si="993"/>
        <v/>
      </c>
      <c r="C3273" s="412"/>
      <c r="D3273" s="373" t="str">
        <f t="shared" si="994"/>
        <v/>
      </c>
      <c r="E3273" s="413"/>
      <c r="F3273" s="379">
        <f t="shared" si="995"/>
        <v>0</v>
      </c>
      <c r="G3273" s="380">
        <f t="shared" si="996"/>
        <v>0</v>
      </c>
    </row>
    <row r="3274" spans="1:7" ht="20.100000000000001" customHeight="1">
      <c r="A3274" s="411" t="str">
        <f t="shared" si="992"/>
        <v/>
      </c>
      <c r="B3274" s="376" t="str">
        <f t="shared" si="993"/>
        <v/>
      </c>
      <c r="C3274" s="412"/>
      <c r="D3274" s="373" t="str">
        <f t="shared" si="994"/>
        <v/>
      </c>
      <c r="E3274" s="413"/>
      <c r="F3274" s="379">
        <f t="shared" si="995"/>
        <v>0</v>
      </c>
      <c r="G3274" s="380">
        <f t="shared" si="996"/>
        <v>0</v>
      </c>
    </row>
    <row r="3275" spans="1:7" ht="20.100000000000001" customHeight="1">
      <c r="A3275" s="414"/>
      <c r="B3275" s="400"/>
      <c r="C3275" s="400"/>
      <c r="D3275" s="378"/>
      <c r="E3275" s="396"/>
      <c r="F3275" s="554" t="s">
        <v>29</v>
      </c>
      <c r="G3275" s="381">
        <f>SUBTOTAL(9,G3261:G3274)</f>
        <v>0</v>
      </c>
    </row>
    <row r="3276" spans="1:7" ht="20.100000000000001" customHeight="1">
      <c r="A3276" s="414"/>
      <c r="B3276" s="400"/>
      <c r="C3276" s="387" t="s">
        <v>724</v>
      </c>
      <c r="D3276" s="378"/>
      <c r="E3276" s="396"/>
      <c r="F3276" s="397"/>
      <c r="G3276" s="415"/>
    </row>
    <row r="3277" spans="1:7" ht="20.100000000000001" customHeight="1">
      <c r="A3277" s="411" t="str">
        <f t="shared" ref="A3277:A3284" si="997">IFERROR(VLOOKUP(C3277,Tabla_Insumos,4,FALSE),"")</f>
        <v/>
      </c>
      <c r="B3277" s="376" t="str">
        <f t="shared" ref="B3277:B3284" si="998">IFERROR(VLOOKUP(C3277,Tabla_Insumos,5,FALSE),"")</f>
        <v/>
      </c>
      <c r="C3277" s="412"/>
      <c r="D3277" s="373" t="str">
        <f t="shared" ref="D3277:D3284" si="999">IFERROR(VLOOKUP(C3277,Tabla_Insumos,2,FALSE),"")</f>
        <v/>
      </c>
      <c r="E3277" s="413"/>
      <c r="F3277" s="416">
        <f t="shared" ref="F3277:F3284" si="1000">IFERROR(VLOOKUP(C3277,Tabla_Insumos,3,FALSE),0)</f>
        <v>0</v>
      </c>
      <c r="G3277" s="380">
        <f>ROUND(E3277*F3277,2)</f>
        <v>0</v>
      </c>
    </row>
    <row r="3278" spans="1:7" ht="20.100000000000001" customHeight="1">
      <c r="A3278" s="411" t="str">
        <f t="shared" si="997"/>
        <v/>
      </c>
      <c r="B3278" s="376" t="str">
        <f t="shared" si="998"/>
        <v/>
      </c>
      <c r="C3278" s="412"/>
      <c r="D3278" s="373" t="str">
        <f t="shared" si="999"/>
        <v/>
      </c>
      <c r="E3278" s="413"/>
      <c r="F3278" s="416">
        <f t="shared" si="1000"/>
        <v>0</v>
      </c>
      <c r="G3278" s="380">
        <f t="shared" ref="G3278:G3284" si="1001">ROUND(E3278*F3278,2)</f>
        <v>0</v>
      </c>
    </row>
    <row r="3279" spans="1:7" ht="20.100000000000001" customHeight="1">
      <c r="A3279" s="411" t="str">
        <f t="shared" si="997"/>
        <v/>
      </c>
      <c r="B3279" s="376" t="str">
        <f t="shared" si="998"/>
        <v/>
      </c>
      <c r="C3279" s="412"/>
      <c r="D3279" s="373" t="str">
        <f t="shared" si="999"/>
        <v/>
      </c>
      <c r="E3279" s="413"/>
      <c r="F3279" s="416">
        <f t="shared" si="1000"/>
        <v>0</v>
      </c>
      <c r="G3279" s="380">
        <f t="shared" si="1001"/>
        <v>0</v>
      </c>
    </row>
    <row r="3280" spans="1:7" ht="20.100000000000001" customHeight="1">
      <c r="A3280" s="411" t="str">
        <f t="shared" si="997"/>
        <v/>
      </c>
      <c r="B3280" s="376" t="str">
        <f t="shared" si="998"/>
        <v/>
      </c>
      <c r="C3280" s="412"/>
      <c r="D3280" s="373" t="str">
        <f t="shared" si="999"/>
        <v/>
      </c>
      <c r="E3280" s="413"/>
      <c r="F3280" s="416">
        <f t="shared" si="1000"/>
        <v>0</v>
      </c>
      <c r="G3280" s="380">
        <f t="shared" si="1001"/>
        <v>0</v>
      </c>
    </row>
    <row r="3281" spans="1:7" ht="20.100000000000001" customHeight="1">
      <c r="A3281" s="411" t="str">
        <f t="shared" si="997"/>
        <v/>
      </c>
      <c r="B3281" s="376" t="str">
        <f t="shared" si="998"/>
        <v/>
      </c>
      <c r="C3281" s="376"/>
      <c r="D3281" s="373" t="str">
        <f t="shared" si="999"/>
        <v/>
      </c>
      <c r="E3281" s="377"/>
      <c r="F3281" s="416">
        <f t="shared" si="1000"/>
        <v>0</v>
      </c>
      <c r="G3281" s="380">
        <f t="shared" si="1001"/>
        <v>0</v>
      </c>
    </row>
    <row r="3282" spans="1:7" ht="20.100000000000001" customHeight="1">
      <c r="A3282" s="411" t="str">
        <f t="shared" si="997"/>
        <v/>
      </c>
      <c r="B3282" s="376" t="str">
        <f t="shared" si="998"/>
        <v/>
      </c>
      <c r="C3282" s="376"/>
      <c r="D3282" s="373" t="str">
        <f t="shared" si="999"/>
        <v/>
      </c>
      <c r="E3282" s="377"/>
      <c r="F3282" s="416">
        <f t="shared" si="1000"/>
        <v>0</v>
      </c>
      <c r="G3282" s="380">
        <f t="shared" si="1001"/>
        <v>0</v>
      </c>
    </row>
    <row r="3283" spans="1:7" ht="20.100000000000001" customHeight="1">
      <c r="A3283" s="411" t="str">
        <f t="shared" si="997"/>
        <v/>
      </c>
      <c r="B3283" s="376" t="str">
        <f t="shared" si="998"/>
        <v/>
      </c>
      <c r="C3283" s="412"/>
      <c r="D3283" s="373" t="str">
        <f t="shared" si="999"/>
        <v/>
      </c>
      <c r="E3283" s="413"/>
      <c r="F3283" s="416">
        <f t="shared" si="1000"/>
        <v>0</v>
      </c>
      <c r="G3283" s="380">
        <f t="shared" si="1001"/>
        <v>0</v>
      </c>
    </row>
    <row r="3284" spans="1:7" ht="20.100000000000001" customHeight="1">
      <c r="A3284" s="411" t="str">
        <f t="shared" si="997"/>
        <v/>
      </c>
      <c r="B3284" s="376" t="str">
        <f t="shared" si="998"/>
        <v/>
      </c>
      <c r="C3284" s="412"/>
      <c r="D3284" s="373" t="str">
        <f t="shared" si="999"/>
        <v/>
      </c>
      <c r="E3284" s="413"/>
      <c r="F3284" s="416">
        <f t="shared" si="1000"/>
        <v>0</v>
      </c>
      <c r="G3284" s="380">
        <f t="shared" si="1001"/>
        <v>0</v>
      </c>
    </row>
    <row r="3285" spans="1:7" ht="20.100000000000001" customHeight="1">
      <c r="A3285" s="414"/>
      <c r="B3285" s="400"/>
      <c r="C3285" s="400"/>
      <c r="D3285" s="378"/>
      <c r="E3285" s="396"/>
      <c r="F3285" s="554" t="s">
        <v>30</v>
      </c>
      <c r="G3285" s="381">
        <f>SUBTOTAL(9,G3277:G3284)</f>
        <v>0</v>
      </c>
    </row>
    <row r="3286" spans="1:7" ht="20.100000000000001" customHeight="1">
      <c r="A3286" s="414"/>
      <c r="B3286" s="400"/>
      <c r="C3286" s="387" t="s">
        <v>725</v>
      </c>
      <c r="D3286" s="378"/>
      <c r="E3286" s="396"/>
      <c r="F3286" s="397"/>
      <c r="G3286" s="415"/>
    </row>
    <row r="3287" spans="1:7" ht="20.100000000000001" customHeight="1">
      <c r="A3287" s="411" t="str">
        <f t="shared" ref="A3287:A3295" si="1002">IFERROR(VLOOKUP(C3287,Tabla_Insumos,4,FALSE),"")</f>
        <v/>
      </c>
      <c r="B3287" s="376" t="str">
        <f t="shared" ref="B3287:B3295" si="1003">IFERROR(VLOOKUP(C3287,Tabla_Insumos,5,FALSE),"")</f>
        <v/>
      </c>
      <c r="C3287" s="479"/>
      <c r="D3287" s="373" t="str">
        <f t="shared" ref="D3287:D3295" si="1004">IFERROR(VLOOKUP(C3287,Tabla_Insumos,2,FALSE),"")</f>
        <v/>
      </c>
      <c r="E3287" s="478"/>
      <c r="F3287" s="379">
        <f t="shared" ref="F3287:F3295" si="1005">IFERROR(VLOOKUP(C3287,Tabla_Insumos,3,FALSE),0)</f>
        <v>0</v>
      </c>
      <c r="G3287" s="380">
        <f>ROUND(E3287*F3287,2)</f>
        <v>0</v>
      </c>
    </row>
    <row r="3288" spans="1:7" ht="20.100000000000001" customHeight="1">
      <c r="A3288" s="411" t="str">
        <f t="shared" si="1002"/>
        <v/>
      </c>
      <c r="B3288" s="376" t="str">
        <f t="shared" si="1003"/>
        <v/>
      </c>
      <c r="C3288" s="417"/>
      <c r="D3288" s="373" t="str">
        <f t="shared" si="1004"/>
        <v/>
      </c>
      <c r="E3288" s="478"/>
      <c r="F3288" s="379">
        <f t="shared" si="1005"/>
        <v>0</v>
      </c>
      <c r="G3288" s="380">
        <f t="shared" ref="G3288:G3295" si="1006">ROUND(E3288*F3288,2)</f>
        <v>0</v>
      </c>
    </row>
    <row r="3289" spans="1:7" ht="20.100000000000001" customHeight="1">
      <c r="A3289" s="411" t="str">
        <f t="shared" si="1002"/>
        <v/>
      </c>
      <c r="B3289" s="376" t="str">
        <f t="shared" si="1003"/>
        <v/>
      </c>
      <c r="C3289" s="382"/>
      <c r="D3289" s="373" t="str">
        <f t="shared" si="1004"/>
        <v/>
      </c>
      <c r="E3289" s="377"/>
      <c r="F3289" s="379">
        <f t="shared" si="1005"/>
        <v>0</v>
      </c>
      <c r="G3289" s="380">
        <f t="shared" si="1006"/>
        <v>0</v>
      </c>
    </row>
    <row r="3290" spans="1:7" ht="20.100000000000001" customHeight="1">
      <c r="A3290" s="411" t="str">
        <f t="shared" si="1002"/>
        <v/>
      </c>
      <c r="B3290" s="376" t="str">
        <f t="shared" si="1003"/>
        <v/>
      </c>
      <c r="C3290" s="417"/>
      <c r="D3290" s="373" t="str">
        <f t="shared" si="1004"/>
        <v/>
      </c>
      <c r="E3290" s="377"/>
      <c r="F3290" s="379">
        <f t="shared" si="1005"/>
        <v>0</v>
      </c>
      <c r="G3290" s="380">
        <f t="shared" si="1006"/>
        <v>0</v>
      </c>
    </row>
    <row r="3291" spans="1:7" ht="20.100000000000001" customHeight="1">
      <c r="A3291" s="411" t="str">
        <f t="shared" si="1002"/>
        <v/>
      </c>
      <c r="B3291" s="376" t="str">
        <f t="shared" si="1003"/>
        <v/>
      </c>
      <c r="C3291" s="418"/>
      <c r="D3291" s="373" t="str">
        <f t="shared" si="1004"/>
        <v/>
      </c>
      <c r="E3291" s="377"/>
      <c r="F3291" s="379">
        <f t="shared" si="1005"/>
        <v>0</v>
      </c>
      <c r="G3291" s="380">
        <f t="shared" si="1006"/>
        <v>0</v>
      </c>
    </row>
    <row r="3292" spans="1:7" ht="20.100000000000001" customHeight="1">
      <c r="A3292" s="411" t="str">
        <f t="shared" si="1002"/>
        <v/>
      </c>
      <c r="B3292" s="376" t="str">
        <f t="shared" si="1003"/>
        <v/>
      </c>
      <c r="C3292" s="412"/>
      <c r="D3292" s="373" t="str">
        <f t="shared" si="1004"/>
        <v/>
      </c>
      <c r="E3292" s="413"/>
      <c r="F3292" s="379">
        <f t="shared" si="1005"/>
        <v>0</v>
      </c>
      <c r="G3292" s="380">
        <f t="shared" si="1006"/>
        <v>0</v>
      </c>
    </row>
    <row r="3293" spans="1:7" ht="20.100000000000001" customHeight="1">
      <c r="A3293" s="411" t="str">
        <f t="shared" si="1002"/>
        <v/>
      </c>
      <c r="B3293" s="376" t="str">
        <f t="shared" si="1003"/>
        <v/>
      </c>
      <c r="C3293" s="412"/>
      <c r="D3293" s="373" t="str">
        <f t="shared" si="1004"/>
        <v/>
      </c>
      <c r="E3293" s="413"/>
      <c r="F3293" s="379">
        <f t="shared" si="1005"/>
        <v>0</v>
      </c>
      <c r="G3293" s="380">
        <f t="shared" si="1006"/>
        <v>0</v>
      </c>
    </row>
    <row r="3294" spans="1:7" ht="20.100000000000001" customHeight="1">
      <c r="A3294" s="411" t="str">
        <f t="shared" si="1002"/>
        <v/>
      </c>
      <c r="B3294" s="376" t="str">
        <f t="shared" si="1003"/>
        <v/>
      </c>
      <c r="C3294" s="412"/>
      <c r="D3294" s="373" t="str">
        <f t="shared" si="1004"/>
        <v/>
      </c>
      <c r="E3294" s="413"/>
      <c r="F3294" s="379">
        <f t="shared" si="1005"/>
        <v>0</v>
      </c>
      <c r="G3294" s="380">
        <f t="shared" si="1006"/>
        <v>0</v>
      </c>
    </row>
    <row r="3295" spans="1:7" ht="20.100000000000001" customHeight="1">
      <c r="A3295" s="411" t="str">
        <f t="shared" si="1002"/>
        <v/>
      </c>
      <c r="B3295" s="376" t="str">
        <f t="shared" si="1003"/>
        <v/>
      </c>
      <c r="C3295" s="412"/>
      <c r="D3295" s="373" t="str">
        <f t="shared" si="1004"/>
        <v/>
      </c>
      <c r="E3295" s="413"/>
      <c r="F3295" s="379">
        <f t="shared" si="1005"/>
        <v>0</v>
      </c>
      <c r="G3295" s="380">
        <f t="shared" si="1006"/>
        <v>0</v>
      </c>
    </row>
    <row r="3296" spans="1:7" ht="20.100000000000001" customHeight="1">
      <c r="A3296" s="419"/>
      <c r="B3296" s="378"/>
      <c r="C3296" s="400"/>
      <c r="D3296" s="378"/>
      <c r="E3296" s="396"/>
      <c r="F3296" s="554" t="s">
        <v>31</v>
      </c>
      <c r="G3296" s="381">
        <f>SUBTOTAL(9,G3287:G3295)</f>
        <v>0</v>
      </c>
    </row>
    <row r="3297" spans="1:7" ht="20.100000000000001" customHeight="1" thickBot="1">
      <c r="A3297" s="420"/>
      <c r="B3297" s="421"/>
      <c r="C3297" s="422"/>
      <c r="D3297" s="421"/>
      <c r="E3297" s="423"/>
      <c r="F3297" s="424"/>
      <c r="G3297" s="425"/>
    </row>
    <row r="3298" spans="1:7" ht="20.100000000000001" customHeight="1" thickBot="1">
      <c r="A3298" s="435">
        <f>B3256</f>
        <v>63</v>
      </c>
      <c r="B3298" s="426" t="str">
        <f>C3256</f>
        <v>Red de cloacas - Excavación de zanjas para inst. cañeías, sin depresión de napa</v>
      </c>
      <c r="C3298" s="427"/>
      <c r="D3298" s="427" t="s">
        <v>32</v>
      </c>
      <c r="E3298" s="428"/>
      <c r="F3298" s="429" t="s">
        <v>33</v>
      </c>
      <c r="G3298" s="430">
        <f>SUBTOTAL(9,G3261:G3297)</f>
        <v>0</v>
      </c>
    </row>
    <row r="3299" spans="1:7" ht="20.100000000000001" customHeight="1" thickTop="1" thickBot="1"/>
    <row r="3300" spans="1:7" ht="20.100000000000001" customHeight="1" thickTop="1">
      <c r="A3300" s="431" t="s">
        <v>1259</v>
      </c>
      <c r="B3300" s="432"/>
      <c r="C3300" s="432"/>
      <c r="D3300" s="432"/>
      <c r="E3300" s="432"/>
      <c r="F3300" s="432"/>
      <c r="G3300" s="433"/>
    </row>
    <row r="3301" spans="1:7" ht="20.100000000000001" customHeight="1">
      <c r="A3301" s="384" t="s">
        <v>721</v>
      </c>
      <c r="B3301" s="385" t="str">
        <f>Comitente</f>
        <v>INSTITUTO PROVINCIAL DE LA VIVIENDA</v>
      </c>
      <c r="C3301" s="386"/>
      <c r="D3301" s="387"/>
      <c r="E3301" s="387"/>
      <c r="F3301" s="388"/>
      <c r="G3301" s="389"/>
    </row>
    <row r="3302" spans="1:7" ht="20.100000000000001" customHeight="1">
      <c r="A3302" s="384" t="s">
        <v>722</v>
      </c>
      <c r="B3302" s="385" t="str">
        <f>Contratista</f>
        <v>xxxxxx</v>
      </c>
      <c r="C3302" s="390"/>
      <c r="D3302" s="390"/>
      <c r="E3302" s="390"/>
      <c r="F3302" s="391"/>
      <c r="G3302" s="392"/>
    </row>
    <row r="3303" spans="1:7" ht="20.100000000000001" customHeight="1">
      <c r="A3303" s="384" t="s">
        <v>22</v>
      </c>
      <c r="B3303" s="385" t="str">
        <f>Obra</f>
        <v>CUESTA DEL VIENTO - IGLESIA</v>
      </c>
      <c r="C3303" s="390"/>
      <c r="D3303" s="390"/>
      <c r="E3303" s="390"/>
      <c r="F3303" s="391" t="s">
        <v>35</v>
      </c>
      <c r="G3303" s="393">
        <f>+Datos!$C$10</f>
        <v>43374</v>
      </c>
    </row>
    <row r="3304" spans="1:7" ht="20.100000000000001" customHeight="1">
      <c r="A3304" s="394" t="s">
        <v>720</v>
      </c>
      <c r="B3304" s="395" t="str">
        <f>Ubicación</f>
        <v>DEPTO. IGLESIA</v>
      </c>
      <c r="C3304" s="395"/>
      <c r="D3304" s="378"/>
      <c r="E3304" s="396"/>
      <c r="F3304" s="397"/>
      <c r="G3304" s="398"/>
    </row>
    <row r="3305" spans="1:7" ht="20.100000000000001" customHeight="1">
      <c r="A3305" s="394" t="s">
        <v>36</v>
      </c>
      <c r="B3305" s="399" t="s">
        <v>1128</v>
      </c>
      <c r="C3305" s="400" t="str">
        <f>IFERROR(VLOOKUP(B3305,Tabla_CyP,2,FALSE),"")</f>
        <v>INFRAESTRUCTURA</v>
      </c>
      <c r="D3305" s="401"/>
      <c r="E3305" s="396"/>
      <c r="F3305" s="397"/>
      <c r="G3305" s="398"/>
    </row>
    <row r="3306" spans="1:7" ht="20.100000000000001" customHeight="1">
      <c r="A3306" s="394" t="s">
        <v>23</v>
      </c>
      <c r="B3306" s="434">
        <f>IFERROR(VLOOKUP(COUNTIF($A$1:A3306,"ITEM:"),Tabla_NumeroItem,2,FALSE),"")</f>
        <v>64</v>
      </c>
      <c r="C3306" s="400" t="str">
        <f>IFERROR(VLOOKUP(B3306,Tabla_CyP,2,FALSE),"")</f>
        <v>Red de cloacas - Paquete estructural</v>
      </c>
      <c r="D3306" s="378"/>
      <c r="E3306" s="396"/>
      <c r="F3306" s="391" t="s">
        <v>24</v>
      </c>
      <c r="G3306" s="402" t="str">
        <f>IFERROR(VLOOKUP(B3306,Tabla_CyP,4,FALSE),"")</f>
        <v>m3</v>
      </c>
    </row>
    <row r="3307" spans="1:7" ht="20.100000000000001" customHeight="1">
      <c r="A3307" s="394"/>
      <c r="B3307" s="395"/>
      <c r="C3307" s="400"/>
      <c r="D3307" s="378"/>
      <c r="E3307" s="396"/>
      <c r="F3307" s="397"/>
      <c r="G3307" s="398"/>
    </row>
    <row r="3308" spans="1:7" ht="20.100000000000001" customHeight="1">
      <c r="A3308" s="629" t="s">
        <v>583</v>
      </c>
      <c r="B3308" s="630"/>
      <c r="C3308" s="631" t="s">
        <v>0</v>
      </c>
      <c r="D3308" s="631" t="s">
        <v>25</v>
      </c>
      <c r="E3308" s="633" t="s">
        <v>26</v>
      </c>
      <c r="F3308" s="635" t="s">
        <v>27</v>
      </c>
      <c r="G3308" s="637" t="s">
        <v>28</v>
      </c>
    </row>
    <row r="3309" spans="1:7" ht="20.100000000000001" customHeight="1">
      <c r="A3309" s="403" t="s">
        <v>584</v>
      </c>
      <c r="B3309" s="404" t="s">
        <v>585</v>
      </c>
      <c r="C3309" s="632"/>
      <c r="D3309" s="632"/>
      <c r="E3309" s="634"/>
      <c r="F3309" s="636"/>
      <c r="G3309" s="638"/>
    </row>
    <row r="3310" spans="1:7" ht="20.100000000000001" customHeight="1">
      <c r="A3310" s="553"/>
      <c r="B3310" s="405"/>
      <c r="C3310" s="406" t="s">
        <v>723</v>
      </c>
      <c r="D3310" s="407"/>
      <c r="E3310" s="408"/>
      <c r="F3310" s="409"/>
      <c r="G3310" s="410"/>
    </row>
    <row r="3311" spans="1:7" ht="20.100000000000001" customHeight="1">
      <c r="A3311" s="411" t="str">
        <f t="shared" ref="A3311:A3324" si="1007">IFERROR(VLOOKUP(C3311,Tabla_Insumos,4,FALSE),"")</f>
        <v/>
      </c>
      <c r="B3311" s="376" t="str">
        <f t="shared" ref="B3311:B3324" si="1008">IFERROR(VLOOKUP(C3311,Tabla_Insumos,5,FALSE),"")</f>
        <v/>
      </c>
      <c r="C3311" s="457"/>
      <c r="D3311" s="373" t="str">
        <f t="shared" ref="D3311:D3324" si="1009">IFERROR(VLOOKUP(C3311,Tabla_Insumos,2,FALSE),"")</f>
        <v/>
      </c>
      <c r="E3311" s="480"/>
      <c r="F3311" s="379">
        <f t="shared" ref="F3311:F3324" si="1010">IFERROR(VLOOKUP(C3311,Tabla_Insumos,3,FALSE),0)</f>
        <v>0</v>
      </c>
      <c r="G3311" s="380">
        <f>ROUND(E3311*F3311,2)</f>
        <v>0</v>
      </c>
    </row>
    <row r="3312" spans="1:7" ht="20.100000000000001" customHeight="1">
      <c r="A3312" s="411" t="str">
        <f t="shared" si="1007"/>
        <v/>
      </c>
      <c r="B3312" s="376" t="str">
        <f t="shared" si="1008"/>
        <v/>
      </c>
      <c r="C3312" s="374"/>
      <c r="D3312" s="373" t="str">
        <f t="shared" si="1009"/>
        <v/>
      </c>
      <c r="E3312" s="377"/>
      <c r="F3312" s="379">
        <f t="shared" si="1010"/>
        <v>0</v>
      </c>
      <c r="G3312" s="380">
        <f t="shared" ref="G3312:G3324" si="1011">ROUND(E3312*F3312,2)</f>
        <v>0</v>
      </c>
    </row>
    <row r="3313" spans="1:7" ht="20.100000000000001" customHeight="1">
      <c r="A3313" s="411" t="str">
        <f t="shared" si="1007"/>
        <v/>
      </c>
      <c r="B3313" s="376" t="str">
        <f t="shared" si="1008"/>
        <v/>
      </c>
      <c r="C3313" s="374"/>
      <c r="D3313" s="373" t="str">
        <f t="shared" si="1009"/>
        <v/>
      </c>
      <c r="E3313" s="377"/>
      <c r="F3313" s="379">
        <f t="shared" si="1010"/>
        <v>0</v>
      </c>
      <c r="G3313" s="380">
        <f t="shared" si="1011"/>
        <v>0</v>
      </c>
    </row>
    <row r="3314" spans="1:7" ht="20.100000000000001" customHeight="1">
      <c r="A3314" s="411" t="str">
        <f t="shared" si="1007"/>
        <v/>
      </c>
      <c r="B3314" s="376" t="str">
        <f t="shared" si="1008"/>
        <v/>
      </c>
      <c r="C3314" s="375"/>
      <c r="D3314" s="373" t="str">
        <f t="shared" si="1009"/>
        <v/>
      </c>
      <c r="E3314" s="377"/>
      <c r="F3314" s="379">
        <f t="shared" si="1010"/>
        <v>0</v>
      </c>
      <c r="G3314" s="380">
        <f t="shared" si="1011"/>
        <v>0</v>
      </c>
    </row>
    <row r="3315" spans="1:7" ht="20.100000000000001" customHeight="1">
      <c r="A3315" s="411" t="str">
        <f t="shared" si="1007"/>
        <v/>
      </c>
      <c r="B3315" s="376" t="str">
        <f t="shared" si="1008"/>
        <v/>
      </c>
      <c r="C3315" s="376"/>
      <c r="D3315" s="373" t="str">
        <f t="shared" si="1009"/>
        <v/>
      </c>
      <c r="E3315" s="377"/>
      <c r="F3315" s="379">
        <f t="shared" si="1010"/>
        <v>0</v>
      </c>
      <c r="G3315" s="380">
        <f t="shared" si="1011"/>
        <v>0</v>
      </c>
    </row>
    <row r="3316" spans="1:7" ht="20.100000000000001" customHeight="1">
      <c r="A3316" s="411" t="str">
        <f t="shared" si="1007"/>
        <v/>
      </c>
      <c r="B3316" s="376" t="str">
        <f t="shared" si="1008"/>
        <v/>
      </c>
      <c r="C3316" s="412"/>
      <c r="D3316" s="373" t="str">
        <f t="shared" si="1009"/>
        <v/>
      </c>
      <c r="E3316" s="413"/>
      <c r="F3316" s="379">
        <f t="shared" si="1010"/>
        <v>0</v>
      </c>
      <c r="G3316" s="380">
        <f t="shared" si="1011"/>
        <v>0</v>
      </c>
    </row>
    <row r="3317" spans="1:7" ht="20.100000000000001" customHeight="1">
      <c r="A3317" s="411" t="str">
        <f t="shared" si="1007"/>
        <v/>
      </c>
      <c r="B3317" s="376" t="str">
        <f t="shared" si="1008"/>
        <v/>
      </c>
      <c r="C3317" s="412"/>
      <c r="D3317" s="373" t="str">
        <f t="shared" si="1009"/>
        <v/>
      </c>
      <c r="E3317" s="413"/>
      <c r="F3317" s="379">
        <f t="shared" si="1010"/>
        <v>0</v>
      </c>
      <c r="G3317" s="380">
        <f t="shared" si="1011"/>
        <v>0</v>
      </c>
    </row>
    <row r="3318" spans="1:7" ht="20.100000000000001" customHeight="1">
      <c r="A3318" s="411" t="str">
        <f t="shared" si="1007"/>
        <v/>
      </c>
      <c r="B3318" s="376" t="str">
        <f t="shared" si="1008"/>
        <v/>
      </c>
      <c r="C3318" s="412"/>
      <c r="D3318" s="373" t="str">
        <f t="shared" si="1009"/>
        <v/>
      </c>
      <c r="E3318" s="413"/>
      <c r="F3318" s="379">
        <f t="shared" si="1010"/>
        <v>0</v>
      </c>
      <c r="G3318" s="380">
        <f t="shared" si="1011"/>
        <v>0</v>
      </c>
    </row>
    <row r="3319" spans="1:7" ht="20.100000000000001" customHeight="1">
      <c r="A3319" s="411" t="str">
        <f t="shared" si="1007"/>
        <v/>
      </c>
      <c r="B3319" s="376" t="str">
        <f t="shared" si="1008"/>
        <v/>
      </c>
      <c r="C3319" s="412"/>
      <c r="D3319" s="373" t="str">
        <f t="shared" si="1009"/>
        <v/>
      </c>
      <c r="E3319" s="413"/>
      <c r="F3319" s="379">
        <f t="shared" si="1010"/>
        <v>0</v>
      </c>
      <c r="G3319" s="380">
        <f t="shared" si="1011"/>
        <v>0</v>
      </c>
    </row>
    <row r="3320" spans="1:7" ht="20.100000000000001" customHeight="1">
      <c r="A3320" s="411" t="str">
        <f t="shared" si="1007"/>
        <v/>
      </c>
      <c r="B3320" s="376" t="str">
        <f t="shared" si="1008"/>
        <v/>
      </c>
      <c r="C3320" s="412"/>
      <c r="D3320" s="373" t="str">
        <f t="shared" si="1009"/>
        <v/>
      </c>
      <c r="E3320" s="413"/>
      <c r="F3320" s="379">
        <f t="shared" si="1010"/>
        <v>0</v>
      </c>
      <c r="G3320" s="380">
        <f t="shared" si="1011"/>
        <v>0</v>
      </c>
    </row>
    <row r="3321" spans="1:7" ht="20.100000000000001" customHeight="1">
      <c r="A3321" s="411" t="str">
        <f t="shared" si="1007"/>
        <v/>
      </c>
      <c r="B3321" s="376" t="str">
        <f t="shared" si="1008"/>
        <v/>
      </c>
      <c r="C3321" s="412"/>
      <c r="D3321" s="373" t="str">
        <f t="shared" si="1009"/>
        <v/>
      </c>
      <c r="E3321" s="413"/>
      <c r="F3321" s="379">
        <f t="shared" si="1010"/>
        <v>0</v>
      </c>
      <c r="G3321" s="380">
        <f t="shared" si="1011"/>
        <v>0</v>
      </c>
    </row>
    <row r="3322" spans="1:7" ht="20.100000000000001" customHeight="1">
      <c r="A3322" s="411" t="str">
        <f t="shared" si="1007"/>
        <v/>
      </c>
      <c r="B3322" s="376" t="str">
        <f t="shared" si="1008"/>
        <v/>
      </c>
      <c r="C3322" s="412"/>
      <c r="D3322" s="373" t="str">
        <f t="shared" si="1009"/>
        <v/>
      </c>
      <c r="E3322" s="413"/>
      <c r="F3322" s="379">
        <f t="shared" si="1010"/>
        <v>0</v>
      </c>
      <c r="G3322" s="380">
        <f t="shared" si="1011"/>
        <v>0</v>
      </c>
    </row>
    <row r="3323" spans="1:7" ht="20.100000000000001" customHeight="1">
      <c r="A3323" s="411" t="str">
        <f t="shared" si="1007"/>
        <v/>
      </c>
      <c r="B3323" s="376" t="str">
        <f t="shared" si="1008"/>
        <v/>
      </c>
      <c r="C3323" s="412"/>
      <c r="D3323" s="373" t="str">
        <f t="shared" si="1009"/>
        <v/>
      </c>
      <c r="E3323" s="413"/>
      <c r="F3323" s="379">
        <f t="shared" si="1010"/>
        <v>0</v>
      </c>
      <c r="G3323" s="380">
        <f t="shared" si="1011"/>
        <v>0</v>
      </c>
    </row>
    <row r="3324" spans="1:7" ht="20.100000000000001" customHeight="1">
      <c r="A3324" s="411" t="str">
        <f t="shared" si="1007"/>
        <v/>
      </c>
      <c r="B3324" s="376" t="str">
        <f t="shared" si="1008"/>
        <v/>
      </c>
      <c r="C3324" s="412"/>
      <c r="D3324" s="373" t="str">
        <f t="shared" si="1009"/>
        <v/>
      </c>
      <c r="E3324" s="413"/>
      <c r="F3324" s="379">
        <f t="shared" si="1010"/>
        <v>0</v>
      </c>
      <c r="G3324" s="380">
        <f t="shared" si="1011"/>
        <v>0</v>
      </c>
    </row>
    <row r="3325" spans="1:7" ht="20.100000000000001" customHeight="1">
      <c r="A3325" s="414"/>
      <c r="B3325" s="400"/>
      <c r="C3325" s="400"/>
      <c r="D3325" s="378"/>
      <c r="E3325" s="396"/>
      <c r="F3325" s="554" t="s">
        <v>29</v>
      </c>
      <c r="G3325" s="381">
        <f>SUBTOTAL(9,G3311:G3324)</f>
        <v>0</v>
      </c>
    </row>
    <row r="3326" spans="1:7" ht="20.100000000000001" customHeight="1">
      <c r="A3326" s="414"/>
      <c r="B3326" s="400"/>
      <c r="C3326" s="387" t="s">
        <v>724</v>
      </c>
      <c r="D3326" s="378"/>
      <c r="E3326" s="396"/>
      <c r="F3326" s="397"/>
      <c r="G3326" s="415"/>
    </row>
    <row r="3327" spans="1:7" ht="20.100000000000001" customHeight="1">
      <c r="A3327" s="411" t="str">
        <f t="shared" ref="A3327:A3334" si="1012">IFERROR(VLOOKUP(C3327,Tabla_Insumos,4,FALSE),"")</f>
        <v/>
      </c>
      <c r="B3327" s="376" t="str">
        <f t="shared" ref="B3327:B3334" si="1013">IFERROR(VLOOKUP(C3327,Tabla_Insumos,5,FALSE),"")</f>
        <v/>
      </c>
      <c r="C3327" s="412"/>
      <c r="D3327" s="373" t="str">
        <f t="shared" ref="D3327:D3334" si="1014">IFERROR(VLOOKUP(C3327,Tabla_Insumos,2,FALSE),"")</f>
        <v/>
      </c>
      <c r="E3327" s="443"/>
      <c r="F3327" s="416">
        <f t="shared" ref="F3327:F3334" si="1015">IFERROR(VLOOKUP(C3327,Tabla_Insumos,3,FALSE),0)</f>
        <v>0</v>
      </c>
      <c r="G3327" s="380">
        <f>ROUND(E3327*F3327,2)</f>
        <v>0</v>
      </c>
    </row>
    <row r="3328" spans="1:7" ht="20.100000000000001" customHeight="1">
      <c r="A3328" s="411" t="str">
        <f t="shared" si="1012"/>
        <v/>
      </c>
      <c r="B3328" s="376" t="str">
        <f t="shared" si="1013"/>
        <v/>
      </c>
      <c r="C3328" s="412"/>
      <c r="D3328" s="373" t="str">
        <f t="shared" si="1014"/>
        <v/>
      </c>
      <c r="E3328" s="443"/>
      <c r="F3328" s="416">
        <f t="shared" si="1015"/>
        <v>0</v>
      </c>
      <c r="G3328" s="380">
        <f t="shared" ref="G3328:G3334" si="1016">ROUND(E3328*F3328,2)</f>
        <v>0</v>
      </c>
    </row>
    <row r="3329" spans="1:7" ht="20.100000000000001" customHeight="1">
      <c r="A3329" s="411" t="str">
        <f t="shared" si="1012"/>
        <v/>
      </c>
      <c r="B3329" s="376" t="str">
        <f t="shared" si="1013"/>
        <v/>
      </c>
      <c r="C3329" s="412"/>
      <c r="D3329" s="373" t="str">
        <f t="shared" si="1014"/>
        <v/>
      </c>
      <c r="E3329" s="443"/>
      <c r="F3329" s="416">
        <f t="shared" si="1015"/>
        <v>0</v>
      </c>
      <c r="G3329" s="380">
        <f t="shared" si="1016"/>
        <v>0</v>
      </c>
    </row>
    <row r="3330" spans="1:7" ht="20.100000000000001" customHeight="1">
      <c r="A3330" s="411" t="str">
        <f t="shared" si="1012"/>
        <v/>
      </c>
      <c r="B3330" s="376" t="str">
        <f t="shared" si="1013"/>
        <v/>
      </c>
      <c r="C3330" s="412"/>
      <c r="D3330" s="373" t="str">
        <f t="shared" si="1014"/>
        <v/>
      </c>
      <c r="E3330" s="443"/>
      <c r="F3330" s="416">
        <f>SUM(G3327:G3329)</f>
        <v>0</v>
      </c>
      <c r="G3330" s="380">
        <f t="shared" si="1016"/>
        <v>0</v>
      </c>
    </row>
    <row r="3331" spans="1:7" ht="20.100000000000001" customHeight="1">
      <c r="A3331" s="411" t="str">
        <f t="shared" si="1012"/>
        <v/>
      </c>
      <c r="B3331" s="376" t="str">
        <f t="shared" si="1013"/>
        <v/>
      </c>
      <c r="C3331" s="376"/>
      <c r="D3331" s="373" t="str">
        <f t="shared" si="1014"/>
        <v/>
      </c>
      <c r="E3331" s="377"/>
      <c r="F3331" s="416">
        <f t="shared" si="1015"/>
        <v>0</v>
      </c>
      <c r="G3331" s="380">
        <f t="shared" si="1016"/>
        <v>0</v>
      </c>
    </row>
    <row r="3332" spans="1:7" ht="20.100000000000001" customHeight="1">
      <c r="A3332" s="411" t="str">
        <f t="shared" si="1012"/>
        <v/>
      </c>
      <c r="B3332" s="376" t="str">
        <f t="shared" si="1013"/>
        <v/>
      </c>
      <c r="C3332" s="376"/>
      <c r="D3332" s="373" t="str">
        <f t="shared" si="1014"/>
        <v/>
      </c>
      <c r="E3332" s="377"/>
      <c r="F3332" s="416">
        <f t="shared" si="1015"/>
        <v>0</v>
      </c>
      <c r="G3332" s="380">
        <f t="shared" si="1016"/>
        <v>0</v>
      </c>
    </row>
    <row r="3333" spans="1:7" ht="20.100000000000001" customHeight="1">
      <c r="A3333" s="411" t="str">
        <f t="shared" si="1012"/>
        <v/>
      </c>
      <c r="B3333" s="376" t="str">
        <f t="shared" si="1013"/>
        <v/>
      </c>
      <c r="C3333" s="412"/>
      <c r="D3333" s="373" t="str">
        <f t="shared" si="1014"/>
        <v/>
      </c>
      <c r="E3333" s="413"/>
      <c r="F3333" s="416">
        <f t="shared" si="1015"/>
        <v>0</v>
      </c>
      <c r="G3333" s="380">
        <f t="shared" si="1016"/>
        <v>0</v>
      </c>
    </row>
    <row r="3334" spans="1:7" ht="20.100000000000001" customHeight="1">
      <c r="A3334" s="411" t="str">
        <f t="shared" si="1012"/>
        <v/>
      </c>
      <c r="B3334" s="376" t="str">
        <f t="shared" si="1013"/>
        <v/>
      </c>
      <c r="C3334" s="412"/>
      <c r="D3334" s="373" t="str">
        <f t="shared" si="1014"/>
        <v/>
      </c>
      <c r="E3334" s="413"/>
      <c r="F3334" s="416">
        <f t="shared" si="1015"/>
        <v>0</v>
      </c>
      <c r="G3334" s="380">
        <f t="shared" si="1016"/>
        <v>0</v>
      </c>
    </row>
    <row r="3335" spans="1:7" ht="20.100000000000001" customHeight="1">
      <c r="A3335" s="414"/>
      <c r="B3335" s="400"/>
      <c r="C3335" s="400"/>
      <c r="D3335" s="378"/>
      <c r="E3335" s="396"/>
      <c r="F3335" s="554" t="s">
        <v>30</v>
      </c>
      <c r="G3335" s="381">
        <f>SUBTOTAL(9,G3327:G3334)</f>
        <v>0</v>
      </c>
    </row>
    <row r="3336" spans="1:7" ht="20.100000000000001" customHeight="1">
      <c r="A3336" s="414"/>
      <c r="B3336" s="400"/>
      <c r="C3336" s="387" t="s">
        <v>725</v>
      </c>
      <c r="D3336" s="378"/>
      <c r="E3336" s="396"/>
      <c r="F3336" s="397"/>
      <c r="G3336" s="415"/>
    </row>
    <row r="3337" spans="1:7" ht="20.100000000000001" customHeight="1">
      <c r="A3337" s="411" t="str">
        <f t="shared" ref="A3337:A3345" si="1017">IFERROR(VLOOKUP(C3337,Tabla_Insumos,4,FALSE),"")</f>
        <v/>
      </c>
      <c r="B3337" s="376" t="str">
        <f t="shared" ref="B3337:B3345" si="1018">IFERROR(VLOOKUP(C3337,Tabla_Insumos,5,FALSE),"")</f>
        <v/>
      </c>
      <c r="C3337" s="474"/>
      <c r="D3337" s="373" t="str">
        <f t="shared" ref="D3337:D3345" si="1019">IFERROR(VLOOKUP(C3337,Tabla_Insumos,2,FALSE),"")</f>
        <v/>
      </c>
      <c r="E3337" s="442"/>
      <c r="F3337" s="379">
        <f t="shared" ref="F3337:F3345" si="1020">IFERROR(VLOOKUP(C3337,Tabla_Insumos,3,FALSE),0)</f>
        <v>0</v>
      </c>
      <c r="G3337" s="380">
        <f>ROUND(E3337*F3337,2)</f>
        <v>0</v>
      </c>
    </row>
    <row r="3338" spans="1:7" ht="20.100000000000001" customHeight="1">
      <c r="A3338" s="411" t="str">
        <f t="shared" si="1017"/>
        <v/>
      </c>
      <c r="B3338" s="376" t="str">
        <f t="shared" si="1018"/>
        <v/>
      </c>
      <c r="C3338" s="474"/>
      <c r="D3338" s="373" t="str">
        <f t="shared" si="1019"/>
        <v/>
      </c>
      <c r="E3338" s="442"/>
      <c r="F3338" s="379">
        <f t="shared" si="1020"/>
        <v>0</v>
      </c>
      <c r="G3338" s="380">
        <f t="shared" ref="G3338:G3345" si="1021">ROUND(E3338*F3338,2)</f>
        <v>0</v>
      </c>
    </row>
    <row r="3339" spans="1:7" ht="20.100000000000001" customHeight="1">
      <c r="A3339" s="411" t="str">
        <f t="shared" si="1017"/>
        <v/>
      </c>
      <c r="B3339" s="376" t="str">
        <f t="shared" si="1018"/>
        <v/>
      </c>
      <c r="C3339" s="444"/>
      <c r="D3339" s="373" t="str">
        <f t="shared" si="1019"/>
        <v/>
      </c>
      <c r="E3339" s="442"/>
      <c r="F3339" s="379">
        <f t="shared" si="1020"/>
        <v>0</v>
      </c>
      <c r="G3339" s="380">
        <f t="shared" si="1021"/>
        <v>0</v>
      </c>
    </row>
    <row r="3340" spans="1:7" ht="20.100000000000001" customHeight="1">
      <c r="A3340" s="411" t="str">
        <f t="shared" si="1017"/>
        <v/>
      </c>
      <c r="B3340" s="376" t="str">
        <f t="shared" si="1018"/>
        <v/>
      </c>
      <c r="C3340" s="417"/>
      <c r="D3340" s="373" t="str">
        <f t="shared" si="1019"/>
        <v/>
      </c>
      <c r="E3340" s="377"/>
      <c r="F3340" s="379">
        <f t="shared" si="1020"/>
        <v>0</v>
      </c>
      <c r="G3340" s="380">
        <f t="shared" si="1021"/>
        <v>0</v>
      </c>
    </row>
    <row r="3341" spans="1:7" ht="20.100000000000001" customHeight="1">
      <c r="A3341" s="411" t="str">
        <f t="shared" si="1017"/>
        <v/>
      </c>
      <c r="B3341" s="376" t="str">
        <f t="shared" si="1018"/>
        <v/>
      </c>
      <c r="C3341" s="418"/>
      <c r="D3341" s="373" t="str">
        <f t="shared" si="1019"/>
        <v/>
      </c>
      <c r="E3341" s="377"/>
      <c r="F3341" s="379">
        <f t="shared" si="1020"/>
        <v>0</v>
      </c>
      <c r="G3341" s="380">
        <f t="shared" si="1021"/>
        <v>0</v>
      </c>
    </row>
    <row r="3342" spans="1:7" ht="20.100000000000001" customHeight="1">
      <c r="A3342" s="411" t="str">
        <f t="shared" si="1017"/>
        <v/>
      </c>
      <c r="B3342" s="376" t="str">
        <f t="shared" si="1018"/>
        <v/>
      </c>
      <c r="C3342" s="412"/>
      <c r="D3342" s="373" t="str">
        <f t="shared" si="1019"/>
        <v/>
      </c>
      <c r="E3342" s="413"/>
      <c r="F3342" s="379">
        <f t="shared" si="1020"/>
        <v>0</v>
      </c>
      <c r="G3342" s="380">
        <f t="shared" si="1021"/>
        <v>0</v>
      </c>
    </row>
    <row r="3343" spans="1:7" ht="20.100000000000001" customHeight="1">
      <c r="A3343" s="411" t="str">
        <f t="shared" si="1017"/>
        <v/>
      </c>
      <c r="B3343" s="376" t="str">
        <f t="shared" si="1018"/>
        <v/>
      </c>
      <c r="C3343" s="412"/>
      <c r="D3343" s="373" t="str">
        <f t="shared" si="1019"/>
        <v/>
      </c>
      <c r="E3343" s="413"/>
      <c r="F3343" s="379">
        <f t="shared" si="1020"/>
        <v>0</v>
      </c>
      <c r="G3343" s="380">
        <f t="shared" si="1021"/>
        <v>0</v>
      </c>
    </row>
    <row r="3344" spans="1:7" ht="20.100000000000001" customHeight="1">
      <c r="A3344" s="411" t="str">
        <f t="shared" si="1017"/>
        <v/>
      </c>
      <c r="B3344" s="376" t="str">
        <f t="shared" si="1018"/>
        <v/>
      </c>
      <c r="C3344" s="412"/>
      <c r="D3344" s="373" t="str">
        <f t="shared" si="1019"/>
        <v/>
      </c>
      <c r="E3344" s="413"/>
      <c r="F3344" s="379">
        <f t="shared" si="1020"/>
        <v>0</v>
      </c>
      <c r="G3344" s="380">
        <f t="shared" si="1021"/>
        <v>0</v>
      </c>
    </row>
    <row r="3345" spans="1:7" ht="20.100000000000001" customHeight="1">
      <c r="A3345" s="411" t="str">
        <f t="shared" si="1017"/>
        <v/>
      </c>
      <c r="B3345" s="376" t="str">
        <f t="shared" si="1018"/>
        <v/>
      </c>
      <c r="C3345" s="412"/>
      <c r="D3345" s="373" t="str">
        <f t="shared" si="1019"/>
        <v/>
      </c>
      <c r="E3345" s="413"/>
      <c r="F3345" s="379">
        <f t="shared" si="1020"/>
        <v>0</v>
      </c>
      <c r="G3345" s="380">
        <f t="shared" si="1021"/>
        <v>0</v>
      </c>
    </row>
    <row r="3346" spans="1:7" ht="20.100000000000001" customHeight="1">
      <c r="A3346" s="419"/>
      <c r="B3346" s="378"/>
      <c r="C3346" s="400"/>
      <c r="D3346" s="378"/>
      <c r="E3346" s="396"/>
      <c r="F3346" s="554" t="s">
        <v>31</v>
      </c>
      <c r="G3346" s="381">
        <f>SUBTOTAL(9,G3337:G3345)</f>
        <v>0</v>
      </c>
    </row>
    <row r="3347" spans="1:7" ht="20.100000000000001" customHeight="1" thickBot="1">
      <c r="A3347" s="420"/>
      <c r="B3347" s="421"/>
      <c r="C3347" s="422"/>
      <c r="D3347" s="421"/>
      <c r="E3347" s="423"/>
      <c r="F3347" s="424"/>
      <c r="G3347" s="425"/>
    </row>
    <row r="3348" spans="1:7" ht="20.100000000000001" customHeight="1" thickBot="1">
      <c r="A3348" s="435">
        <f>B3306</f>
        <v>64</v>
      </c>
      <c r="B3348" s="426" t="str">
        <f>C3306</f>
        <v>Red de cloacas - Paquete estructural</v>
      </c>
      <c r="C3348" s="427"/>
      <c r="D3348" s="427" t="s">
        <v>32</v>
      </c>
      <c r="E3348" s="428"/>
      <c r="F3348" s="429" t="s">
        <v>33</v>
      </c>
      <c r="G3348" s="430">
        <f>SUBTOTAL(9,G3311:G3347)</f>
        <v>0</v>
      </c>
    </row>
    <row r="3349" spans="1:7" ht="20.100000000000001" customHeight="1" thickTop="1" thickBot="1"/>
    <row r="3350" spans="1:7" ht="20.100000000000001" customHeight="1" thickTop="1">
      <c r="A3350" s="431" t="s">
        <v>1259</v>
      </c>
      <c r="B3350" s="432"/>
      <c r="C3350" s="432"/>
      <c r="D3350" s="432"/>
      <c r="E3350" s="432"/>
      <c r="F3350" s="432"/>
      <c r="G3350" s="433"/>
    </row>
    <row r="3351" spans="1:7" ht="20.100000000000001" customHeight="1">
      <c r="A3351" s="384" t="s">
        <v>721</v>
      </c>
      <c r="B3351" s="385" t="str">
        <f>Comitente</f>
        <v>INSTITUTO PROVINCIAL DE LA VIVIENDA</v>
      </c>
      <c r="C3351" s="386"/>
      <c r="D3351" s="387"/>
      <c r="E3351" s="387"/>
      <c r="F3351" s="388"/>
      <c r="G3351" s="389"/>
    </row>
    <row r="3352" spans="1:7" ht="20.100000000000001" customHeight="1">
      <c r="A3352" s="384" t="s">
        <v>722</v>
      </c>
      <c r="B3352" s="385" t="str">
        <f>Contratista</f>
        <v>xxxxxx</v>
      </c>
      <c r="C3352" s="390"/>
      <c r="D3352" s="390"/>
      <c r="E3352" s="390"/>
      <c r="F3352" s="391"/>
      <c r="G3352" s="392"/>
    </row>
    <row r="3353" spans="1:7" ht="20.100000000000001" customHeight="1">
      <c r="A3353" s="384" t="s">
        <v>22</v>
      </c>
      <c r="B3353" s="385" t="str">
        <f>Obra</f>
        <v>CUESTA DEL VIENTO - IGLESIA</v>
      </c>
      <c r="C3353" s="390"/>
      <c r="D3353" s="390"/>
      <c r="E3353" s="390"/>
      <c r="F3353" s="391" t="s">
        <v>35</v>
      </c>
      <c r="G3353" s="393">
        <f>+Datos!$C$10</f>
        <v>43374</v>
      </c>
    </row>
    <row r="3354" spans="1:7" ht="20.100000000000001" customHeight="1">
      <c r="A3354" s="394" t="s">
        <v>720</v>
      </c>
      <c r="B3354" s="395" t="str">
        <f>Ubicación</f>
        <v>DEPTO. IGLESIA</v>
      </c>
      <c r="C3354" s="395"/>
      <c r="D3354" s="378"/>
      <c r="E3354" s="396"/>
      <c r="F3354" s="397"/>
      <c r="G3354" s="398"/>
    </row>
    <row r="3355" spans="1:7" ht="20.100000000000001" customHeight="1">
      <c r="A3355" s="394" t="s">
        <v>36</v>
      </c>
      <c r="B3355" s="399" t="s">
        <v>1128</v>
      </c>
      <c r="C3355" s="400" t="str">
        <f>IFERROR(VLOOKUP(B3355,Tabla_CyP,2,FALSE),"")</f>
        <v>INFRAESTRUCTURA</v>
      </c>
      <c r="D3355" s="401"/>
      <c r="E3355" s="396"/>
      <c r="F3355" s="397"/>
      <c r="G3355" s="398"/>
    </row>
    <row r="3356" spans="1:7" ht="20.100000000000001" customHeight="1">
      <c r="A3356" s="394" t="s">
        <v>23</v>
      </c>
      <c r="B3356" s="434">
        <f>IFERROR(VLOOKUP(COUNTIF($A$1:A3356,"ITEM:"),Tabla_NumeroItem,2,FALSE),"")</f>
        <v>65</v>
      </c>
      <c r="C3356" s="400" t="str">
        <f>IFERROR(VLOOKUP(B3356,Tabla_CyP,2,FALSE),"")</f>
        <v>Red de cloacas - Relleno superior</v>
      </c>
      <c r="D3356" s="378"/>
      <c r="E3356" s="396"/>
      <c r="F3356" s="391" t="s">
        <v>24</v>
      </c>
      <c r="G3356" s="402" t="str">
        <f>IFERROR(VLOOKUP(B3356,Tabla_CyP,4,FALSE),"")</f>
        <v>m3</v>
      </c>
    </row>
    <row r="3357" spans="1:7" ht="20.100000000000001" customHeight="1">
      <c r="A3357" s="394"/>
      <c r="B3357" s="395"/>
      <c r="C3357" s="400"/>
      <c r="D3357" s="378"/>
      <c r="E3357" s="396"/>
      <c r="F3357" s="397"/>
      <c r="G3357" s="398"/>
    </row>
    <row r="3358" spans="1:7" ht="20.100000000000001" customHeight="1">
      <c r="A3358" s="629" t="s">
        <v>583</v>
      </c>
      <c r="B3358" s="630"/>
      <c r="C3358" s="631" t="s">
        <v>0</v>
      </c>
      <c r="D3358" s="631" t="s">
        <v>25</v>
      </c>
      <c r="E3358" s="633" t="s">
        <v>26</v>
      </c>
      <c r="F3358" s="635" t="s">
        <v>27</v>
      </c>
      <c r="G3358" s="637" t="s">
        <v>28</v>
      </c>
    </row>
    <row r="3359" spans="1:7" ht="20.100000000000001" customHeight="1">
      <c r="A3359" s="403" t="s">
        <v>584</v>
      </c>
      <c r="B3359" s="404" t="s">
        <v>585</v>
      </c>
      <c r="C3359" s="632"/>
      <c r="D3359" s="632"/>
      <c r="E3359" s="634"/>
      <c r="F3359" s="636"/>
      <c r="G3359" s="638"/>
    </row>
    <row r="3360" spans="1:7" ht="20.100000000000001" customHeight="1">
      <c r="A3360" s="553"/>
      <c r="B3360" s="405"/>
      <c r="C3360" s="406" t="s">
        <v>723</v>
      </c>
      <c r="D3360" s="407"/>
      <c r="E3360" s="408"/>
      <c r="F3360" s="409"/>
      <c r="G3360" s="410"/>
    </row>
    <row r="3361" spans="1:7" ht="20.100000000000001" customHeight="1">
      <c r="A3361" s="411" t="str">
        <f t="shared" ref="A3361:A3374" si="1022">IFERROR(VLOOKUP(C3361,Tabla_Insumos,4,FALSE),"")</f>
        <v/>
      </c>
      <c r="B3361" s="376" t="str">
        <f t="shared" ref="B3361:B3374" si="1023">IFERROR(VLOOKUP(C3361,Tabla_Insumos,5,FALSE),"")</f>
        <v/>
      </c>
      <c r="C3361" s="444"/>
      <c r="D3361" s="373" t="str">
        <f t="shared" ref="D3361:D3374" si="1024">IFERROR(VLOOKUP(C3361,Tabla_Insumos,2,FALSE),"")</f>
        <v/>
      </c>
      <c r="E3361" s="437"/>
      <c r="F3361" s="379">
        <f t="shared" ref="F3361:F3374" si="1025">IFERROR(VLOOKUP(C3361,Tabla_Insumos,3,FALSE),0)</f>
        <v>0</v>
      </c>
      <c r="G3361" s="380">
        <f>ROUND(E3361*F3361,2)</f>
        <v>0</v>
      </c>
    </row>
    <row r="3362" spans="1:7" ht="20.100000000000001" customHeight="1">
      <c r="A3362" s="411" t="str">
        <f t="shared" si="1022"/>
        <v/>
      </c>
      <c r="B3362" s="376" t="str">
        <f t="shared" si="1023"/>
        <v/>
      </c>
      <c r="C3362" s="374"/>
      <c r="D3362" s="373" t="str">
        <f t="shared" si="1024"/>
        <v/>
      </c>
      <c r="E3362" s="377"/>
      <c r="F3362" s="379">
        <f t="shared" si="1025"/>
        <v>0</v>
      </c>
      <c r="G3362" s="380">
        <f t="shared" ref="G3362:G3374" si="1026">ROUND(E3362*F3362,2)</f>
        <v>0</v>
      </c>
    </row>
    <row r="3363" spans="1:7" ht="20.100000000000001" customHeight="1">
      <c r="A3363" s="411" t="str">
        <f t="shared" si="1022"/>
        <v/>
      </c>
      <c r="B3363" s="376" t="str">
        <f t="shared" si="1023"/>
        <v/>
      </c>
      <c r="C3363" s="374"/>
      <c r="D3363" s="373" t="str">
        <f t="shared" si="1024"/>
        <v/>
      </c>
      <c r="E3363" s="377"/>
      <c r="F3363" s="379">
        <f t="shared" si="1025"/>
        <v>0</v>
      </c>
      <c r="G3363" s="380">
        <f t="shared" si="1026"/>
        <v>0</v>
      </c>
    </row>
    <row r="3364" spans="1:7" ht="20.100000000000001" customHeight="1">
      <c r="A3364" s="411" t="str">
        <f t="shared" si="1022"/>
        <v/>
      </c>
      <c r="B3364" s="376" t="str">
        <f t="shared" si="1023"/>
        <v/>
      </c>
      <c r="C3364" s="375"/>
      <c r="D3364" s="373" t="str">
        <f t="shared" si="1024"/>
        <v/>
      </c>
      <c r="E3364" s="377"/>
      <c r="F3364" s="379">
        <f t="shared" si="1025"/>
        <v>0</v>
      </c>
      <c r="G3364" s="380">
        <f t="shared" si="1026"/>
        <v>0</v>
      </c>
    </row>
    <row r="3365" spans="1:7" ht="20.100000000000001" customHeight="1">
      <c r="A3365" s="411" t="str">
        <f t="shared" si="1022"/>
        <v/>
      </c>
      <c r="B3365" s="376" t="str">
        <f t="shared" si="1023"/>
        <v/>
      </c>
      <c r="C3365" s="376"/>
      <c r="D3365" s="373" t="str">
        <f t="shared" si="1024"/>
        <v/>
      </c>
      <c r="E3365" s="377"/>
      <c r="F3365" s="379">
        <f t="shared" si="1025"/>
        <v>0</v>
      </c>
      <c r="G3365" s="380">
        <f t="shared" si="1026"/>
        <v>0</v>
      </c>
    </row>
    <row r="3366" spans="1:7" ht="20.100000000000001" customHeight="1">
      <c r="A3366" s="411" t="str">
        <f t="shared" si="1022"/>
        <v/>
      </c>
      <c r="B3366" s="376" t="str">
        <f t="shared" si="1023"/>
        <v/>
      </c>
      <c r="C3366" s="412"/>
      <c r="D3366" s="373" t="str">
        <f t="shared" si="1024"/>
        <v/>
      </c>
      <c r="E3366" s="413"/>
      <c r="F3366" s="379">
        <f t="shared" si="1025"/>
        <v>0</v>
      </c>
      <c r="G3366" s="380">
        <f t="shared" si="1026"/>
        <v>0</v>
      </c>
    </row>
    <row r="3367" spans="1:7" ht="20.100000000000001" customHeight="1">
      <c r="A3367" s="411" t="str">
        <f t="shared" si="1022"/>
        <v/>
      </c>
      <c r="B3367" s="376" t="str">
        <f t="shared" si="1023"/>
        <v/>
      </c>
      <c r="C3367" s="412"/>
      <c r="D3367" s="373" t="str">
        <f t="shared" si="1024"/>
        <v/>
      </c>
      <c r="E3367" s="413"/>
      <c r="F3367" s="379">
        <f t="shared" si="1025"/>
        <v>0</v>
      </c>
      <c r="G3367" s="380">
        <f t="shared" si="1026"/>
        <v>0</v>
      </c>
    </row>
    <row r="3368" spans="1:7" ht="20.100000000000001" customHeight="1">
      <c r="A3368" s="411" t="str">
        <f t="shared" si="1022"/>
        <v/>
      </c>
      <c r="B3368" s="376" t="str">
        <f t="shared" si="1023"/>
        <v/>
      </c>
      <c r="C3368" s="412"/>
      <c r="D3368" s="373" t="str">
        <f t="shared" si="1024"/>
        <v/>
      </c>
      <c r="E3368" s="413"/>
      <c r="F3368" s="379">
        <f t="shared" si="1025"/>
        <v>0</v>
      </c>
      <c r="G3368" s="380">
        <f t="shared" si="1026"/>
        <v>0</v>
      </c>
    </row>
    <row r="3369" spans="1:7" ht="20.100000000000001" customHeight="1">
      <c r="A3369" s="411" t="str">
        <f t="shared" si="1022"/>
        <v/>
      </c>
      <c r="B3369" s="376" t="str">
        <f t="shared" si="1023"/>
        <v/>
      </c>
      <c r="C3369" s="412"/>
      <c r="D3369" s="373" t="str">
        <f t="shared" si="1024"/>
        <v/>
      </c>
      <c r="E3369" s="413"/>
      <c r="F3369" s="379">
        <f t="shared" si="1025"/>
        <v>0</v>
      </c>
      <c r="G3369" s="380">
        <f t="shared" si="1026"/>
        <v>0</v>
      </c>
    </row>
    <row r="3370" spans="1:7" ht="20.100000000000001" customHeight="1">
      <c r="A3370" s="411" t="str">
        <f t="shared" si="1022"/>
        <v/>
      </c>
      <c r="B3370" s="376" t="str">
        <f t="shared" si="1023"/>
        <v/>
      </c>
      <c r="C3370" s="412"/>
      <c r="D3370" s="373" t="str">
        <f t="shared" si="1024"/>
        <v/>
      </c>
      <c r="E3370" s="413"/>
      <c r="F3370" s="379">
        <f t="shared" si="1025"/>
        <v>0</v>
      </c>
      <c r="G3370" s="380">
        <f t="shared" si="1026"/>
        <v>0</v>
      </c>
    </row>
    <row r="3371" spans="1:7" ht="20.100000000000001" customHeight="1">
      <c r="A3371" s="411" t="str">
        <f t="shared" si="1022"/>
        <v/>
      </c>
      <c r="B3371" s="376" t="str">
        <f t="shared" si="1023"/>
        <v/>
      </c>
      <c r="C3371" s="412"/>
      <c r="D3371" s="373" t="str">
        <f t="shared" si="1024"/>
        <v/>
      </c>
      <c r="E3371" s="413"/>
      <c r="F3371" s="379">
        <f t="shared" si="1025"/>
        <v>0</v>
      </c>
      <c r="G3371" s="380">
        <f t="shared" si="1026"/>
        <v>0</v>
      </c>
    </row>
    <row r="3372" spans="1:7" ht="20.100000000000001" customHeight="1">
      <c r="A3372" s="411" t="str">
        <f t="shared" si="1022"/>
        <v/>
      </c>
      <c r="B3372" s="376" t="str">
        <f t="shared" si="1023"/>
        <v/>
      </c>
      <c r="C3372" s="412"/>
      <c r="D3372" s="373" t="str">
        <f t="shared" si="1024"/>
        <v/>
      </c>
      <c r="E3372" s="413"/>
      <c r="F3372" s="379">
        <f t="shared" si="1025"/>
        <v>0</v>
      </c>
      <c r="G3372" s="380">
        <f t="shared" si="1026"/>
        <v>0</v>
      </c>
    </row>
    <row r="3373" spans="1:7" ht="20.100000000000001" customHeight="1">
      <c r="A3373" s="411" t="str">
        <f t="shared" si="1022"/>
        <v/>
      </c>
      <c r="B3373" s="376" t="str">
        <f t="shared" si="1023"/>
        <v/>
      </c>
      <c r="C3373" s="412"/>
      <c r="D3373" s="373" t="str">
        <f t="shared" si="1024"/>
        <v/>
      </c>
      <c r="E3373" s="413"/>
      <c r="F3373" s="379">
        <f t="shared" si="1025"/>
        <v>0</v>
      </c>
      <c r="G3373" s="380">
        <f t="shared" si="1026"/>
        <v>0</v>
      </c>
    </row>
    <row r="3374" spans="1:7" ht="20.100000000000001" customHeight="1">
      <c r="A3374" s="411" t="str">
        <f t="shared" si="1022"/>
        <v/>
      </c>
      <c r="B3374" s="376" t="str">
        <f t="shared" si="1023"/>
        <v/>
      </c>
      <c r="C3374" s="412"/>
      <c r="D3374" s="373" t="str">
        <f t="shared" si="1024"/>
        <v/>
      </c>
      <c r="E3374" s="413"/>
      <c r="F3374" s="379">
        <f t="shared" si="1025"/>
        <v>0</v>
      </c>
      <c r="G3374" s="380">
        <f t="shared" si="1026"/>
        <v>0</v>
      </c>
    </row>
    <row r="3375" spans="1:7" ht="20.100000000000001" customHeight="1">
      <c r="A3375" s="414"/>
      <c r="B3375" s="400"/>
      <c r="C3375" s="400"/>
      <c r="D3375" s="378"/>
      <c r="E3375" s="396"/>
      <c r="F3375" s="554" t="s">
        <v>29</v>
      </c>
      <c r="G3375" s="381">
        <f>SUBTOTAL(9,G3361:G3374)</f>
        <v>0</v>
      </c>
    </row>
    <row r="3376" spans="1:7" ht="20.100000000000001" customHeight="1">
      <c r="A3376" s="414"/>
      <c r="B3376" s="400"/>
      <c r="C3376" s="387" t="s">
        <v>724</v>
      </c>
      <c r="D3376" s="378"/>
      <c r="E3376" s="396"/>
      <c r="F3376" s="397"/>
      <c r="G3376" s="415"/>
    </row>
    <row r="3377" spans="1:7" ht="20.100000000000001" customHeight="1">
      <c r="A3377" s="411" t="str">
        <f t="shared" ref="A3377:A3384" si="1027">IFERROR(VLOOKUP(C3377,Tabla_Insumos,4,FALSE),"")</f>
        <v/>
      </c>
      <c r="B3377" s="376" t="str">
        <f t="shared" ref="B3377:B3384" si="1028">IFERROR(VLOOKUP(C3377,Tabla_Insumos,5,FALSE),"")</f>
        <v/>
      </c>
      <c r="C3377" s="412"/>
      <c r="D3377" s="373" t="str">
        <f t="shared" ref="D3377:D3384" si="1029">IFERROR(VLOOKUP(C3377,Tabla_Insumos,2,FALSE),"")</f>
        <v/>
      </c>
      <c r="E3377" s="413"/>
      <c r="F3377" s="416">
        <f t="shared" ref="F3377:F3384" si="1030">IFERROR(VLOOKUP(C3377,Tabla_Insumos,3,FALSE),0)</f>
        <v>0</v>
      </c>
      <c r="G3377" s="380">
        <f>ROUND(E3377*F3377,2)</f>
        <v>0</v>
      </c>
    </row>
    <row r="3378" spans="1:7" ht="20.100000000000001" customHeight="1">
      <c r="A3378" s="411" t="str">
        <f t="shared" si="1027"/>
        <v/>
      </c>
      <c r="B3378" s="376" t="str">
        <f t="shared" si="1028"/>
        <v/>
      </c>
      <c r="C3378" s="412"/>
      <c r="D3378" s="373" t="str">
        <f t="shared" si="1029"/>
        <v/>
      </c>
      <c r="E3378" s="413"/>
      <c r="F3378" s="416">
        <f t="shared" si="1030"/>
        <v>0</v>
      </c>
      <c r="G3378" s="380">
        <f t="shared" ref="G3378:G3384" si="1031">ROUND(E3378*F3378,2)</f>
        <v>0</v>
      </c>
    </row>
    <row r="3379" spans="1:7" ht="20.100000000000001" customHeight="1">
      <c r="A3379" s="411" t="str">
        <f t="shared" si="1027"/>
        <v/>
      </c>
      <c r="B3379" s="376" t="str">
        <f t="shared" si="1028"/>
        <v/>
      </c>
      <c r="C3379" s="412"/>
      <c r="D3379" s="373" t="str">
        <f t="shared" si="1029"/>
        <v/>
      </c>
      <c r="E3379" s="413"/>
      <c r="F3379" s="416">
        <f t="shared" si="1030"/>
        <v>0</v>
      </c>
      <c r="G3379" s="380">
        <f t="shared" si="1031"/>
        <v>0</v>
      </c>
    </row>
    <row r="3380" spans="1:7" ht="20.100000000000001" customHeight="1">
      <c r="A3380" s="411" t="str">
        <f t="shared" si="1027"/>
        <v/>
      </c>
      <c r="B3380" s="376" t="str">
        <f t="shared" si="1028"/>
        <v/>
      </c>
      <c r="C3380" s="412"/>
      <c r="D3380" s="373" t="str">
        <f t="shared" si="1029"/>
        <v/>
      </c>
      <c r="E3380" s="413"/>
      <c r="F3380" s="416">
        <f t="shared" si="1030"/>
        <v>0</v>
      </c>
      <c r="G3380" s="380">
        <f t="shared" si="1031"/>
        <v>0</v>
      </c>
    </row>
    <row r="3381" spans="1:7" ht="20.100000000000001" customHeight="1">
      <c r="A3381" s="411" t="str">
        <f t="shared" si="1027"/>
        <v/>
      </c>
      <c r="B3381" s="376" t="str">
        <f t="shared" si="1028"/>
        <v/>
      </c>
      <c r="C3381" s="376"/>
      <c r="D3381" s="373" t="str">
        <f t="shared" si="1029"/>
        <v/>
      </c>
      <c r="E3381" s="377"/>
      <c r="F3381" s="416">
        <f t="shared" si="1030"/>
        <v>0</v>
      </c>
      <c r="G3381" s="380">
        <f t="shared" si="1031"/>
        <v>0</v>
      </c>
    </row>
    <row r="3382" spans="1:7" ht="20.100000000000001" customHeight="1">
      <c r="A3382" s="411" t="str">
        <f t="shared" si="1027"/>
        <v/>
      </c>
      <c r="B3382" s="376" t="str">
        <f t="shared" si="1028"/>
        <v/>
      </c>
      <c r="C3382" s="376"/>
      <c r="D3382" s="373" t="str">
        <f t="shared" si="1029"/>
        <v/>
      </c>
      <c r="E3382" s="377"/>
      <c r="F3382" s="416">
        <f t="shared" si="1030"/>
        <v>0</v>
      </c>
      <c r="G3382" s="380">
        <f t="shared" si="1031"/>
        <v>0</v>
      </c>
    </row>
    <row r="3383" spans="1:7" ht="20.100000000000001" customHeight="1">
      <c r="A3383" s="411" t="str">
        <f t="shared" si="1027"/>
        <v/>
      </c>
      <c r="B3383" s="376" t="str">
        <f t="shared" si="1028"/>
        <v/>
      </c>
      <c r="C3383" s="412"/>
      <c r="D3383" s="373" t="str">
        <f t="shared" si="1029"/>
        <v/>
      </c>
      <c r="E3383" s="413"/>
      <c r="F3383" s="416">
        <f t="shared" si="1030"/>
        <v>0</v>
      </c>
      <c r="G3383" s="380">
        <f t="shared" si="1031"/>
        <v>0</v>
      </c>
    </row>
    <row r="3384" spans="1:7" ht="20.100000000000001" customHeight="1">
      <c r="A3384" s="411" t="str">
        <f t="shared" si="1027"/>
        <v/>
      </c>
      <c r="B3384" s="376" t="str">
        <f t="shared" si="1028"/>
        <v/>
      </c>
      <c r="C3384" s="412"/>
      <c r="D3384" s="373" t="str">
        <f t="shared" si="1029"/>
        <v/>
      </c>
      <c r="E3384" s="413"/>
      <c r="F3384" s="416">
        <f t="shared" si="1030"/>
        <v>0</v>
      </c>
      <c r="G3384" s="380">
        <f t="shared" si="1031"/>
        <v>0</v>
      </c>
    </row>
    <row r="3385" spans="1:7" ht="20.100000000000001" customHeight="1">
      <c r="A3385" s="414"/>
      <c r="B3385" s="400"/>
      <c r="C3385" s="400"/>
      <c r="D3385" s="378"/>
      <c r="E3385" s="396"/>
      <c r="F3385" s="554" t="s">
        <v>30</v>
      </c>
      <c r="G3385" s="381">
        <f>SUBTOTAL(9,G3377:G3384)</f>
        <v>0</v>
      </c>
    </row>
    <row r="3386" spans="1:7" ht="20.100000000000001" customHeight="1">
      <c r="A3386" s="414"/>
      <c r="B3386" s="400"/>
      <c r="C3386" s="387" t="s">
        <v>725</v>
      </c>
      <c r="D3386" s="378"/>
      <c r="E3386" s="396"/>
      <c r="F3386" s="397"/>
      <c r="G3386" s="415"/>
    </row>
    <row r="3387" spans="1:7" ht="20.100000000000001" customHeight="1">
      <c r="A3387" s="411" t="str">
        <f t="shared" ref="A3387:A3395" si="1032">IFERROR(VLOOKUP(C3387,Tabla_Insumos,4,FALSE),"")</f>
        <v/>
      </c>
      <c r="B3387" s="376" t="str">
        <f t="shared" ref="B3387:B3395" si="1033">IFERROR(VLOOKUP(C3387,Tabla_Insumos,5,FALSE),"")</f>
        <v/>
      </c>
      <c r="C3387" s="417"/>
      <c r="D3387" s="373" t="str">
        <f t="shared" ref="D3387:D3395" si="1034">IFERROR(VLOOKUP(C3387,Tabla_Insumos,2,FALSE),"")</f>
        <v/>
      </c>
      <c r="E3387" s="478"/>
      <c r="F3387" s="379">
        <f t="shared" ref="F3387:F3395" si="1035">IFERROR(VLOOKUP(C3387,Tabla_Insumos,3,FALSE),0)</f>
        <v>0</v>
      </c>
      <c r="G3387" s="380">
        <f>ROUND(E3387*F3387,2)</f>
        <v>0</v>
      </c>
    </row>
    <row r="3388" spans="1:7" ht="20.100000000000001" customHeight="1">
      <c r="A3388" s="411" t="str">
        <f t="shared" si="1032"/>
        <v/>
      </c>
      <c r="B3388" s="376" t="str">
        <f t="shared" si="1033"/>
        <v/>
      </c>
      <c r="C3388" s="481"/>
      <c r="D3388" s="373" t="str">
        <f t="shared" si="1034"/>
        <v/>
      </c>
      <c r="E3388" s="478"/>
      <c r="F3388" s="379">
        <f t="shared" si="1035"/>
        <v>0</v>
      </c>
      <c r="G3388" s="380">
        <f t="shared" ref="G3388:G3395" si="1036">ROUND(E3388*F3388,2)</f>
        <v>0</v>
      </c>
    </row>
    <row r="3389" spans="1:7" ht="20.100000000000001" customHeight="1">
      <c r="A3389" s="411" t="str">
        <f t="shared" si="1032"/>
        <v/>
      </c>
      <c r="B3389" s="376" t="str">
        <f t="shared" si="1033"/>
        <v/>
      </c>
      <c r="C3389" s="481"/>
      <c r="D3389" s="373" t="str">
        <f t="shared" si="1034"/>
        <v/>
      </c>
      <c r="E3389" s="478"/>
      <c r="F3389" s="379">
        <f t="shared" si="1035"/>
        <v>0</v>
      </c>
      <c r="G3389" s="380">
        <f t="shared" si="1036"/>
        <v>0</v>
      </c>
    </row>
    <row r="3390" spans="1:7" ht="20.100000000000001" customHeight="1">
      <c r="A3390" s="411" t="str">
        <f t="shared" si="1032"/>
        <v/>
      </c>
      <c r="B3390" s="376" t="str">
        <f t="shared" si="1033"/>
        <v/>
      </c>
      <c r="C3390" s="417"/>
      <c r="D3390" s="373" t="str">
        <f t="shared" si="1034"/>
        <v/>
      </c>
      <c r="E3390" s="377"/>
      <c r="F3390" s="379">
        <f t="shared" si="1035"/>
        <v>0</v>
      </c>
      <c r="G3390" s="380">
        <f t="shared" si="1036"/>
        <v>0</v>
      </c>
    </row>
    <row r="3391" spans="1:7" ht="20.100000000000001" customHeight="1">
      <c r="A3391" s="411" t="str">
        <f t="shared" si="1032"/>
        <v/>
      </c>
      <c r="B3391" s="376" t="str">
        <f t="shared" si="1033"/>
        <v/>
      </c>
      <c r="C3391" s="418"/>
      <c r="D3391" s="373" t="str">
        <f t="shared" si="1034"/>
        <v/>
      </c>
      <c r="E3391" s="377"/>
      <c r="F3391" s="379">
        <f t="shared" si="1035"/>
        <v>0</v>
      </c>
      <c r="G3391" s="380">
        <f t="shared" si="1036"/>
        <v>0</v>
      </c>
    </row>
    <row r="3392" spans="1:7" ht="20.100000000000001" customHeight="1">
      <c r="A3392" s="411" t="str">
        <f t="shared" si="1032"/>
        <v/>
      </c>
      <c r="B3392" s="376" t="str">
        <f t="shared" si="1033"/>
        <v/>
      </c>
      <c r="C3392" s="412"/>
      <c r="D3392" s="373" t="str">
        <f t="shared" si="1034"/>
        <v/>
      </c>
      <c r="E3392" s="413"/>
      <c r="F3392" s="379">
        <f t="shared" si="1035"/>
        <v>0</v>
      </c>
      <c r="G3392" s="380">
        <f t="shared" si="1036"/>
        <v>0</v>
      </c>
    </row>
    <row r="3393" spans="1:7" ht="20.100000000000001" customHeight="1">
      <c r="A3393" s="411" t="str">
        <f t="shared" si="1032"/>
        <v/>
      </c>
      <c r="B3393" s="376" t="str">
        <f t="shared" si="1033"/>
        <v/>
      </c>
      <c r="C3393" s="412"/>
      <c r="D3393" s="373" t="str">
        <f t="shared" si="1034"/>
        <v/>
      </c>
      <c r="E3393" s="413"/>
      <c r="F3393" s="379">
        <f t="shared" si="1035"/>
        <v>0</v>
      </c>
      <c r="G3393" s="380">
        <f t="shared" si="1036"/>
        <v>0</v>
      </c>
    </row>
    <row r="3394" spans="1:7" ht="20.100000000000001" customHeight="1">
      <c r="A3394" s="411" t="str">
        <f t="shared" si="1032"/>
        <v/>
      </c>
      <c r="B3394" s="376" t="str">
        <f t="shared" si="1033"/>
        <v/>
      </c>
      <c r="C3394" s="412"/>
      <c r="D3394" s="373" t="str">
        <f t="shared" si="1034"/>
        <v/>
      </c>
      <c r="E3394" s="413"/>
      <c r="F3394" s="379">
        <f t="shared" si="1035"/>
        <v>0</v>
      </c>
      <c r="G3394" s="380">
        <f t="shared" si="1036"/>
        <v>0</v>
      </c>
    </row>
    <row r="3395" spans="1:7" ht="20.100000000000001" customHeight="1">
      <c r="A3395" s="411" t="str">
        <f t="shared" si="1032"/>
        <v/>
      </c>
      <c r="B3395" s="376" t="str">
        <f t="shared" si="1033"/>
        <v/>
      </c>
      <c r="C3395" s="412"/>
      <c r="D3395" s="373" t="str">
        <f t="shared" si="1034"/>
        <v/>
      </c>
      <c r="E3395" s="413"/>
      <c r="F3395" s="379">
        <f t="shared" si="1035"/>
        <v>0</v>
      </c>
      <c r="G3395" s="380">
        <f t="shared" si="1036"/>
        <v>0</v>
      </c>
    </row>
    <row r="3396" spans="1:7" ht="20.100000000000001" customHeight="1">
      <c r="A3396" s="419"/>
      <c r="B3396" s="378"/>
      <c r="C3396" s="400"/>
      <c r="D3396" s="378"/>
      <c r="E3396" s="396"/>
      <c r="F3396" s="554" t="s">
        <v>31</v>
      </c>
      <c r="G3396" s="381">
        <f>SUBTOTAL(9,G3387:G3395)</f>
        <v>0</v>
      </c>
    </row>
    <row r="3397" spans="1:7" ht="20.100000000000001" customHeight="1" thickBot="1">
      <c r="A3397" s="420"/>
      <c r="B3397" s="421"/>
      <c r="C3397" s="422"/>
      <c r="D3397" s="421"/>
      <c r="E3397" s="423"/>
      <c r="F3397" s="424"/>
      <c r="G3397" s="425"/>
    </row>
    <row r="3398" spans="1:7" ht="20.100000000000001" customHeight="1" thickBot="1">
      <c r="A3398" s="435">
        <f>B3356</f>
        <v>65</v>
      </c>
      <c r="B3398" s="426" t="str">
        <f>C3356</f>
        <v>Red de cloacas - Relleno superior</v>
      </c>
      <c r="C3398" s="427"/>
      <c r="D3398" s="427" t="s">
        <v>32</v>
      </c>
      <c r="E3398" s="428"/>
      <c r="F3398" s="429" t="s">
        <v>33</v>
      </c>
      <c r="G3398" s="430">
        <f>SUBTOTAL(9,G3361:G3397)</f>
        <v>0</v>
      </c>
    </row>
    <row r="3399" spans="1:7" ht="20.100000000000001" customHeight="1" thickTop="1" thickBot="1"/>
    <row r="3400" spans="1:7" ht="20.100000000000001" customHeight="1" thickTop="1">
      <c r="A3400" s="431" t="s">
        <v>1259</v>
      </c>
      <c r="B3400" s="432"/>
      <c r="C3400" s="432"/>
      <c r="D3400" s="432"/>
      <c r="E3400" s="432"/>
      <c r="F3400" s="432"/>
      <c r="G3400" s="433"/>
    </row>
    <row r="3401" spans="1:7" ht="20.100000000000001" customHeight="1">
      <c r="A3401" s="384" t="s">
        <v>721</v>
      </c>
      <c r="B3401" s="385" t="str">
        <f>Comitente</f>
        <v>INSTITUTO PROVINCIAL DE LA VIVIENDA</v>
      </c>
      <c r="C3401" s="386"/>
      <c r="D3401" s="387"/>
      <c r="E3401" s="387"/>
      <c r="F3401" s="388"/>
      <c r="G3401" s="389"/>
    </row>
    <row r="3402" spans="1:7" ht="20.100000000000001" customHeight="1">
      <c r="A3402" s="384" t="s">
        <v>722</v>
      </c>
      <c r="B3402" s="385" t="str">
        <f>Contratista</f>
        <v>xxxxxx</v>
      </c>
      <c r="C3402" s="390"/>
      <c r="D3402" s="390"/>
      <c r="E3402" s="390"/>
      <c r="F3402" s="391"/>
      <c r="G3402" s="392"/>
    </row>
    <row r="3403" spans="1:7" ht="20.100000000000001" customHeight="1">
      <c r="A3403" s="384" t="s">
        <v>22</v>
      </c>
      <c r="B3403" s="385" t="str">
        <f>Obra</f>
        <v>CUESTA DEL VIENTO - IGLESIA</v>
      </c>
      <c r="C3403" s="390"/>
      <c r="D3403" s="390"/>
      <c r="E3403" s="390"/>
      <c r="F3403" s="391" t="s">
        <v>35</v>
      </c>
      <c r="G3403" s="393">
        <f>+Datos!$C$10</f>
        <v>43374</v>
      </c>
    </row>
    <row r="3404" spans="1:7" ht="20.100000000000001" customHeight="1">
      <c r="A3404" s="394" t="s">
        <v>720</v>
      </c>
      <c r="B3404" s="395" t="str">
        <f>Ubicación</f>
        <v>DEPTO. IGLESIA</v>
      </c>
      <c r="C3404" s="395"/>
      <c r="D3404" s="378"/>
      <c r="E3404" s="396"/>
      <c r="F3404" s="397"/>
      <c r="G3404" s="398"/>
    </row>
    <row r="3405" spans="1:7" ht="20.100000000000001" customHeight="1">
      <c r="A3405" s="394" t="s">
        <v>36</v>
      </c>
      <c r="B3405" s="399" t="s">
        <v>1128</v>
      </c>
      <c r="C3405" s="400" t="str">
        <f>IFERROR(VLOOKUP(B3405,Tabla_CyP,2,FALSE),"")</f>
        <v>INFRAESTRUCTURA</v>
      </c>
      <c r="D3405" s="401"/>
      <c r="E3405" s="396"/>
      <c r="F3405" s="397"/>
      <c r="G3405" s="398"/>
    </row>
    <row r="3406" spans="1:7" ht="20.100000000000001" customHeight="1">
      <c r="A3406" s="394" t="s">
        <v>23</v>
      </c>
      <c r="B3406" s="434">
        <f>IFERROR(VLOOKUP(COUNTIF($A$1:A3406,"ITEM:"),Tabla_NumeroItem,2,FALSE),"")</f>
        <v>66</v>
      </c>
      <c r="C3406" s="400" t="str">
        <f>IFERROR(VLOOKUP(B3406,Tabla_CyP,2,FALSE),"")</f>
        <v>Red de cloacas - Conexiones domiciliarias cloacas (Provisión, acarreo y coloc. materiales p/la ejecución s/red nueva)</v>
      </c>
      <c r="D3406" s="378"/>
      <c r="E3406" s="396"/>
      <c r="F3406" s="391" t="s">
        <v>24</v>
      </c>
      <c r="G3406" s="402" t="str">
        <f>IFERROR(VLOOKUP(B3406,Tabla_CyP,4,FALSE),"")</f>
        <v>u</v>
      </c>
    </row>
    <row r="3407" spans="1:7" ht="20.100000000000001" customHeight="1">
      <c r="A3407" s="394"/>
      <c r="B3407" s="395"/>
      <c r="C3407" s="400"/>
      <c r="D3407" s="378"/>
      <c r="E3407" s="396"/>
      <c r="F3407" s="397"/>
      <c r="G3407" s="398"/>
    </row>
    <row r="3408" spans="1:7" ht="20.100000000000001" customHeight="1">
      <c r="A3408" s="629" t="s">
        <v>583</v>
      </c>
      <c r="B3408" s="630"/>
      <c r="C3408" s="631" t="s">
        <v>0</v>
      </c>
      <c r="D3408" s="631" t="s">
        <v>25</v>
      </c>
      <c r="E3408" s="633" t="s">
        <v>26</v>
      </c>
      <c r="F3408" s="635" t="s">
        <v>27</v>
      </c>
      <c r="G3408" s="637" t="s">
        <v>28</v>
      </c>
    </row>
    <row r="3409" spans="1:7" ht="20.100000000000001" customHeight="1">
      <c r="A3409" s="403" t="s">
        <v>584</v>
      </c>
      <c r="B3409" s="404" t="s">
        <v>585</v>
      </c>
      <c r="C3409" s="632"/>
      <c r="D3409" s="632"/>
      <c r="E3409" s="634"/>
      <c r="F3409" s="636"/>
      <c r="G3409" s="638"/>
    </row>
    <row r="3410" spans="1:7" ht="20.100000000000001" customHeight="1">
      <c r="A3410" s="553"/>
      <c r="B3410" s="405"/>
      <c r="C3410" s="406" t="s">
        <v>723</v>
      </c>
      <c r="D3410" s="407"/>
      <c r="E3410" s="408"/>
      <c r="F3410" s="409"/>
      <c r="G3410" s="410"/>
    </row>
    <row r="3411" spans="1:7" ht="20.100000000000001" customHeight="1">
      <c r="A3411" s="411" t="str">
        <f t="shared" ref="A3411:A3424" si="1037">IFERROR(VLOOKUP(C3411,Tabla_Insumos,4,FALSE),"")</f>
        <v/>
      </c>
      <c r="B3411" s="376" t="str">
        <f t="shared" ref="B3411:B3424" si="1038">IFERROR(VLOOKUP(C3411,Tabla_Insumos,5,FALSE),"")</f>
        <v/>
      </c>
      <c r="C3411" s="482"/>
      <c r="D3411" s="373" t="str">
        <f t="shared" ref="D3411:D3424" si="1039">IFERROR(VLOOKUP(C3411,Tabla_Insumos,2,FALSE),"")</f>
        <v/>
      </c>
      <c r="E3411" s="413"/>
      <c r="F3411" s="379">
        <f t="shared" ref="F3411:F3424" si="1040">IFERROR(VLOOKUP(C3411,Tabla_Insumos,3,FALSE),0)</f>
        <v>0</v>
      </c>
      <c r="G3411" s="380">
        <f>ROUND(E3411*F3411,2)</f>
        <v>0</v>
      </c>
    </row>
    <row r="3412" spans="1:7" ht="20.100000000000001" customHeight="1">
      <c r="A3412" s="411" t="str">
        <f t="shared" si="1037"/>
        <v/>
      </c>
      <c r="B3412" s="376" t="str">
        <f t="shared" si="1038"/>
        <v/>
      </c>
      <c r="C3412" s="482"/>
      <c r="D3412" s="373" t="str">
        <f t="shared" si="1039"/>
        <v/>
      </c>
      <c r="E3412" s="413"/>
      <c r="F3412" s="379">
        <f t="shared" si="1040"/>
        <v>0</v>
      </c>
      <c r="G3412" s="380">
        <f t="shared" ref="G3412:G3424" si="1041">ROUND(E3412*F3412,2)</f>
        <v>0</v>
      </c>
    </row>
    <row r="3413" spans="1:7" ht="20.100000000000001" customHeight="1">
      <c r="A3413" s="411" t="str">
        <f t="shared" si="1037"/>
        <v/>
      </c>
      <c r="B3413" s="376" t="str">
        <f t="shared" si="1038"/>
        <v/>
      </c>
      <c r="C3413" s="483"/>
      <c r="D3413" s="373" t="str">
        <f t="shared" si="1039"/>
        <v/>
      </c>
      <c r="E3413" s="413"/>
      <c r="F3413" s="379">
        <f t="shared" si="1040"/>
        <v>0</v>
      </c>
      <c r="G3413" s="380">
        <f t="shared" si="1041"/>
        <v>0</v>
      </c>
    </row>
    <row r="3414" spans="1:7" ht="20.100000000000001" customHeight="1">
      <c r="A3414" s="411" t="str">
        <f t="shared" si="1037"/>
        <v/>
      </c>
      <c r="B3414" s="376" t="str">
        <f t="shared" si="1038"/>
        <v/>
      </c>
      <c r="C3414" s="483"/>
      <c r="D3414" s="373" t="str">
        <f t="shared" si="1039"/>
        <v/>
      </c>
      <c r="E3414" s="413"/>
      <c r="F3414" s="379">
        <f t="shared" si="1040"/>
        <v>0</v>
      </c>
      <c r="G3414" s="380">
        <f t="shared" si="1041"/>
        <v>0</v>
      </c>
    </row>
    <row r="3415" spans="1:7" ht="20.100000000000001" customHeight="1">
      <c r="A3415" s="411" t="str">
        <f t="shared" si="1037"/>
        <v/>
      </c>
      <c r="B3415" s="376" t="str">
        <f t="shared" si="1038"/>
        <v/>
      </c>
      <c r="C3415" s="376"/>
      <c r="D3415" s="373" t="str">
        <f t="shared" si="1039"/>
        <v/>
      </c>
      <c r="E3415" s="377"/>
      <c r="F3415" s="379">
        <f t="shared" si="1040"/>
        <v>0</v>
      </c>
      <c r="G3415" s="380">
        <f t="shared" si="1041"/>
        <v>0</v>
      </c>
    </row>
    <row r="3416" spans="1:7" ht="20.100000000000001" customHeight="1">
      <c r="A3416" s="411" t="str">
        <f t="shared" si="1037"/>
        <v/>
      </c>
      <c r="B3416" s="376" t="str">
        <f t="shared" si="1038"/>
        <v/>
      </c>
      <c r="C3416" s="412"/>
      <c r="D3416" s="373" t="str">
        <f t="shared" si="1039"/>
        <v/>
      </c>
      <c r="E3416" s="413"/>
      <c r="F3416" s="379">
        <f t="shared" si="1040"/>
        <v>0</v>
      </c>
      <c r="G3416" s="380">
        <f t="shared" si="1041"/>
        <v>0</v>
      </c>
    </row>
    <row r="3417" spans="1:7" ht="20.100000000000001" customHeight="1">
      <c r="A3417" s="411" t="str">
        <f t="shared" si="1037"/>
        <v/>
      </c>
      <c r="B3417" s="376" t="str">
        <f t="shared" si="1038"/>
        <v/>
      </c>
      <c r="C3417" s="412"/>
      <c r="D3417" s="373" t="str">
        <f t="shared" si="1039"/>
        <v/>
      </c>
      <c r="E3417" s="413"/>
      <c r="F3417" s="379">
        <f t="shared" si="1040"/>
        <v>0</v>
      </c>
      <c r="G3417" s="380">
        <f t="shared" si="1041"/>
        <v>0</v>
      </c>
    </row>
    <row r="3418" spans="1:7" ht="20.100000000000001" customHeight="1">
      <c r="A3418" s="411" t="str">
        <f t="shared" si="1037"/>
        <v/>
      </c>
      <c r="B3418" s="376" t="str">
        <f t="shared" si="1038"/>
        <v/>
      </c>
      <c r="C3418" s="412"/>
      <c r="D3418" s="373" t="str">
        <f t="shared" si="1039"/>
        <v/>
      </c>
      <c r="E3418" s="413"/>
      <c r="F3418" s="379">
        <f t="shared" si="1040"/>
        <v>0</v>
      </c>
      <c r="G3418" s="380">
        <f t="shared" si="1041"/>
        <v>0</v>
      </c>
    </row>
    <row r="3419" spans="1:7" ht="20.100000000000001" customHeight="1">
      <c r="A3419" s="411" t="str">
        <f t="shared" si="1037"/>
        <v/>
      </c>
      <c r="B3419" s="376" t="str">
        <f t="shared" si="1038"/>
        <v/>
      </c>
      <c r="C3419" s="412"/>
      <c r="D3419" s="373" t="str">
        <f t="shared" si="1039"/>
        <v/>
      </c>
      <c r="E3419" s="413"/>
      <c r="F3419" s="379">
        <f t="shared" si="1040"/>
        <v>0</v>
      </c>
      <c r="G3419" s="380">
        <f t="shared" si="1041"/>
        <v>0</v>
      </c>
    </row>
    <row r="3420" spans="1:7" ht="20.100000000000001" customHeight="1">
      <c r="A3420" s="411" t="str">
        <f t="shared" si="1037"/>
        <v/>
      </c>
      <c r="B3420" s="376" t="str">
        <f t="shared" si="1038"/>
        <v/>
      </c>
      <c r="C3420" s="412"/>
      <c r="D3420" s="373" t="str">
        <f t="shared" si="1039"/>
        <v/>
      </c>
      <c r="E3420" s="413"/>
      <c r="F3420" s="379">
        <f t="shared" si="1040"/>
        <v>0</v>
      </c>
      <c r="G3420" s="380">
        <f t="shared" si="1041"/>
        <v>0</v>
      </c>
    </row>
    <row r="3421" spans="1:7" ht="20.100000000000001" customHeight="1">
      <c r="A3421" s="411" t="str">
        <f t="shared" si="1037"/>
        <v/>
      </c>
      <c r="B3421" s="376" t="str">
        <f t="shared" si="1038"/>
        <v/>
      </c>
      <c r="C3421" s="412"/>
      <c r="D3421" s="373" t="str">
        <f t="shared" si="1039"/>
        <v/>
      </c>
      <c r="E3421" s="413"/>
      <c r="F3421" s="379">
        <f t="shared" si="1040"/>
        <v>0</v>
      </c>
      <c r="G3421" s="380">
        <f t="shared" si="1041"/>
        <v>0</v>
      </c>
    </row>
    <row r="3422" spans="1:7" ht="20.100000000000001" customHeight="1">
      <c r="A3422" s="411" t="str">
        <f t="shared" si="1037"/>
        <v/>
      </c>
      <c r="B3422" s="376" t="str">
        <f t="shared" si="1038"/>
        <v/>
      </c>
      <c r="C3422" s="412"/>
      <c r="D3422" s="373" t="str">
        <f t="shared" si="1039"/>
        <v/>
      </c>
      <c r="E3422" s="413"/>
      <c r="F3422" s="379">
        <f t="shared" si="1040"/>
        <v>0</v>
      </c>
      <c r="G3422" s="380">
        <f t="shared" si="1041"/>
        <v>0</v>
      </c>
    </row>
    <row r="3423" spans="1:7" ht="20.100000000000001" customHeight="1">
      <c r="A3423" s="411" t="str">
        <f t="shared" si="1037"/>
        <v/>
      </c>
      <c r="B3423" s="376" t="str">
        <f t="shared" si="1038"/>
        <v/>
      </c>
      <c r="C3423" s="412"/>
      <c r="D3423" s="373" t="str">
        <f t="shared" si="1039"/>
        <v/>
      </c>
      <c r="E3423" s="413"/>
      <c r="F3423" s="379">
        <f t="shared" si="1040"/>
        <v>0</v>
      </c>
      <c r="G3423" s="380">
        <f t="shared" si="1041"/>
        <v>0</v>
      </c>
    </row>
    <row r="3424" spans="1:7" ht="20.100000000000001" customHeight="1">
      <c r="A3424" s="411" t="str">
        <f t="shared" si="1037"/>
        <v/>
      </c>
      <c r="B3424" s="376" t="str">
        <f t="shared" si="1038"/>
        <v/>
      </c>
      <c r="C3424" s="412"/>
      <c r="D3424" s="373" t="str">
        <f t="shared" si="1039"/>
        <v/>
      </c>
      <c r="E3424" s="413"/>
      <c r="F3424" s="379">
        <f t="shared" si="1040"/>
        <v>0</v>
      </c>
      <c r="G3424" s="380">
        <f t="shared" si="1041"/>
        <v>0</v>
      </c>
    </row>
    <row r="3425" spans="1:7" ht="20.100000000000001" customHeight="1">
      <c r="A3425" s="414"/>
      <c r="B3425" s="400"/>
      <c r="C3425" s="400"/>
      <c r="D3425" s="378"/>
      <c r="E3425" s="396"/>
      <c r="F3425" s="554" t="s">
        <v>29</v>
      </c>
      <c r="G3425" s="381">
        <f>SUBTOTAL(9,G3411:G3424)</f>
        <v>0</v>
      </c>
    </row>
    <row r="3426" spans="1:7" ht="20.100000000000001" customHeight="1">
      <c r="A3426" s="414"/>
      <c r="B3426" s="400"/>
      <c r="C3426" s="387" t="s">
        <v>724</v>
      </c>
      <c r="D3426" s="378"/>
      <c r="E3426" s="396"/>
      <c r="F3426" s="397"/>
      <c r="G3426" s="415"/>
    </row>
    <row r="3427" spans="1:7" ht="20.100000000000001" customHeight="1">
      <c r="A3427" s="411" t="str">
        <f t="shared" ref="A3427:A3434" si="1042">IFERROR(VLOOKUP(C3427,Tabla_Insumos,4,FALSE),"")</f>
        <v/>
      </c>
      <c r="B3427" s="376" t="str">
        <f t="shared" ref="B3427:B3434" si="1043">IFERROR(VLOOKUP(C3427,Tabla_Insumos,5,FALSE),"")</f>
        <v/>
      </c>
      <c r="C3427" s="412"/>
      <c r="D3427" s="373" t="str">
        <f t="shared" ref="D3427:D3434" si="1044">IFERROR(VLOOKUP(C3427,Tabla_Insumos,2,FALSE),"")</f>
        <v/>
      </c>
      <c r="E3427" s="443"/>
      <c r="F3427" s="416">
        <f t="shared" ref="F3427:F3434" si="1045">IFERROR(VLOOKUP(C3427,Tabla_Insumos,3,FALSE),0)</f>
        <v>0</v>
      </c>
      <c r="G3427" s="380">
        <f>ROUND(E3427*F3427,2)</f>
        <v>0</v>
      </c>
    </row>
    <row r="3428" spans="1:7" ht="20.100000000000001" customHeight="1">
      <c r="A3428" s="411" t="str">
        <f t="shared" si="1042"/>
        <v/>
      </c>
      <c r="B3428" s="376" t="str">
        <f t="shared" si="1043"/>
        <v/>
      </c>
      <c r="C3428" s="412"/>
      <c r="D3428" s="373" t="str">
        <f t="shared" si="1044"/>
        <v/>
      </c>
      <c r="E3428" s="443"/>
      <c r="F3428" s="416"/>
      <c r="G3428" s="380">
        <f t="shared" ref="G3428:G3434" si="1046">ROUND(E3428*F3428,2)</f>
        <v>0</v>
      </c>
    </row>
    <row r="3429" spans="1:7" ht="20.100000000000001" customHeight="1">
      <c r="A3429" s="411" t="str">
        <f t="shared" si="1042"/>
        <v/>
      </c>
      <c r="B3429" s="376" t="str">
        <f t="shared" si="1043"/>
        <v/>
      </c>
      <c r="C3429" s="412"/>
      <c r="D3429" s="373" t="str">
        <f t="shared" si="1044"/>
        <v/>
      </c>
      <c r="E3429" s="443"/>
      <c r="F3429" s="416"/>
      <c r="G3429" s="380">
        <f t="shared" si="1046"/>
        <v>0</v>
      </c>
    </row>
    <row r="3430" spans="1:7" ht="20.100000000000001" customHeight="1">
      <c r="A3430" s="411" t="str">
        <f t="shared" si="1042"/>
        <v/>
      </c>
      <c r="B3430" s="376" t="str">
        <f t="shared" si="1043"/>
        <v/>
      </c>
      <c r="C3430" s="383"/>
      <c r="D3430" s="373" t="str">
        <f t="shared" si="1044"/>
        <v/>
      </c>
      <c r="E3430" s="377"/>
      <c r="F3430" s="416"/>
      <c r="G3430" s="380">
        <f t="shared" si="1046"/>
        <v>0</v>
      </c>
    </row>
    <row r="3431" spans="1:7" ht="20.100000000000001" customHeight="1">
      <c r="A3431" s="411" t="str">
        <f t="shared" si="1042"/>
        <v/>
      </c>
      <c r="B3431" s="376" t="str">
        <f t="shared" si="1043"/>
        <v/>
      </c>
      <c r="C3431" s="376"/>
      <c r="D3431" s="373" t="str">
        <f t="shared" si="1044"/>
        <v/>
      </c>
      <c r="E3431" s="377"/>
      <c r="F3431" s="416">
        <f t="shared" si="1045"/>
        <v>0</v>
      </c>
      <c r="G3431" s="380">
        <f t="shared" si="1046"/>
        <v>0</v>
      </c>
    </row>
    <row r="3432" spans="1:7" ht="20.100000000000001" customHeight="1">
      <c r="A3432" s="411" t="str">
        <f t="shared" si="1042"/>
        <v/>
      </c>
      <c r="B3432" s="376" t="str">
        <f t="shared" si="1043"/>
        <v/>
      </c>
      <c r="C3432" s="376"/>
      <c r="D3432" s="373" t="str">
        <f t="shared" si="1044"/>
        <v/>
      </c>
      <c r="E3432" s="377"/>
      <c r="F3432" s="416">
        <f t="shared" si="1045"/>
        <v>0</v>
      </c>
      <c r="G3432" s="380">
        <f t="shared" si="1046"/>
        <v>0</v>
      </c>
    </row>
    <row r="3433" spans="1:7" ht="20.100000000000001" customHeight="1">
      <c r="A3433" s="411" t="str">
        <f t="shared" si="1042"/>
        <v/>
      </c>
      <c r="B3433" s="376" t="str">
        <f t="shared" si="1043"/>
        <v/>
      </c>
      <c r="C3433" s="412"/>
      <c r="D3433" s="373" t="str">
        <f t="shared" si="1044"/>
        <v/>
      </c>
      <c r="E3433" s="413"/>
      <c r="F3433" s="416">
        <f t="shared" si="1045"/>
        <v>0</v>
      </c>
      <c r="G3433" s="380">
        <f t="shared" si="1046"/>
        <v>0</v>
      </c>
    </row>
    <row r="3434" spans="1:7" ht="20.100000000000001" customHeight="1">
      <c r="A3434" s="411" t="str">
        <f t="shared" si="1042"/>
        <v/>
      </c>
      <c r="B3434" s="376" t="str">
        <f t="shared" si="1043"/>
        <v/>
      </c>
      <c r="C3434" s="412"/>
      <c r="D3434" s="373" t="str">
        <f t="shared" si="1044"/>
        <v/>
      </c>
      <c r="E3434" s="413"/>
      <c r="F3434" s="416">
        <f t="shared" si="1045"/>
        <v>0</v>
      </c>
      <c r="G3434" s="380">
        <f t="shared" si="1046"/>
        <v>0</v>
      </c>
    </row>
    <row r="3435" spans="1:7" ht="20.100000000000001" customHeight="1">
      <c r="A3435" s="414"/>
      <c r="B3435" s="400"/>
      <c r="C3435" s="400"/>
      <c r="D3435" s="378"/>
      <c r="E3435" s="396"/>
      <c r="F3435" s="554" t="s">
        <v>30</v>
      </c>
      <c r="G3435" s="381">
        <f>SUBTOTAL(9,G3427:G3434)</f>
        <v>0</v>
      </c>
    </row>
    <row r="3436" spans="1:7" ht="20.100000000000001" customHeight="1">
      <c r="A3436" s="414"/>
      <c r="B3436" s="400"/>
      <c r="C3436" s="387" t="s">
        <v>725</v>
      </c>
      <c r="D3436" s="378"/>
      <c r="E3436" s="396"/>
      <c r="F3436" s="397"/>
      <c r="G3436" s="415"/>
    </row>
    <row r="3437" spans="1:7" ht="20.100000000000001" customHeight="1">
      <c r="A3437" s="411" t="str">
        <f t="shared" ref="A3437:A3445" si="1047">IFERROR(VLOOKUP(C3437,Tabla_Insumos,4,FALSE),"")</f>
        <v/>
      </c>
      <c r="B3437" s="376" t="str">
        <f t="shared" ref="B3437:B3445" si="1048">IFERROR(VLOOKUP(C3437,Tabla_Insumos,5,FALSE),"")</f>
        <v/>
      </c>
      <c r="C3437" s="444"/>
      <c r="D3437" s="373" t="str">
        <f t="shared" ref="D3437:D3445" si="1049">IFERROR(VLOOKUP(C3437,Tabla_Insumos,2,FALSE),"")</f>
        <v/>
      </c>
      <c r="E3437" s="478"/>
      <c r="F3437" s="379">
        <f t="shared" ref="F3437:F3445" si="1050">IFERROR(VLOOKUP(C3437,Tabla_Insumos,3,FALSE),0)</f>
        <v>0</v>
      </c>
      <c r="G3437" s="380">
        <f>ROUND(E3437*F3437,2)</f>
        <v>0</v>
      </c>
    </row>
    <row r="3438" spans="1:7" ht="20.100000000000001" customHeight="1">
      <c r="A3438" s="411" t="str">
        <f t="shared" si="1047"/>
        <v/>
      </c>
      <c r="B3438" s="376" t="str">
        <f t="shared" si="1048"/>
        <v/>
      </c>
      <c r="C3438" s="383"/>
      <c r="D3438" s="373" t="str">
        <f t="shared" si="1049"/>
        <v/>
      </c>
      <c r="E3438" s="377"/>
      <c r="F3438" s="379">
        <f t="shared" si="1050"/>
        <v>0</v>
      </c>
      <c r="G3438" s="380">
        <f t="shared" ref="G3438:G3445" si="1051">ROUND(E3438*F3438,2)</f>
        <v>0</v>
      </c>
    </row>
    <row r="3439" spans="1:7" ht="20.100000000000001" customHeight="1">
      <c r="A3439" s="411" t="str">
        <f t="shared" si="1047"/>
        <v/>
      </c>
      <c r="B3439" s="376" t="str">
        <f t="shared" si="1048"/>
        <v/>
      </c>
      <c r="C3439" s="382"/>
      <c r="D3439" s="373" t="str">
        <f t="shared" si="1049"/>
        <v/>
      </c>
      <c r="E3439" s="377"/>
      <c r="F3439" s="379">
        <f t="shared" si="1050"/>
        <v>0</v>
      </c>
      <c r="G3439" s="380">
        <f t="shared" si="1051"/>
        <v>0</v>
      </c>
    </row>
    <row r="3440" spans="1:7" ht="20.100000000000001" customHeight="1">
      <c r="A3440" s="411" t="str">
        <f t="shared" si="1047"/>
        <v/>
      </c>
      <c r="B3440" s="376" t="str">
        <f t="shared" si="1048"/>
        <v/>
      </c>
      <c r="C3440" s="417"/>
      <c r="D3440" s="373" t="str">
        <f t="shared" si="1049"/>
        <v/>
      </c>
      <c r="E3440" s="377"/>
      <c r="F3440" s="379">
        <f t="shared" si="1050"/>
        <v>0</v>
      </c>
      <c r="G3440" s="380">
        <f t="shared" si="1051"/>
        <v>0</v>
      </c>
    </row>
    <row r="3441" spans="1:7" ht="20.100000000000001" customHeight="1">
      <c r="A3441" s="411" t="str">
        <f t="shared" si="1047"/>
        <v/>
      </c>
      <c r="B3441" s="376" t="str">
        <f t="shared" si="1048"/>
        <v/>
      </c>
      <c r="C3441" s="418"/>
      <c r="D3441" s="373" t="str">
        <f t="shared" si="1049"/>
        <v/>
      </c>
      <c r="E3441" s="377"/>
      <c r="F3441" s="379">
        <f t="shared" si="1050"/>
        <v>0</v>
      </c>
      <c r="G3441" s="380">
        <f t="shared" si="1051"/>
        <v>0</v>
      </c>
    </row>
    <row r="3442" spans="1:7" ht="20.100000000000001" customHeight="1">
      <c r="A3442" s="411" t="str">
        <f t="shared" si="1047"/>
        <v/>
      </c>
      <c r="B3442" s="376" t="str">
        <f t="shared" si="1048"/>
        <v/>
      </c>
      <c r="C3442" s="412"/>
      <c r="D3442" s="373" t="str">
        <f t="shared" si="1049"/>
        <v/>
      </c>
      <c r="E3442" s="413"/>
      <c r="F3442" s="379">
        <f t="shared" si="1050"/>
        <v>0</v>
      </c>
      <c r="G3442" s="380">
        <f t="shared" si="1051"/>
        <v>0</v>
      </c>
    </row>
    <row r="3443" spans="1:7" ht="20.100000000000001" customHeight="1">
      <c r="A3443" s="411" t="str">
        <f t="shared" si="1047"/>
        <v/>
      </c>
      <c r="B3443" s="376" t="str">
        <f t="shared" si="1048"/>
        <v/>
      </c>
      <c r="C3443" s="412"/>
      <c r="D3443" s="373" t="str">
        <f t="shared" si="1049"/>
        <v/>
      </c>
      <c r="E3443" s="413"/>
      <c r="F3443" s="379">
        <f t="shared" si="1050"/>
        <v>0</v>
      </c>
      <c r="G3443" s="380">
        <f t="shared" si="1051"/>
        <v>0</v>
      </c>
    </row>
    <row r="3444" spans="1:7" ht="20.100000000000001" customHeight="1">
      <c r="A3444" s="411" t="str">
        <f t="shared" si="1047"/>
        <v/>
      </c>
      <c r="B3444" s="376" t="str">
        <f t="shared" si="1048"/>
        <v/>
      </c>
      <c r="C3444" s="412"/>
      <c r="D3444" s="373" t="str">
        <f t="shared" si="1049"/>
        <v/>
      </c>
      <c r="E3444" s="413"/>
      <c r="F3444" s="379">
        <f t="shared" si="1050"/>
        <v>0</v>
      </c>
      <c r="G3444" s="380">
        <f t="shared" si="1051"/>
        <v>0</v>
      </c>
    </row>
    <row r="3445" spans="1:7" ht="20.100000000000001" customHeight="1">
      <c r="A3445" s="411" t="str">
        <f t="shared" si="1047"/>
        <v/>
      </c>
      <c r="B3445" s="376" t="str">
        <f t="shared" si="1048"/>
        <v/>
      </c>
      <c r="C3445" s="412"/>
      <c r="D3445" s="373" t="str">
        <f t="shared" si="1049"/>
        <v/>
      </c>
      <c r="E3445" s="413"/>
      <c r="F3445" s="379">
        <f t="shared" si="1050"/>
        <v>0</v>
      </c>
      <c r="G3445" s="380">
        <f t="shared" si="1051"/>
        <v>0</v>
      </c>
    </row>
    <row r="3446" spans="1:7" ht="20.100000000000001" customHeight="1">
      <c r="A3446" s="419"/>
      <c r="B3446" s="378"/>
      <c r="C3446" s="400"/>
      <c r="D3446" s="378"/>
      <c r="E3446" s="396"/>
      <c r="F3446" s="554" t="s">
        <v>31</v>
      </c>
      <c r="G3446" s="381">
        <f>SUBTOTAL(9,G3437:G3445)</f>
        <v>0</v>
      </c>
    </row>
    <row r="3447" spans="1:7" ht="20.100000000000001" customHeight="1" thickBot="1">
      <c r="A3447" s="420"/>
      <c r="B3447" s="421"/>
      <c r="C3447" s="422"/>
      <c r="D3447" s="421"/>
      <c r="E3447" s="423"/>
      <c r="F3447" s="424"/>
      <c r="G3447" s="425"/>
    </row>
    <row r="3448" spans="1:7" ht="20.100000000000001" customHeight="1" thickBot="1">
      <c r="A3448" s="435">
        <f>B3406</f>
        <v>66</v>
      </c>
      <c r="B3448" s="426" t="str">
        <f>C3406</f>
        <v>Red de cloacas - Conexiones domiciliarias cloacas (Provisión, acarreo y coloc. materiales p/la ejecución s/red nueva)</v>
      </c>
      <c r="C3448" s="427"/>
      <c r="D3448" s="427" t="s">
        <v>32</v>
      </c>
      <c r="E3448" s="428"/>
      <c r="F3448" s="429" t="s">
        <v>33</v>
      </c>
      <c r="G3448" s="430">
        <f>SUBTOTAL(9,G3411:G3447)</f>
        <v>0</v>
      </c>
    </row>
    <row r="3449" spans="1:7" ht="20.100000000000001" customHeight="1" thickTop="1" thickBot="1"/>
    <row r="3450" spans="1:7" ht="20.100000000000001" customHeight="1" thickTop="1">
      <c r="A3450" s="431" t="s">
        <v>1259</v>
      </c>
      <c r="B3450" s="432"/>
      <c r="C3450" s="432"/>
      <c r="D3450" s="432"/>
      <c r="E3450" s="432"/>
      <c r="F3450" s="432"/>
      <c r="G3450" s="433"/>
    </row>
    <row r="3451" spans="1:7" ht="20.100000000000001" customHeight="1">
      <c r="A3451" s="384" t="s">
        <v>721</v>
      </c>
      <c r="B3451" s="385" t="str">
        <f>Comitente</f>
        <v>INSTITUTO PROVINCIAL DE LA VIVIENDA</v>
      </c>
      <c r="C3451" s="386"/>
      <c r="D3451" s="387"/>
      <c r="E3451" s="387"/>
      <c r="F3451" s="388"/>
      <c r="G3451" s="389"/>
    </row>
    <row r="3452" spans="1:7" ht="20.100000000000001" customHeight="1">
      <c r="A3452" s="384" t="s">
        <v>722</v>
      </c>
      <c r="B3452" s="385" t="str">
        <f>Contratista</f>
        <v>xxxxxx</v>
      </c>
      <c r="C3452" s="390"/>
      <c r="D3452" s="390"/>
      <c r="E3452" s="390"/>
      <c r="F3452" s="391"/>
      <c r="G3452" s="392"/>
    </row>
    <row r="3453" spans="1:7" ht="20.100000000000001" customHeight="1">
      <c r="A3453" s="384" t="s">
        <v>22</v>
      </c>
      <c r="B3453" s="385" t="str">
        <f>Obra</f>
        <v>CUESTA DEL VIENTO - IGLESIA</v>
      </c>
      <c r="C3453" s="390"/>
      <c r="D3453" s="390"/>
      <c r="E3453" s="390"/>
      <c r="F3453" s="391" t="s">
        <v>35</v>
      </c>
      <c r="G3453" s="393">
        <f>+Datos!$C$10</f>
        <v>43374</v>
      </c>
    </row>
    <row r="3454" spans="1:7" ht="20.100000000000001" customHeight="1">
      <c r="A3454" s="394" t="s">
        <v>720</v>
      </c>
      <c r="B3454" s="395" t="str">
        <f>Ubicación</f>
        <v>DEPTO. IGLESIA</v>
      </c>
      <c r="C3454" s="395"/>
      <c r="D3454" s="378"/>
      <c r="E3454" s="396"/>
      <c r="F3454" s="397"/>
      <c r="G3454" s="398"/>
    </row>
    <row r="3455" spans="1:7" ht="20.100000000000001" customHeight="1">
      <c r="A3455" s="394" t="s">
        <v>36</v>
      </c>
      <c r="B3455" s="399" t="s">
        <v>1128</v>
      </c>
      <c r="C3455" s="400" t="str">
        <f>IFERROR(VLOOKUP(B3455,Tabla_CyP,2,FALSE),"")</f>
        <v>INFRAESTRUCTURA</v>
      </c>
      <c r="D3455" s="401"/>
      <c r="E3455" s="396"/>
      <c r="F3455" s="397"/>
      <c r="G3455" s="398"/>
    </row>
    <row r="3456" spans="1:7" ht="20.100000000000001" customHeight="1">
      <c r="A3456" s="394" t="s">
        <v>23</v>
      </c>
      <c r="B3456" s="434">
        <f>IFERROR(VLOOKUP(COUNTIF($A$1:A3456,"ITEM:"),Tabla_NumeroItem,2,FALSE),"")</f>
        <v>67</v>
      </c>
      <c r="C3456" s="400" t="str">
        <f>IFERROR(VLOOKUP(B3456,Tabla_CyP,2,FALSE),"")</f>
        <v>Red de agua potable - Provisión, acarreo y colocación de caño recto Ø110mm de PVC k-10, incl. piezas esp. juntas, etc.</v>
      </c>
      <c r="D3456" s="378"/>
      <c r="E3456" s="396"/>
      <c r="F3456" s="391" t="s">
        <v>24</v>
      </c>
      <c r="G3456" s="402" t="str">
        <f>IFERROR(VLOOKUP(B3456,Tabla_CyP,4,FALSE),"")</f>
        <v>ml</v>
      </c>
    </row>
    <row r="3457" spans="1:7" ht="20.100000000000001" customHeight="1">
      <c r="A3457" s="394"/>
      <c r="B3457" s="395"/>
      <c r="C3457" s="400"/>
      <c r="D3457" s="378"/>
      <c r="E3457" s="396"/>
      <c r="F3457" s="397"/>
      <c r="G3457" s="398"/>
    </row>
    <row r="3458" spans="1:7" ht="20.100000000000001" customHeight="1">
      <c r="A3458" s="629" t="s">
        <v>583</v>
      </c>
      <c r="B3458" s="630"/>
      <c r="C3458" s="631" t="s">
        <v>0</v>
      </c>
      <c r="D3458" s="631" t="s">
        <v>25</v>
      </c>
      <c r="E3458" s="633" t="s">
        <v>26</v>
      </c>
      <c r="F3458" s="635" t="s">
        <v>27</v>
      </c>
      <c r="G3458" s="637" t="s">
        <v>28</v>
      </c>
    </row>
    <row r="3459" spans="1:7" ht="20.100000000000001" customHeight="1">
      <c r="A3459" s="403" t="s">
        <v>584</v>
      </c>
      <c r="B3459" s="404" t="s">
        <v>585</v>
      </c>
      <c r="C3459" s="632"/>
      <c r="D3459" s="632"/>
      <c r="E3459" s="634"/>
      <c r="F3459" s="636"/>
      <c r="G3459" s="638"/>
    </row>
    <row r="3460" spans="1:7" ht="20.100000000000001" customHeight="1">
      <c r="A3460" s="553"/>
      <c r="B3460" s="405"/>
      <c r="C3460" s="406" t="s">
        <v>723</v>
      </c>
      <c r="D3460" s="407"/>
      <c r="E3460" s="408"/>
      <c r="F3460" s="409"/>
      <c r="G3460" s="410"/>
    </row>
    <row r="3461" spans="1:7" ht="20.100000000000001" customHeight="1">
      <c r="A3461" s="411" t="str">
        <f t="shared" ref="A3461:A3474" si="1052">IFERROR(VLOOKUP(C3461,Tabla_Insumos,4,FALSE),"")</f>
        <v/>
      </c>
      <c r="B3461" s="376" t="str">
        <f t="shared" ref="B3461:B3474" si="1053">IFERROR(VLOOKUP(C3461,Tabla_Insumos,5,FALSE),"")</f>
        <v/>
      </c>
      <c r="C3461" s="475"/>
      <c r="D3461" s="373" t="str">
        <f t="shared" ref="D3461:D3474" si="1054">IFERROR(VLOOKUP(C3461,Tabla_Insumos,2,FALSE),"")</f>
        <v/>
      </c>
      <c r="E3461" s="467"/>
      <c r="F3461" s="379">
        <f t="shared" ref="F3461:F3474" si="1055">IFERROR(VLOOKUP(C3461,Tabla_Insumos,3,FALSE),0)</f>
        <v>0</v>
      </c>
      <c r="G3461" s="380">
        <f>ROUND(E3461*F3461,2)</f>
        <v>0</v>
      </c>
    </row>
    <row r="3462" spans="1:7" ht="20.100000000000001" customHeight="1">
      <c r="A3462" s="411" t="str">
        <f t="shared" si="1052"/>
        <v/>
      </c>
      <c r="B3462" s="376" t="str">
        <f t="shared" si="1053"/>
        <v/>
      </c>
      <c r="C3462" s="444"/>
      <c r="D3462" s="373" t="str">
        <f t="shared" si="1054"/>
        <v/>
      </c>
      <c r="E3462" s="467"/>
      <c r="F3462" s="379">
        <f t="shared" si="1055"/>
        <v>0</v>
      </c>
      <c r="G3462" s="380">
        <f t="shared" ref="G3462:G3474" si="1056">ROUND(E3462*F3462,2)</f>
        <v>0</v>
      </c>
    </row>
    <row r="3463" spans="1:7" ht="20.100000000000001" customHeight="1">
      <c r="A3463" s="411" t="str">
        <f t="shared" si="1052"/>
        <v/>
      </c>
      <c r="B3463" s="376" t="str">
        <f t="shared" si="1053"/>
        <v/>
      </c>
      <c r="C3463" s="374"/>
      <c r="D3463" s="373" t="str">
        <f t="shared" si="1054"/>
        <v/>
      </c>
      <c r="E3463" s="377"/>
      <c r="F3463" s="379">
        <f t="shared" si="1055"/>
        <v>0</v>
      </c>
      <c r="G3463" s="380">
        <f t="shared" si="1056"/>
        <v>0</v>
      </c>
    </row>
    <row r="3464" spans="1:7" ht="20.100000000000001" customHeight="1">
      <c r="A3464" s="411" t="str">
        <f t="shared" si="1052"/>
        <v/>
      </c>
      <c r="B3464" s="376" t="str">
        <f t="shared" si="1053"/>
        <v/>
      </c>
      <c r="C3464" s="375"/>
      <c r="D3464" s="373" t="str">
        <f t="shared" si="1054"/>
        <v/>
      </c>
      <c r="E3464" s="377"/>
      <c r="F3464" s="379">
        <f t="shared" si="1055"/>
        <v>0</v>
      </c>
      <c r="G3464" s="380">
        <f t="shared" si="1056"/>
        <v>0</v>
      </c>
    </row>
    <row r="3465" spans="1:7" ht="20.100000000000001" customHeight="1">
      <c r="A3465" s="411" t="str">
        <f t="shared" si="1052"/>
        <v/>
      </c>
      <c r="B3465" s="376" t="str">
        <f t="shared" si="1053"/>
        <v/>
      </c>
      <c r="C3465" s="376"/>
      <c r="D3465" s="373" t="str">
        <f t="shared" si="1054"/>
        <v/>
      </c>
      <c r="E3465" s="377"/>
      <c r="F3465" s="379">
        <f t="shared" si="1055"/>
        <v>0</v>
      </c>
      <c r="G3465" s="380">
        <f t="shared" si="1056"/>
        <v>0</v>
      </c>
    </row>
    <row r="3466" spans="1:7" ht="20.100000000000001" customHeight="1">
      <c r="A3466" s="411" t="str">
        <f t="shared" si="1052"/>
        <v/>
      </c>
      <c r="B3466" s="376" t="str">
        <f t="shared" si="1053"/>
        <v/>
      </c>
      <c r="C3466" s="412"/>
      <c r="D3466" s="373" t="str">
        <f t="shared" si="1054"/>
        <v/>
      </c>
      <c r="E3466" s="413"/>
      <c r="F3466" s="379">
        <f t="shared" si="1055"/>
        <v>0</v>
      </c>
      <c r="G3466" s="380">
        <f t="shared" si="1056"/>
        <v>0</v>
      </c>
    </row>
    <row r="3467" spans="1:7" ht="20.100000000000001" customHeight="1">
      <c r="A3467" s="411" t="str">
        <f t="shared" si="1052"/>
        <v/>
      </c>
      <c r="B3467" s="376" t="str">
        <f t="shared" si="1053"/>
        <v/>
      </c>
      <c r="C3467" s="412"/>
      <c r="D3467" s="373" t="str">
        <f t="shared" si="1054"/>
        <v/>
      </c>
      <c r="E3467" s="413"/>
      <c r="F3467" s="379">
        <f t="shared" si="1055"/>
        <v>0</v>
      </c>
      <c r="G3467" s="380">
        <f t="shared" si="1056"/>
        <v>0</v>
      </c>
    </row>
    <row r="3468" spans="1:7" ht="20.100000000000001" customHeight="1">
      <c r="A3468" s="411" t="str">
        <f t="shared" si="1052"/>
        <v/>
      </c>
      <c r="B3468" s="376" t="str">
        <f t="shared" si="1053"/>
        <v/>
      </c>
      <c r="C3468" s="412"/>
      <c r="D3468" s="373" t="str">
        <f t="shared" si="1054"/>
        <v/>
      </c>
      <c r="E3468" s="413"/>
      <c r="F3468" s="379">
        <f t="shared" si="1055"/>
        <v>0</v>
      </c>
      <c r="G3468" s="380">
        <f t="shared" si="1056"/>
        <v>0</v>
      </c>
    </row>
    <row r="3469" spans="1:7" ht="20.100000000000001" customHeight="1">
      <c r="A3469" s="411" t="str">
        <f t="shared" si="1052"/>
        <v/>
      </c>
      <c r="B3469" s="376" t="str">
        <f t="shared" si="1053"/>
        <v/>
      </c>
      <c r="C3469" s="412"/>
      <c r="D3469" s="373" t="str">
        <f t="shared" si="1054"/>
        <v/>
      </c>
      <c r="E3469" s="413"/>
      <c r="F3469" s="379">
        <f t="shared" si="1055"/>
        <v>0</v>
      </c>
      <c r="G3469" s="380">
        <f t="shared" si="1056"/>
        <v>0</v>
      </c>
    </row>
    <row r="3470" spans="1:7" ht="20.100000000000001" customHeight="1">
      <c r="A3470" s="411" t="str">
        <f t="shared" si="1052"/>
        <v/>
      </c>
      <c r="B3470" s="376" t="str">
        <f t="shared" si="1053"/>
        <v/>
      </c>
      <c r="C3470" s="412"/>
      <c r="D3470" s="373" t="str">
        <f t="shared" si="1054"/>
        <v/>
      </c>
      <c r="E3470" s="413"/>
      <c r="F3470" s="379">
        <f t="shared" si="1055"/>
        <v>0</v>
      </c>
      <c r="G3470" s="380">
        <f t="shared" si="1056"/>
        <v>0</v>
      </c>
    </row>
    <row r="3471" spans="1:7" ht="20.100000000000001" customHeight="1">
      <c r="A3471" s="411" t="str">
        <f t="shared" si="1052"/>
        <v/>
      </c>
      <c r="B3471" s="376" t="str">
        <f t="shared" si="1053"/>
        <v/>
      </c>
      <c r="C3471" s="412"/>
      <c r="D3471" s="373" t="str">
        <f t="shared" si="1054"/>
        <v/>
      </c>
      <c r="E3471" s="413"/>
      <c r="F3471" s="379">
        <f t="shared" si="1055"/>
        <v>0</v>
      </c>
      <c r="G3471" s="380">
        <f t="shared" si="1056"/>
        <v>0</v>
      </c>
    </row>
    <row r="3472" spans="1:7" ht="20.100000000000001" customHeight="1">
      <c r="A3472" s="411" t="str">
        <f t="shared" si="1052"/>
        <v/>
      </c>
      <c r="B3472" s="376" t="str">
        <f t="shared" si="1053"/>
        <v/>
      </c>
      <c r="C3472" s="412"/>
      <c r="D3472" s="373" t="str">
        <f t="shared" si="1054"/>
        <v/>
      </c>
      <c r="E3472" s="413"/>
      <c r="F3472" s="379">
        <f t="shared" si="1055"/>
        <v>0</v>
      </c>
      <c r="G3472" s="380">
        <f t="shared" si="1056"/>
        <v>0</v>
      </c>
    </row>
    <row r="3473" spans="1:7" ht="20.100000000000001" customHeight="1">
      <c r="A3473" s="411" t="str">
        <f t="shared" si="1052"/>
        <v/>
      </c>
      <c r="B3473" s="376" t="str">
        <f t="shared" si="1053"/>
        <v/>
      </c>
      <c r="C3473" s="412"/>
      <c r="D3473" s="373" t="str">
        <f t="shared" si="1054"/>
        <v/>
      </c>
      <c r="E3473" s="413"/>
      <c r="F3473" s="379">
        <f t="shared" si="1055"/>
        <v>0</v>
      </c>
      <c r="G3473" s="380">
        <f t="shared" si="1056"/>
        <v>0</v>
      </c>
    </row>
    <row r="3474" spans="1:7" ht="20.100000000000001" customHeight="1">
      <c r="A3474" s="411" t="str">
        <f t="shared" si="1052"/>
        <v/>
      </c>
      <c r="B3474" s="376" t="str">
        <f t="shared" si="1053"/>
        <v/>
      </c>
      <c r="C3474" s="412"/>
      <c r="D3474" s="373" t="str">
        <f t="shared" si="1054"/>
        <v/>
      </c>
      <c r="E3474" s="413"/>
      <c r="F3474" s="379">
        <f t="shared" si="1055"/>
        <v>0</v>
      </c>
      <c r="G3474" s="380">
        <f t="shared" si="1056"/>
        <v>0</v>
      </c>
    </row>
    <row r="3475" spans="1:7" ht="20.100000000000001" customHeight="1">
      <c r="A3475" s="414"/>
      <c r="B3475" s="400"/>
      <c r="C3475" s="400"/>
      <c r="D3475" s="378"/>
      <c r="E3475" s="396"/>
      <c r="F3475" s="554" t="s">
        <v>29</v>
      </c>
      <c r="G3475" s="381">
        <f>SUBTOTAL(9,G3461:G3474)</f>
        <v>0</v>
      </c>
    </row>
    <row r="3476" spans="1:7" ht="20.100000000000001" customHeight="1">
      <c r="A3476" s="414"/>
      <c r="B3476" s="400"/>
      <c r="C3476" s="387" t="s">
        <v>724</v>
      </c>
      <c r="D3476" s="378"/>
      <c r="E3476" s="396"/>
      <c r="F3476" s="397"/>
      <c r="G3476" s="415"/>
    </row>
    <row r="3477" spans="1:7" ht="20.100000000000001" customHeight="1">
      <c r="A3477" s="411" t="str">
        <f t="shared" ref="A3477:A3484" si="1057">IFERROR(VLOOKUP(C3477,Tabla_Insumos,4,FALSE),"")</f>
        <v/>
      </c>
      <c r="B3477" s="376" t="str">
        <f t="shared" ref="B3477:B3484" si="1058">IFERROR(VLOOKUP(C3477,Tabla_Insumos,5,FALSE),"")</f>
        <v/>
      </c>
      <c r="C3477" s="417"/>
      <c r="D3477" s="373" t="str">
        <f t="shared" ref="D3477:D3484" si="1059">IFERROR(VLOOKUP(C3477,Tabla_Insumos,2,FALSE),"")</f>
        <v/>
      </c>
      <c r="E3477" s="443"/>
      <c r="F3477" s="416">
        <f t="shared" ref="F3477:F3484" si="1060">IFERROR(VLOOKUP(C3477,Tabla_Insumos,3,FALSE),0)</f>
        <v>0</v>
      </c>
      <c r="G3477" s="380">
        <f>ROUND(E3477*F3477,2)</f>
        <v>0</v>
      </c>
    </row>
    <row r="3478" spans="1:7" ht="20.100000000000001" customHeight="1">
      <c r="A3478" s="411" t="str">
        <f t="shared" si="1057"/>
        <v/>
      </c>
      <c r="B3478" s="376" t="str">
        <f t="shared" si="1058"/>
        <v/>
      </c>
      <c r="C3478" s="417"/>
      <c r="D3478" s="373" t="str">
        <f t="shared" si="1059"/>
        <v/>
      </c>
      <c r="E3478" s="443"/>
      <c r="F3478" s="416">
        <f t="shared" si="1060"/>
        <v>0</v>
      </c>
      <c r="G3478" s="380">
        <f t="shared" ref="G3478:G3484" si="1061">ROUND(E3478*F3478,2)</f>
        <v>0</v>
      </c>
    </row>
    <row r="3479" spans="1:7" ht="20.100000000000001" customHeight="1">
      <c r="A3479" s="411" t="str">
        <f t="shared" si="1057"/>
        <v/>
      </c>
      <c r="B3479" s="376" t="str">
        <f t="shared" si="1058"/>
        <v/>
      </c>
      <c r="C3479" s="444"/>
      <c r="D3479" s="373" t="str">
        <f t="shared" si="1059"/>
        <v/>
      </c>
      <c r="E3479" s="443"/>
      <c r="F3479" s="416">
        <f t="shared" si="1060"/>
        <v>0</v>
      </c>
      <c r="G3479" s="380">
        <f t="shared" si="1061"/>
        <v>0</v>
      </c>
    </row>
    <row r="3480" spans="1:7" ht="20.100000000000001" customHeight="1">
      <c r="A3480" s="411" t="str">
        <f t="shared" si="1057"/>
        <v/>
      </c>
      <c r="B3480" s="376" t="str">
        <f t="shared" si="1058"/>
        <v/>
      </c>
      <c r="C3480" s="383"/>
      <c r="D3480" s="373" t="str">
        <f t="shared" si="1059"/>
        <v/>
      </c>
      <c r="E3480" s="377"/>
      <c r="F3480" s="416">
        <f t="shared" si="1060"/>
        <v>0</v>
      </c>
      <c r="G3480" s="380">
        <f t="shared" si="1061"/>
        <v>0</v>
      </c>
    </row>
    <row r="3481" spans="1:7" ht="20.100000000000001" customHeight="1">
      <c r="A3481" s="411" t="str">
        <f t="shared" si="1057"/>
        <v/>
      </c>
      <c r="B3481" s="376" t="str">
        <f t="shared" si="1058"/>
        <v/>
      </c>
      <c r="C3481" s="376"/>
      <c r="D3481" s="373" t="str">
        <f t="shared" si="1059"/>
        <v/>
      </c>
      <c r="E3481" s="377"/>
      <c r="F3481" s="416">
        <f t="shared" si="1060"/>
        <v>0</v>
      </c>
      <c r="G3481" s="380">
        <f t="shared" si="1061"/>
        <v>0</v>
      </c>
    </row>
    <row r="3482" spans="1:7" ht="20.100000000000001" customHeight="1">
      <c r="A3482" s="411" t="str">
        <f t="shared" si="1057"/>
        <v/>
      </c>
      <c r="B3482" s="376" t="str">
        <f t="shared" si="1058"/>
        <v/>
      </c>
      <c r="C3482" s="376"/>
      <c r="D3482" s="373" t="str">
        <f t="shared" si="1059"/>
        <v/>
      </c>
      <c r="E3482" s="377"/>
      <c r="F3482" s="416">
        <f t="shared" si="1060"/>
        <v>0</v>
      </c>
      <c r="G3482" s="380">
        <f t="shared" si="1061"/>
        <v>0</v>
      </c>
    </row>
    <row r="3483" spans="1:7" ht="20.100000000000001" customHeight="1">
      <c r="A3483" s="411" t="str">
        <f t="shared" si="1057"/>
        <v/>
      </c>
      <c r="B3483" s="376" t="str">
        <f t="shared" si="1058"/>
        <v/>
      </c>
      <c r="C3483" s="412"/>
      <c r="D3483" s="373" t="str">
        <f t="shared" si="1059"/>
        <v/>
      </c>
      <c r="E3483" s="413"/>
      <c r="F3483" s="416">
        <f t="shared" si="1060"/>
        <v>0</v>
      </c>
      <c r="G3483" s="380">
        <f t="shared" si="1061"/>
        <v>0</v>
      </c>
    </row>
    <row r="3484" spans="1:7" ht="20.100000000000001" customHeight="1">
      <c r="A3484" s="411" t="str">
        <f t="shared" si="1057"/>
        <v/>
      </c>
      <c r="B3484" s="376" t="str">
        <f t="shared" si="1058"/>
        <v/>
      </c>
      <c r="C3484" s="412"/>
      <c r="D3484" s="373" t="str">
        <f t="shared" si="1059"/>
        <v/>
      </c>
      <c r="E3484" s="413"/>
      <c r="F3484" s="416">
        <f t="shared" si="1060"/>
        <v>0</v>
      </c>
      <c r="G3484" s="380">
        <f t="shared" si="1061"/>
        <v>0</v>
      </c>
    </row>
    <row r="3485" spans="1:7" ht="20.100000000000001" customHeight="1">
      <c r="A3485" s="414"/>
      <c r="B3485" s="400"/>
      <c r="C3485" s="400"/>
      <c r="D3485" s="378"/>
      <c r="E3485" s="396"/>
      <c r="F3485" s="554" t="s">
        <v>30</v>
      </c>
      <c r="G3485" s="381">
        <f>SUBTOTAL(9,G3477:G3484)</f>
        <v>0</v>
      </c>
    </row>
    <row r="3486" spans="1:7" ht="20.100000000000001" customHeight="1">
      <c r="A3486" s="414"/>
      <c r="B3486" s="400"/>
      <c r="C3486" s="387" t="s">
        <v>725</v>
      </c>
      <c r="D3486" s="378"/>
      <c r="E3486" s="396"/>
      <c r="F3486" s="397"/>
      <c r="G3486" s="415"/>
    </row>
    <row r="3487" spans="1:7" ht="20.100000000000001" customHeight="1">
      <c r="A3487" s="411" t="str">
        <f t="shared" ref="A3487:A3495" si="1062">IFERROR(VLOOKUP(C3487,Tabla_Insumos,4,FALSE),"")</f>
        <v/>
      </c>
      <c r="B3487" s="376" t="str">
        <f t="shared" ref="B3487:B3495" si="1063">IFERROR(VLOOKUP(C3487,Tabla_Insumos,5,FALSE),"")</f>
        <v/>
      </c>
      <c r="C3487" s="444"/>
      <c r="D3487" s="373" t="str">
        <f t="shared" ref="D3487:D3495" si="1064">IFERROR(VLOOKUP(C3487,Tabla_Insumos,2,FALSE),"")</f>
        <v/>
      </c>
      <c r="E3487" s="442"/>
      <c r="F3487" s="379">
        <f t="shared" ref="F3487:F3495" si="1065">IFERROR(VLOOKUP(C3487,Tabla_Insumos,3,FALSE),0)</f>
        <v>0</v>
      </c>
      <c r="G3487" s="380">
        <f>ROUND(E3487*F3487,2)</f>
        <v>0</v>
      </c>
    </row>
    <row r="3488" spans="1:7" ht="20.100000000000001" customHeight="1">
      <c r="A3488" s="411" t="str">
        <f t="shared" si="1062"/>
        <v/>
      </c>
      <c r="B3488" s="376" t="str">
        <f t="shared" si="1063"/>
        <v/>
      </c>
      <c r="C3488" s="383"/>
      <c r="D3488" s="373" t="str">
        <f t="shared" si="1064"/>
        <v/>
      </c>
      <c r="E3488" s="377"/>
      <c r="F3488" s="379">
        <f t="shared" si="1065"/>
        <v>0</v>
      </c>
      <c r="G3488" s="380">
        <f t="shared" ref="G3488:G3495" si="1066">ROUND(E3488*F3488,2)</f>
        <v>0</v>
      </c>
    </row>
    <row r="3489" spans="1:7" ht="20.100000000000001" customHeight="1">
      <c r="A3489" s="411" t="str">
        <f t="shared" si="1062"/>
        <v/>
      </c>
      <c r="B3489" s="376" t="str">
        <f t="shared" si="1063"/>
        <v/>
      </c>
      <c r="C3489" s="382"/>
      <c r="D3489" s="373" t="str">
        <f t="shared" si="1064"/>
        <v/>
      </c>
      <c r="E3489" s="377"/>
      <c r="F3489" s="379">
        <f t="shared" si="1065"/>
        <v>0</v>
      </c>
      <c r="G3489" s="380">
        <f t="shared" si="1066"/>
        <v>0</v>
      </c>
    </row>
    <row r="3490" spans="1:7" ht="20.100000000000001" customHeight="1">
      <c r="A3490" s="411" t="str">
        <f t="shared" si="1062"/>
        <v/>
      </c>
      <c r="B3490" s="376" t="str">
        <f t="shared" si="1063"/>
        <v/>
      </c>
      <c r="C3490" s="417"/>
      <c r="D3490" s="373" t="str">
        <f t="shared" si="1064"/>
        <v/>
      </c>
      <c r="E3490" s="377"/>
      <c r="F3490" s="379">
        <f t="shared" si="1065"/>
        <v>0</v>
      </c>
      <c r="G3490" s="380">
        <f t="shared" si="1066"/>
        <v>0</v>
      </c>
    </row>
    <row r="3491" spans="1:7" ht="20.100000000000001" customHeight="1">
      <c r="A3491" s="411" t="str">
        <f t="shared" si="1062"/>
        <v/>
      </c>
      <c r="B3491" s="376" t="str">
        <f t="shared" si="1063"/>
        <v/>
      </c>
      <c r="C3491" s="418"/>
      <c r="D3491" s="373" t="str">
        <f t="shared" si="1064"/>
        <v/>
      </c>
      <c r="E3491" s="377"/>
      <c r="F3491" s="379">
        <f t="shared" si="1065"/>
        <v>0</v>
      </c>
      <c r="G3491" s="380">
        <f t="shared" si="1066"/>
        <v>0</v>
      </c>
    </row>
    <row r="3492" spans="1:7" ht="20.100000000000001" customHeight="1">
      <c r="A3492" s="411" t="str">
        <f t="shared" si="1062"/>
        <v/>
      </c>
      <c r="B3492" s="376" t="str">
        <f t="shared" si="1063"/>
        <v/>
      </c>
      <c r="C3492" s="412"/>
      <c r="D3492" s="373" t="str">
        <f t="shared" si="1064"/>
        <v/>
      </c>
      <c r="E3492" s="413"/>
      <c r="F3492" s="379">
        <f t="shared" si="1065"/>
        <v>0</v>
      </c>
      <c r="G3492" s="380">
        <f t="shared" si="1066"/>
        <v>0</v>
      </c>
    </row>
    <row r="3493" spans="1:7" ht="20.100000000000001" customHeight="1">
      <c r="A3493" s="411" t="str">
        <f t="shared" si="1062"/>
        <v/>
      </c>
      <c r="B3493" s="376" t="str">
        <f t="shared" si="1063"/>
        <v/>
      </c>
      <c r="C3493" s="412"/>
      <c r="D3493" s="373" t="str">
        <f t="shared" si="1064"/>
        <v/>
      </c>
      <c r="E3493" s="413"/>
      <c r="F3493" s="379">
        <f t="shared" si="1065"/>
        <v>0</v>
      </c>
      <c r="G3493" s="380">
        <f t="shared" si="1066"/>
        <v>0</v>
      </c>
    </row>
    <row r="3494" spans="1:7" ht="20.100000000000001" customHeight="1">
      <c r="A3494" s="411" t="str">
        <f t="shared" si="1062"/>
        <v/>
      </c>
      <c r="B3494" s="376" t="str">
        <f t="shared" si="1063"/>
        <v/>
      </c>
      <c r="C3494" s="412"/>
      <c r="D3494" s="373" t="str">
        <f t="shared" si="1064"/>
        <v/>
      </c>
      <c r="E3494" s="413"/>
      <c r="F3494" s="379">
        <f t="shared" si="1065"/>
        <v>0</v>
      </c>
      <c r="G3494" s="380">
        <f t="shared" si="1066"/>
        <v>0</v>
      </c>
    </row>
    <row r="3495" spans="1:7" ht="20.100000000000001" customHeight="1">
      <c r="A3495" s="411" t="str">
        <f t="shared" si="1062"/>
        <v/>
      </c>
      <c r="B3495" s="376" t="str">
        <f t="shared" si="1063"/>
        <v/>
      </c>
      <c r="C3495" s="412"/>
      <c r="D3495" s="373" t="str">
        <f t="shared" si="1064"/>
        <v/>
      </c>
      <c r="E3495" s="413"/>
      <c r="F3495" s="379">
        <f t="shared" si="1065"/>
        <v>0</v>
      </c>
      <c r="G3495" s="380">
        <f t="shared" si="1066"/>
        <v>0</v>
      </c>
    </row>
    <row r="3496" spans="1:7" ht="20.100000000000001" customHeight="1">
      <c r="A3496" s="419"/>
      <c r="B3496" s="378"/>
      <c r="C3496" s="400"/>
      <c r="D3496" s="378"/>
      <c r="E3496" s="396"/>
      <c r="F3496" s="554" t="s">
        <v>31</v>
      </c>
      <c r="G3496" s="381">
        <f>SUBTOTAL(9,G3487:G3495)</f>
        <v>0</v>
      </c>
    </row>
    <row r="3497" spans="1:7" ht="20.100000000000001" customHeight="1" thickBot="1">
      <c r="A3497" s="420"/>
      <c r="B3497" s="421"/>
      <c r="C3497" s="422"/>
      <c r="D3497" s="421"/>
      <c r="E3497" s="423"/>
      <c r="F3497" s="424"/>
      <c r="G3497" s="425"/>
    </row>
    <row r="3498" spans="1:7" ht="20.100000000000001" customHeight="1" thickBot="1">
      <c r="A3498" s="435">
        <f>B3456</f>
        <v>67</v>
      </c>
      <c r="B3498" s="426" t="str">
        <f>C3456</f>
        <v>Red de agua potable - Provisión, acarreo y colocación de caño recto Ø110mm de PVC k-10, incl. piezas esp. juntas, etc.</v>
      </c>
      <c r="C3498" s="427"/>
      <c r="D3498" s="427" t="s">
        <v>32</v>
      </c>
      <c r="E3498" s="428"/>
      <c r="F3498" s="429" t="s">
        <v>33</v>
      </c>
      <c r="G3498" s="430">
        <f>SUBTOTAL(9,G3461:G3497)</f>
        <v>0</v>
      </c>
    </row>
    <row r="3499" spans="1:7" ht="20.100000000000001" customHeight="1" thickTop="1" thickBot="1"/>
    <row r="3500" spans="1:7" ht="20.100000000000001" customHeight="1" thickTop="1">
      <c r="A3500" s="431" t="s">
        <v>1259</v>
      </c>
      <c r="B3500" s="432"/>
      <c r="C3500" s="432"/>
      <c r="D3500" s="432"/>
      <c r="E3500" s="432"/>
      <c r="F3500" s="432"/>
      <c r="G3500" s="433"/>
    </row>
    <row r="3501" spans="1:7" ht="20.100000000000001" customHeight="1">
      <c r="A3501" s="384" t="s">
        <v>721</v>
      </c>
      <c r="B3501" s="385" t="str">
        <f>Comitente</f>
        <v>INSTITUTO PROVINCIAL DE LA VIVIENDA</v>
      </c>
      <c r="C3501" s="386"/>
      <c r="D3501" s="387"/>
      <c r="E3501" s="387"/>
      <c r="F3501" s="388"/>
      <c r="G3501" s="389"/>
    </row>
    <row r="3502" spans="1:7" ht="20.100000000000001" customHeight="1">
      <c r="A3502" s="384" t="s">
        <v>722</v>
      </c>
      <c r="B3502" s="385" t="str">
        <f>Contratista</f>
        <v>xxxxxx</v>
      </c>
      <c r="C3502" s="390"/>
      <c r="D3502" s="390"/>
      <c r="E3502" s="390"/>
      <c r="F3502" s="391"/>
      <c r="G3502" s="392"/>
    </row>
    <row r="3503" spans="1:7" ht="20.100000000000001" customHeight="1">
      <c r="A3503" s="384" t="s">
        <v>22</v>
      </c>
      <c r="B3503" s="385" t="str">
        <f>Obra</f>
        <v>CUESTA DEL VIENTO - IGLESIA</v>
      </c>
      <c r="C3503" s="390"/>
      <c r="D3503" s="390"/>
      <c r="E3503" s="390"/>
      <c r="F3503" s="391" t="s">
        <v>35</v>
      </c>
      <c r="G3503" s="393">
        <f>+Datos!$C$10</f>
        <v>43374</v>
      </c>
    </row>
    <row r="3504" spans="1:7" ht="20.100000000000001" customHeight="1">
      <c r="A3504" s="394" t="s">
        <v>720</v>
      </c>
      <c r="B3504" s="395" t="str">
        <f>Ubicación</f>
        <v>DEPTO. IGLESIA</v>
      </c>
      <c r="C3504" s="395"/>
      <c r="D3504" s="378"/>
      <c r="E3504" s="396"/>
      <c r="F3504" s="397"/>
      <c r="G3504" s="398"/>
    </row>
    <row r="3505" spans="1:7" ht="20.100000000000001" customHeight="1">
      <c r="A3505" s="394" t="s">
        <v>36</v>
      </c>
      <c r="B3505" s="399" t="s">
        <v>1128</v>
      </c>
      <c r="C3505" s="400" t="str">
        <f>IFERROR(VLOOKUP(B3505,Tabla_CyP,2,FALSE),"")</f>
        <v>INFRAESTRUCTURA</v>
      </c>
      <c r="D3505" s="401"/>
      <c r="E3505" s="396"/>
      <c r="F3505" s="397"/>
      <c r="G3505" s="398"/>
    </row>
    <row r="3506" spans="1:7" ht="20.100000000000001" customHeight="1">
      <c r="A3506" s="394" t="s">
        <v>23</v>
      </c>
      <c r="B3506" s="434">
        <f>IFERROR(VLOOKUP(COUNTIF($A$1:A3506,"ITEM:"),Tabla_NumeroItem,2,FALSE),"")</f>
        <v>68</v>
      </c>
      <c r="C3506" s="400" t="str">
        <f>IFERROR(VLOOKUP(B3506,Tabla_CyP,2,FALSE),"")</f>
        <v>Red de agua potable - Provisión, acarreo y colocación de caño recto Ø75mm de PVC k-10, incl. piezas esp. juntas, etc.</v>
      </c>
      <c r="D3506" s="378"/>
      <c r="E3506" s="396"/>
      <c r="F3506" s="391" t="s">
        <v>24</v>
      </c>
      <c r="G3506" s="402" t="str">
        <f>IFERROR(VLOOKUP(B3506,Tabla_CyP,4,FALSE),"")</f>
        <v>ml</v>
      </c>
    </row>
    <row r="3507" spans="1:7" ht="20.100000000000001" customHeight="1">
      <c r="A3507" s="394"/>
      <c r="B3507" s="395"/>
      <c r="C3507" s="400"/>
      <c r="D3507" s="378"/>
      <c r="E3507" s="396"/>
      <c r="F3507" s="397"/>
      <c r="G3507" s="398"/>
    </row>
    <row r="3508" spans="1:7" ht="20.100000000000001" customHeight="1">
      <c r="A3508" s="629" t="s">
        <v>583</v>
      </c>
      <c r="B3508" s="630"/>
      <c r="C3508" s="631" t="s">
        <v>0</v>
      </c>
      <c r="D3508" s="631" t="s">
        <v>25</v>
      </c>
      <c r="E3508" s="633" t="s">
        <v>26</v>
      </c>
      <c r="F3508" s="635" t="s">
        <v>27</v>
      </c>
      <c r="G3508" s="637" t="s">
        <v>28</v>
      </c>
    </row>
    <row r="3509" spans="1:7" ht="20.100000000000001" customHeight="1">
      <c r="A3509" s="403" t="s">
        <v>584</v>
      </c>
      <c r="B3509" s="404" t="s">
        <v>585</v>
      </c>
      <c r="C3509" s="632"/>
      <c r="D3509" s="632"/>
      <c r="E3509" s="634"/>
      <c r="F3509" s="636"/>
      <c r="G3509" s="638"/>
    </row>
    <row r="3510" spans="1:7" ht="20.100000000000001" customHeight="1">
      <c r="A3510" s="553"/>
      <c r="B3510" s="405"/>
      <c r="C3510" s="406" t="s">
        <v>723</v>
      </c>
      <c r="D3510" s="407"/>
      <c r="E3510" s="408"/>
      <c r="F3510" s="409"/>
      <c r="G3510" s="410"/>
    </row>
    <row r="3511" spans="1:7" ht="20.100000000000001" customHeight="1">
      <c r="A3511" s="411" t="str">
        <f t="shared" ref="A3511:A3524" si="1067">IFERROR(VLOOKUP(C3511,Tabla_Insumos,4,FALSE),"")</f>
        <v/>
      </c>
      <c r="B3511" s="376" t="str">
        <f t="shared" ref="B3511:B3524" si="1068">IFERROR(VLOOKUP(C3511,Tabla_Insumos,5,FALSE),"")</f>
        <v/>
      </c>
      <c r="C3511" s="475"/>
      <c r="D3511" s="373" t="str">
        <f t="shared" ref="D3511:D3524" si="1069">IFERROR(VLOOKUP(C3511,Tabla_Insumos,2,FALSE),"")</f>
        <v/>
      </c>
      <c r="E3511" s="467"/>
      <c r="F3511" s="379">
        <f t="shared" ref="F3511:F3524" si="1070">IFERROR(VLOOKUP(C3511,Tabla_Insumos,3,FALSE),0)</f>
        <v>0</v>
      </c>
      <c r="G3511" s="380">
        <f>ROUND(E3511*F3511,2)</f>
        <v>0</v>
      </c>
    </row>
    <row r="3512" spans="1:7" ht="20.100000000000001" customHeight="1">
      <c r="A3512" s="411" t="str">
        <f t="shared" si="1067"/>
        <v/>
      </c>
      <c r="B3512" s="376" t="str">
        <f t="shared" si="1068"/>
        <v/>
      </c>
      <c r="C3512" s="444"/>
      <c r="D3512" s="373" t="str">
        <f t="shared" si="1069"/>
        <v/>
      </c>
      <c r="E3512" s="467"/>
      <c r="F3512" s="379">
        <f t="shared" si="1070"/>
        <v>0</v>
      </c>
      <c r="G3512" s="380">
        <f t="shared" ref="G3512:G3524" si="1071">ROUND(E3512*F3512,2)</f>
        <v>0</v>
      </c>
    </row>
    <row r="3513" spans="1:7" ht="20.100000000000001" customHeight="1">
      <c r="A3513" s="411" t="str">
        <f t="shared" si="1067"/>
        <v/>
      </c>
      <c r="B3513" s="376" t="str">
        <f t="shared" si="1068"/>
        <v/>
      </c>
      <c r="C3513" s="374"/>
      <c r="D3513" s="373" t="str">
        <f t="shared" si="1069"/>
        <v/>
      </c>
      <c r="E3513" s="377"/>
      <c r="F3513" s="379">
        <f t="shared" si="1070"/>
        <v>0</v>
      </c>
      <c r="G3513" s="380">
        <f t="shared" si="1071"/>
        <v>0</v>
      </c>
    </row>
    <row r="3514" spans="1:7" ht="20.100000000000001" customHeight="1">
      <c r="A3514" s="411" t="str">
        <f t="shared" si="1067"/>
        <v/>
      </c>
      <c r="B3514" s="376" t="str">
        <f t="shared" si="1068"/>
        <v/>
      </c>
      <c r="C3514" s="375"/>
      <c r="D3514" s="373" t="str">
        <f t="shared" si="1069"/>
        <v/>
      </c>
      <c r="E3514" s="377"/>
      <c r="F3514" s="379">
        <f t="shared" si="1070"/>
        <v>0</v>
      </c>
      <c r="G3514" s="380">
        <f t="shared" si="1071"/>
        <v>0</v>
      </c>
    </row>
    <row r="3515" spans="1:7" ht="20.100000000000001" customHeight="1">
      <c r="A3515" s="411" t="str">
        <f t="shared" si="1067"/>
        <v/>
      </c>
      <c r="B3515" s="376" t="str">
        <f t="shared" si="1068"/>
        <v/>
      </c>
      <c r="C3515" s="376"/>
      <c r="D3515" s="373" t="str">
        <f t="shared" si="1069"/>
        <v/>
      </c>
      <c r="E3515" s="377"/>
      <c r="F3515" s="379">
        <f t="shared" si="1070"/>
        <v>0</v>
      </c>
      <c r="G3515" s="380">
        <f t="shared" si="1071"/>
        <v>0</v>
      </c>
    </row>
    <row r="3516" spans="1:7" ht="20.100000000000001" customHeight="1">
      <c r="A3516" s="411" t="str">
        <f t="shared" si="1067"/>
        <v/>
      </c>
      <c r="B3516" s="376" t="str">
        <f t="shared" si="1068"/>
        <v/>
      </c>
      <c r="C3516" s="412"/>
      <c r="D3516" s="373" t="str">
        <f t="shared" si="1069"/>
        <v/>
      </c>
      <c r="E3516" s="413"/>
      <c r="F3516" s="379">
        <f t="shared" si="1070"/>
        <v>0</v>
      </c>
      <c r="G3516" s="380">
        <f t="shared" si="1071"/>
        <v>0</v>
      </c>
    </row>
    <row r="3517" spans="1:7" ht="20.100000000000001" customHeight="1">
      <c r="A3517" s="411" t="str">
        <f t="shared" si="1067"/>
        <v/>
      </c>
      <c r="B3517" s="376" t="str">
        <f t="shared" si="1068"/>
        <v/>
      </c>
      <c r="C3517" s="412"/>
      <c r="D3517" s="373" t="str">
        <f t="shared" si="1069"/>
        <v/>
      </c>
      <c r="E3517" s="413"/>
      <c r="F3517" s="379">
        <f t="shared" si="1070"/>
        <v>0</v>
      </c>
      <c r="G3517" s="380">
        <f t="shared" si="1071"/>
        <v>0</v>
      </c>
    </row>
    <row r="3518" spans="1:7" ht="20.100000000000001" customHeight="1">
      <c r="A3518" s="411" t="str">
        <f t="shared" si="1067"/>
        <v/>
      </c>
      <c r="B3518" s="376" t="str">
        <f t="shared" si="1068"/>
        <v/>
      </c>
      <c r="C3518" s="412"/>
      <c r="D3518" s="373" t="str">
        <f t="shared" si="1069"/>
        <v/>
      </c>
      <c r="E3518" s="413"/>
      <c r="F3518" s="379">
        <f t="shared" si="1070"/>
        <v>0</v>
      </c>
      <c r="G3518" s="380">
        <f t="shared" si="1071"/>
        <v>0</v>
      </c>
    </row>
    <row r="3519" spans="1:7" ht="20.100000000000001" customHeight="1">
      <c r="A3519" s="411" t="str">
        <f t="shared" si="1067"/>
        <v/>
      </c>
      <c r="B3519" s="376" t="str">
        <f t="shared" si="1068"/>
        <v/>
      </c>
      <c r="C3519" s="412"/>
      <c r="D3519" s="373" t="str">
        <f t="shared" si="1069"/>
        <v/>
      </c>
      <c r="E3519" s="413"/>
      <c r="F3519" s="379">
        <f t="shared" si="1070"/>
        <v>0</v>
      </c>
      <c r="G3519" s="380">
        <f t="shared" si="1071"/>
        <v>0</v>
      </c>
    </row>
    <row r="3520" spans="1:7" ht="20.100000000000001" customHeight="1">
      <c r="A3520" s="411" t="str">
        <f t="shared" si="1067"/>
        <v/>
      </c>
      <c r="B3520" s="376" t="str">
        <f t="shared" si="1068"/>
        <v/>
      </c>
      <c r="C3520" s="412"/>
      <c r="D3520" s="373" t="str">
        <f t="shared" si="1069"/>
        <v/>
      </c>
      <c r="E3520" s="413"/>
      <c r="F3520" s="379">
        <f t="shared" si="1070"/>
        <v>0</v>
      </c>
      <c r="G3520" s="380">
        <f t="shared" si="1071"/>
        <v>0</v>
      </c>
    </row>
    <row r="3521" spans="1:7" ht="20.100000000000001" customHeight="1">
      <c r="A3521" s="411" t="str">
        <f t="shared" si="1067"/>
        <v/>
      </c>
      <c r="B3521" s="376" t="str">
        <f t="shared" si="1068"/>
        <v/>
      </c>
      <c r="C3521" s="412"/>
      <c r="D3521" s="373" t="str">
        <f t="shared" si="1069"/>
        <v/>
      </c>
      <c r="E3521" s="413"/>
      <c r="F3521" s="379">
        <f t="shared" si="1070"/>
        <v>0</v>
      </c>
      <c r="G3521" s="380">
        <f t="shared" si="1071"/>
        <v>0</v>
      </c>
    </row>
    <row r="3522" spans="1:7" ht="20.100000000000001" customHeight="1">
      <c r="A3522" s="411" t="str">
        <f t="shared" si="1067"/>
        <v/>
      </c>
      <c r="B3522" s="376" t="str">
        <f t="shared" si="1068"/>
        <v/>
      </c>
      <c r="C3522" s="412"/>
      <c r="D3522" s="373" t="str">
        <f t="shared" si="1069"/>
        <v/>
      </c>
      <c r="E3522" s="413"/>
      <c r="F3522" s="379">
        <f t="shared" si="1070"/>
        <v>0</v>
      </c>
      <c r="G3522" s="380">
        <f t="shared" si="1071"/>
        <v>0</v>
      </c>
    </row>
    <row r="3523" spans="1:7" ht="20.100000000000001" customHeight="1">
      <c r="A3523" s="411" t="str">
        <f t="shared" si="1067"/>
        <v/>
      </c>
      <c r="B3523" s="376" t="str">
        <f t="shared" si="1068"/>
        <v/>
      </c>
      <c r="C3523" s="412"/>
      <c r="D3523" s="373" t="str">
        <f t="shared" si="1069"/>
        <v/>
      </c>
      <c r="E3523" s="413"/>
      <c r="F3523" s="379">
        <f t="shared" si="1070"/>
        <v>0</v>
      </c>
      <c r="G3523" s="380">
        <f t="shared" si="1071"/>
        <v>0</v>
      </c>
    </row>
    <row r="3524" spans="1:7" ht="20.100000000000001" customHeight="1">
      <c r="A3524" s="411" t="str">
        <f t="shared" si="1067"/>
        <v/>
      </c>
      <c r="B3524" s="376" t="str">
        <f t="shared" si="1068"/>
        <v/>
      </c>
      <c r="C3524" s="412"/>
      <c r="D3524" s="373" t="str">
        <f t="shared" si="1069"/>
        <v/>
      </c>
      <c r="E3524" s="413"/>
      <c r="F3524" s="379">
        <f t="shared" si="1070"/>
        <v>0</v>
      </c>
      <c r="G3524" s="380">
        <f t="shared" si="1071"/>
        <v>0</v>
      </c>
    </row>
    <row r="3525" spans="1:7" ht="20.100000000000001" customHeight="1">
      <c r="A3525" s="414"/>
      <c r="B3525" s="400"/>
      <c r="C3525" s="400"/>
      <c r="D3525" s="378"/>
      <c r="E3525" s="396"/>
      <c r="F3525" s="554" t="s">
        <v>29</v>
      </c>
      <c r="G3525" s="381">
        <f>SUBTOTAL(9,G3511:G3524)</f>
        <v>0</v>
      </c>
    </row>
    <row r="3526" spans="1:7" ht="20.100000000000001" customHeight="1">
      <c r="A3526" s="414"/>
      <c r="B3526" s="400"/>
      <c r="C3526" s="387" t="s">
        <v>724</v>
      </c>
      <c r="D3526" s="378"/>
      <c r="E3526" s="396"/>
      <c r="F3526" s="397"/>
      <c r="G3526" s="415"/>
    </row>
    <row r="3527" spans="1:7" ht="20.100000000000001" customHeight="1">
      <c r="A3527" s="411" t="str">
        <f t="shared" ref="A3527:A3534" si="1072">IFERROR(VLOOKUP(C3527,Tabla_Insumos,4,FALSE),"")</f>
        <v/>
      </c>
      <c r="B3527" s="376" t="str">
        <f t="shared" ref="B3527:B3534" si="1073">IFERROR(VLOOKUP(C3527,Tabla_Insumos,5,FALSE),"")</f>
        <v/>
      </c>
      <c r="C3527" s="417"/>
      <c r="D3527" s="373" t="str">
        <f t="shared" ref="D3527:D3534" si="1074">IFERROR(VLOOKUP(C3527,Tabla_Insumos,2,FALSE),"")</f>
        <v/>
      </c>
      <c r="E3527" s="443"/>
      <c r="F3527" s="416">
        <f t="shared" ref="F3527:F3531" si="1075">IFERROR(VLOOKUP(C3527,Tabla_Insumos,3,FALSE),0)</f>
        <v>0</v>
      </c>
      <c r="G3527" s="380">
        <f>ROUND(E3527*F3527,2)</f>
        <v>0</v>
      </c>
    </row>
    <row r="3528" spans="1:7" ht="20.100000000000001" customHeight="1">
      <c r="A3528" s="411" t="str">
        <f t="shared" si="1072"/>
        <v/>
      </c>
      <c r="B3528" s="376" t="str">
        <f t="shared" si="1073"/>
        <v/>
      </c>
      <c r="C3528" s="417"/>
      <c r="D3528" s="373" t="str">
        <f t="shared" si="1074"/>
        <v/>
      </c>
      <c r="E3528" s="443"/>
      <c r="F3528" s="416">
        <f t="shared" si="1075"/>
        <v>0</v>
      </c>
      <c r="G3528" s="380">
        <f t="shared" ref="G3528:G3534" si="1076">ROUND(E3528*F3528,2)</f>
        <v>0</v>
      </c>
    </row>
    <row r="3529" spans="1:7" ht="20.100000000000001" customHeight="1">
      <c r="A3529" s="411" t="str">
        <f t="shared" si="1072"/>
        <v/>
      </c>
      <c r="B3529" s="376" t="str">
        <f t="shared" si="1073"/>
        <v/>
      </c>
      <c r="C3529" s="444"/>
      <c r="D3529" s="373" t="str">
        <f t="shared" si="1074"/>
        <v/>
      </c>
      <c r="E3529" s="443"/>
      <c r="F3529" s="416">
        <f t="shared" si="1075"/>
        <v>0</v>
      </c>
      <c r="G3529" s="380">
        <f t="shared" si="1076"/>
        <v>0</v>
      </c>
    </row>
    <row r="3530" spans="1:7" ht="20.100000000000001" customHeight="1">
      <c r="A3530" s="411" t="str">
        <f t="shared" si="1072"/>
        <v/>
      </c>
      <c r="B3530" s="376" t="str">
        <f t="shared" si="1073"/>
        <v/>
      </c>
      <c r="C3530" s="383"/>
      <c r="D3530" s="373" t="str">
        <f t="shared" si="1074"/>
        <v/>
      </c>
      <c r="E3530" s="377"/>
      <c r="F3530" s="416">
        <f t="shared" si="1075"/>
        <v>0</v>
      </c>
      <c r="G3530" s="380">
        <f t="shared" si="1076"/>
        <v>0</v>
      </c>
    </row>
    <row r="3531" spans="1:7" ht="20.100000000000001" customHeight="1">
      <c r="A3531" s="411" t="str">
        <f t="shared" si="1072"/>
        <v/>
      </c>
      <c r="B3531" s="376" t="str">
        <f t="shared" si="1073"/>
        <v/>
      </c>
      <c r="C3531" s="376"/>
      <c r="D3531" s="373" t="str">
        <f t="shared" si="1074"/>
        <v/>
      </c>
      <c r="E3531" s="377"/>
      <c r="F3531" s="416">
        <f t="shared" si="1075"/>
        <v>0</v>
      </c>
      <c r="G3531" s="380">
        <f t="shared" si="1076"/>
        <v>0</v>
      </c>
    </row>
    <row r="3532" spans="1:7" ht="20.100000000000001" customHeight="1">
      <c r="A3532" s="411" t="str">
        <f t="shared" si="1072"/>
        <v/>
      </c>
      <c r="B3532" s="376" t="str">
        <f t="shared" si="1073"/>
        <v/>
      </c>
      <c r="C3532" s="376"/>
      <c r="D3532" s="373" t="str">
        <f t="shared" si="1074"/>
        <v/>
      </c>
      <c r="E3532" s="377"/>
      <c r="F3532" s="416">
        <f t="shared" ref="F3530:F3534" si="1077">IFERROR(VLOOKUP(C3532,Tabla_Insumos,3,FALSE),0)</f>
        <v>0</v>
      </c>
      <c r="G3532" s="380">
        <f t="shared" si="1076"/>
        <v>0</v>
      </c>
    </row>
    <row r="3533" spans="1:7" ht="20.100000000000001" customHeight="1">
      <c r="A3533" s="411" t="str">
        <f t="shared" si="1072"/>
        <v/>
      </c>
      <c r="B3533" s="376" t="str">
        <f t="shared" si="1073"/>
        <v/>
      </c>
      <c r="C3533" s="412"/>
      <c r="D3533" s="373" t="str">
        <f t="shared" si="1074"/>
        <v/>
      </c>
      <c r="E3533" s="413"/>
      <c r="F3533" s="416">
        <f t="shared" si="1077"/>
        <v>0</v>
      </c>
      <c r="G3533" s="380">
        <f t="shared" si="1076"/>
        <v>0</v>
      </c>
    </row>
    <row r="3534" spans="1:7" ht="20.100000000000001" customHeight="1">
      <c r="A3534" s="411" t="str">
        <f t="shared" si="1072"/>
        <v/>
      </c>
      <c r="B3534" s="376" t="str">
        <f t="shared" si="1073"/>
        <v/>
      </c>
      <c r="C3534" s="412"/>
      <c r="D3534" s="373" t="str">
        <f t="shared" si="1074"/>
        <v/>
      </c>
      <c r="E3534" s="413"/>
      <c r="F3534" s="416">
        <f t="shared" si="1077"/>
        <v>0</v>
      </c>
      <c r="G3534" s="380">
        <f t="shared" si="1076"/>
        <v>0</v>
      </c>
    </row>
    <row r="3535" spans="1:7" ht="20.100000000000001" customHeight="1">
      <c r="A3535" s="414"/>
      <c r="B3535" s="400"/>
      <c r="C3535" s="400"/>
      <c r="D3535" s="378"/>
      <c r="E3535" s="396"/>
      <c r="F3535" s="554" t="s">
        <v>30</v>
      </c>
      <c r="G3535" s="381">
        <f>SUBTOTAL(9,G3527:G3534)</f>
        <v>0</v>
      </c>
    </row>
    <row r="3536" spans="1:7" ht="20.100000000000001" customHeight="1">
      <c r="A3536" s="414"/>
      <c r="B3536" s="400"/>
      <c r="C3536" s="387" t="s">
        <v>725</v>
      </c>
      <c r="D3536" s="378"/>
      <c r="E3536" s="396"/>
      <c r="F3536" s="397"/>
      <c r="G3536" s="415"/>
    </row>
    <row r="3537" spans="1:7" ht="20.100000000000001" customHeight="1">
      <c r="A3537" s="411" t="str">
        <f t="shared" ref="A3537:A3545" si="1078">IFERROR(VLOOKUP(C3537,Tabla_Insumos,4,FALSE),"")</f>
        <v/>
      </c>
      <c r="B3537" s="376" t="str">
        <f t="shared" ref="B3537:B3545" si="1079">IFERROR(VLOOKUP(C3537,Tabla_Insumos,5,FALSE),"")</f>
        <v/>
      </c>
      <c r="C3537" s="444"/>
      <c r="D3537" s="373" t="str">
        <f t="shared" ref="D3537:D3545" si="1080">IFERROR(VLOOKUP(C3537,Tabla_Insumos,2,FALSE),"")</f>
        <v/>
      </c>
      <c r="E3537" s="442"/>
      <c r="F3537" s="379">
        <f t="shared" ref="F3537:F3545" si="1081">IFERROR(VLOOKUP(C3537,Tabla_Insumos,3,FALSE),0)</f>
        <v>0</v>
      </c>
      <c r="G3537" s="380">
        <f>ROUND(E3537*F3537,2)</f>
        <v>0</v>
      </c>
    </row>
    <row r="3538" spans="1:7" ht="20.100000000000001" customHeight="1">
      <c r="A3538" s="411" t="str">
        <f t="shared" si="1078"/>
        <v/>
      </c>
      <c r="B3538" s="376" t="str">
        <f t="shared" si="1079"/>
        <v/>
      </c>
      <c r="C3538" s="383"/>
      <c r="D3538" s="373" t="str">
        <f t="shared" si="1080"/>
        <v/>
      </c>
      <c r="E3538" s="377"/>
      <c r="F3538" s="379">
        <f t="shared" si="1081"/>
        <v>0</v>
      </c>
      <c r="G3538" s="380">
        <f t="shared" ref="G3538:G3545" si="1082">ROUND(E3538*F3538,2)</f>
        <v>0</v>
      </c>
    </row>
    <row r="3539" spans="1:7" ht="20.100000000000001" customHeight="1">
      <c r="A3539" s="411" t="str">
        <f t="shared" si="1078"/>
        <v/>
      </c>
      <c r="B3539" s="376" t="str">
        <f t="shared" si="1079"/>
        <v/>
      </c>
      <c r="C3539" s="382"/>
      <c r="D3539" s="373" t="str">
        <f t="shared" si="1080"/>
        <v/>
      </c>
      <c r="E3539" s="377"/>
      <c r="F3539" s="379">
        <f t="shared" si="1081"/>
        <v>0</v>
      </c>
      <c r="G3539" s="380">
        <f t="shared" si="1082"/>
        <v>0</v>
      </c>
    </row>
    <row r="3540" spans="1:7" ht="20.100000000000001" customHeight="1">
      <c r="A3540" s="411" t="str">
        <f t="shared" si="1078"/>
        <v/>
      </c>
      <c r="B3540" s="376" t="str">
        <f t="shared" si="1079"/>
        <v/>
      </c>
      <c r="C3540" s="417"/>
      <c r="D3540" s="373" t="str">
        <f t="shared" si="1080"/>
        <v/>
      </c>
      <c r="E3540" s="377"/>
      <c r="F3540" s="379">
        <f t="shared" si="1081"/>
        <v>0</v>
      </c>
      <c r="G3540" s="380">
        <f t="shared" si="1082"/>
        <v>0</v>
      </c>
    </row>
    <row r="3541" spans="1:7" ht="20.100000000000001" customHeight="1">
      <c r="A3541" s="411" t="str">
        <f t="shared" si="1078"/>
        <v/>
      </c>
      <c r="B3541" s="376" t="str">
        <f t="shared" si="1079"/>
        <v/>
      </c>
      <c r="C3541" s="418"/>
      <c r="D3541" s="373" t="str">
        <f t="shared" si="1080"/>
        <v/>
      </c>
      <c r="E3541" s="377"/>
      <c r="F3541" s="379">
        <f t="shared" si="1081"/>
        <v>0</v>
      </c>
      <c r="G3541" s="380">
        <f t="shared" si="1082"/>
        <v>0</v>
      </c>
    </row>
    <row r="3542" spans="1:7" ht="20.100000000000001" customHeight="1">
      <c r="A3542" s="411" t="str">
        <f t="shared" si="1078"/>
        <v/>
      </c>
      <c r="B3542" s="376" t="str">
        <f t="shared" si="1079"/>
        <v/>
      </c>
      <c r="C3542" s="412"/>
      <c r="D3542" s="373" t="str">
        <f t="shared" si="1080"/>
        <v/>
      </c>
      <c r="E3542" s="413"/>
      <c r="F3542" s="379">
        <f t="shared" si="1081"/>
        <v>0</v>
      </c>
      <c r="G3542" s="380">
        <f t="shared" si="1082"/>
        <v>0</v>
      </c>
    </row>
    <row r="3543" spans="1:7" ht="20.100000000000001" customHeight="1">
      <c r="A3543" s="411" t="str">
        <f t="shared" si="1078"/>
        <v/>
      </c>
      <c r="B3543" s="376" t="str">
        <f t="shared" si="1079"/>
        <v/>
      </c>
      <c r="C3543" s="412"/>
      <c r="D3543" s="373" t="str">
        <f t="shared" si="1080"/>
        <v/>
      </c>
      <c r="E3543" s="413"/>
      <c r="F3543" s="379">
        <f t="shared" si="1081"/>
        <v>0</v>
      </c>
      <c r="G3543" s="380">
        <f t="shared" si="1082"/>
        <v>0</v>
      </c>
    </row>
    <row r="3544" spans="1:7" ht="20.100000000000001" customHeight="1">
      <c r="A3544" s="411" t="str">
        <f t="shared" si="1078"/>
        <v/>
      </c>
      <c r="B3544" s="376" t="str">
        <f t="shared" si="1079"/>
        <v/>
      </c>
      <c r="C3544" s="412"/>
      <c r="D3544" s="373" t="str">
        <f t="shared" si="1080"/>
        <v/>
      </c>
      <c r="E3544" s="413"/>
      <c r="F3544" s="379">
        <f t="shared" si="1081"/>
        <v>0</v>
      </c>
      <c r="G3544" s="380">
        <f t="shared" si="1082"/>
        <v>0</v>
      </c>
    </row>
    <row r="3545" spans="1:7" ht="20.100000000000001" customHeight="1">
      <c r="A3545" s="411" t="str">
        <f t="shared" si="1078"/>
        <v/>
      </c>
      <c r="B3545" s="376" t="str">
        <f t="shared" si="1079"/>
        <v/>
      </c>
      <c r="C3545" s="412"/>
      <c r="D3545" s="373" t="str">
        <f t="shared" si="1080"/>
        <v/>
      </c>
      <c r="E3545" s="413"/>
      <c r="F3545" s="379">
        <f t="shared" si="1081"/>
        <v>0</v>
      </c>
      <c r="G3545" s="380">
        <f t="shared" si="1082"/>
        <v>0</v>
      </c>
    </row>
    <row r="3546" spans="1:7" ht="20.100000000000001" customHeight="1">
      <c r="A3546" s="419"/>
      <c r="B3546" s="378"/>
      <c r="C3546" s="400"/>
      <c r="D3546" s="378"/>
      <c r="E3546" s="396"/>
      <c r="F3546" s="554" t="s">
        <v>31</v>
      </c>
      <c r="G3546" s="381">
        <f>SUBTOTAL(9,G3537:G3545)</f>
        <v>0</v>
      </c>
    </row>
    <row r="3547" spans="1:7" ht="20.100000000000001" customHeight="1" thickBot="1">
      <c r="A3547" s="420"/>
      <c r="B3547" s="421"/>
      <c r="C3547" s="422"/>
      <c r="D3547" s="421"/>
      <c r="E3547" s="423"/>
      <c r="F3547" s="424"/>
      <c r="G3547" s="425"/>
    </row>
    <row r="3548" spans="1:7" ht="20.100000000000001" customHeight="1" thickBot="1">
      <c r="A3548" s="435">
        <f>B3506</f>
        <v>68</v>
      </c>
      <c r="B3548" s="426" t="str">
        <f>C3506</f>
        <v>Red de agua potable - Provisión, acarreo y colocación de caño recto Ø75mm de PVC k-10, incl. piezas esp. juntas, etc.</v>
      </c>
      <c r="C3548" s="427"/>
      <c r="D3548" s="427" t="s">
        <v>32</v>
      </c>
      <c r="E3548" s="428"/>
      <c r="F3548" s="429" t="s">
        <v>33</v>
      </c>
      <c r="G3548" s="430">
        <f>SUBTOTAL(9,G3511:G3547)</f>
        <v>0</v>
      </c>
    </row>
    <row r="3549" spans="1:7" ht="20.100000000000001" customHeight="1" thickTop="1" thickBot="1"/>
    <row r="3550" spans="1:7" ht="20.100000000000001" customHeight="1" thickTop="1">
      <c r="A3550" s="431" t="s">
        <v>1259</v>
      </c>
      <c r="B3550" s="432"/>
      <c r="C3550" s="432"/>
      <c r="D3550" s="432"/>
      <c r="E3550" s="432"/>
      <c r="F3550" s="432"/>
      <c r="G3550" s="433"/>
    </row>
    <row r="3551" spans="1:7" ht="20.100000000000001" customHeight="1">
      <c r="A3551" s="384" t="s">
        <v>721</v>
      </c>
      <c r="B3551" s="385" t="str">
        <f>Comitente</f>
        <v>INSTITUTO PROVINCIAL DE LA VIVIENDA</v>
      </c>
      <c r="C3551" s="386"/>
      <c r="D3551" s="387"/>
      <c r="E3551" s="387"/>
      <c r="F3551" s="388"/>
      <c r="G3551" s="389"/>
    </row>
    <row r="3552" spans="1:7" ht="20.100000000000001" customHeight="1">
      <c r="A3552" s="384" t="s">
        <v>722</v>
      </c>
      <c r="B3552" s="385" t="str">
        <f>Contratista</f>
        <v>xxxxxx</v>
      </c>
      <c r="C3552" s="390"/>
      <c r="D3552" s="390"/>
      <c r="E3552" s="390"/>
      <c r="F3552" s="391"/>
      <c r="G3552" s="392"/>
    </row>
    <row r="3553" spans="1:7" ht="20.100000000000001" customHeight="1">
      <c r="A3553" s="384" t="s">
        <v>22</v>
      </c>
      <c r="B3553" s="385" t="str">
        <f>Obra</f>
        <v>CUESTA DEL VIENTO - IGLESIA</v>
      </c>
      <c r="C3553" s="390"/>
      <c r="D3553" s="390"/>
      <c r="E3553" s="390"/>
      <c r="F3553" s="391" t="s">
        <v>35</v>
      </c>
      <c r="G3553" s="393">
        <f>+Datos!$C$10</f>
        <v>43374</v>
      </c>
    </row>
    <row r="3554" spans="1:7" ht="20.100000000000001" customHeight="1">
      <c r="A3554" s="394" t="s">
        <v>720</v>
      </c>
      <c r="B3554" s="395" t="str">
        <f>Ubicación</f>
        <v>DEPTO. IGLESIA</v>
      </c>
      <c r="C3554" s="395"/>
      <c r="D3554" s="378"/>
      <c r="E3554" s="396"/>
      <c r="F3554" s="397"/>
      <c r="G3554" s="398"/>
    </row>
    <row r="3555" spans="1:7" ht="20.100000000000001" customHeight="1">
      <c r="A3555" s="394" t="s">
        <v>36</v>
      </c>
      <c r="B3555" s="399" t="s">
        <v>1128</v>
      </c>
      <c r="C3555" s="400" t="str">
        <f>IFERROR(VLOOKUP(B3555,Tabla_CyP,2,FALSE),"")</f>
        <v>INFRAESTRUCTURA</v>
      </c>
      <c r="D3555" s="401"/>
      <c r="E3555" s="396"/>
      <c r="F3555" s="397"/>
      <c r="G3555" s="398"/>
    </row>
    <row r="3556" spans="1:7" ht="20.100000000000001" customHeight="1">
      <c r="A3556" s="394" t="s">
        <v>23</v>
      </c>
      <c r="B3556" s="434">
        <f>IFERROR(VLOOKUP(COUNTIF($A$1:A3556,"ITEM:"),Tabla_NumeroItem,2,FALSE),"")</f>
        <v>69</v>
      </c>
      <c r="C3556" s="400" t="str">
        <f>IFERROR(VLOOKUP(B3556,Tabla_CyP,2,FALSE),"")</f>
        <v>Red de agua potable - Provisión, acarreo y colocación de válvulas esclusas Ø100 mm (Incluye Const. de cámara)</v>
      </c>
      <c r="D3556" s="378"/>
      <c r="E3556" s="396"/>
      <c r="F3556" s="391" t="s">
        <v>24</v>
      </c>
      <c r="G3556" s="402" t="str">
        <f>IFERROR(VLOOKUP(B3556,Tabla_CyP,4,FALSE),"")</f>
        <v>u</v>
      </c>
    </row>
    <row r="3557" spans="1:7" ht="20.100000000000001" customHeight="1">
      <c r="A3557" s="394"/>
      <c r="B3557" s="395"/>
      <c r="C3557" s="400"/>
      <c r="D3557" s="378"/>
      <c r="E3557" s="396"/>
      <c r="F3557" s="397"/>
      <c r="G3557" s="398"/>
    </row>
    <row r="3558" spans="1:7" ht="20.100000000000001" customHeight="1">
      <c r="A3558" s="629" t="s">
        <v>583</v>
      </c>
      <c r="B3558" s="630"/>
      <c r="C3558" s="631" t="s">
        <v>0</v>
      </c>
      <c r="D3558" s="631" t="s">
        <v>25</v>
      </c>
      <c r="E3558" s="633" t="s">
        <v>26</v>
      </c>
      <c r="F3558" s="635" t="s">
        <v>27</v>
      </c>
      <c r="G3558" s="637" t="s">
        <v>28</v>
      </c>
    </row>
    <row r="3559" spans="1:7" ht="20.100000000000001" customHeight="1">
      <c r="A3559" s="403" t="s">
        <v>584</v>
      </c>
      <c r="B3559" s="404" t="s">
        <v>585</v>
      </c>
      <c r="C3559" s="632"/>
      <c r="D3559" s="632"/>
      <c r="E3559" s="634"/>
      <c r="F3559" s="636"/>
      <c r="G3559" s="638"/>
    </row>
    <row r="3560" spans="1:7" ht="20.100000000000001" customHeight="1">
      <c r="A3560" s="553"/>
      <c r="B3560" s="405"/>
      <c r="C3560" s="406" t="s">
        <v>723</v>
      </c>
      <c r="D3560" s="407"/>
      <c r="E3560" s="408"/>
      <c r="F3560" s="409"/>
      <c r="G3560" s="410"/>
    </row>
    <row r="3561" spans="1:7" ht="20.100000000000001" customHeight="1">
      <c r="A3561" s="411" t="str">
        <f t="shared" ref="A3561:A3574" si="1083">IFERROR(VLOOKUP(C3561,Tabla_Insumos,4,FALSE),"")</f>
        <v/>
      </c>
      <c r="B3561" s="376" t="str">
        <f t="shared" ref="B3561:B3574" si="1084">IFERROR(VLOOKUP(C3561,Tabla_Insumos,5,FALSE),"")</f>
        <v/>
      </c>
      <c r="C3561" s="444"/>
      <c r="D3561" s="373" t="str">
        <f t="shared" ref="D3561:D3574" si="1085">IFERROR(VLOOKUP(C3561,Tabla_Insumos,2,FALSE),"")</f>
        <v/>
      </c>
      <c r="E3561" s="467"/>
      <c r="F3561" s="379">
        <f t="shared" ref="F3561:F3574" si="1086">IFERROR(VLOOKUP(C3561,Tabla_Insumos,3,FALSE),0)</f>
        <v>0</v>
      </c>
      <c r="G3561" s="380">
        <f>ROUND(E3561*F3561,2)</f>
        <v>0</v>
      </c>
    </row>
    <row r="3562" spans="1:7" ht="20.100000000000001" customHeight="1">
      <c r="A3562" s="411" t="str">
        <f t="shared" si="1083"/>
        <v/>
      </c>
      <c r="B3562" s="376" t="str">
        <f t="shared" si="1084"/>
        <v/>
      </c>
      <c r="C3562" s="444"/>
      <c r="D3562" s="373" t="str">
        <f t="shared" si="1085"/>
        <v/>
      </c>
      <c r="E3562" s="467"/>
      <c r="F3562" s="379">
        <f t="shared" si="1086"/>
        <v>0</v>
      </c>
      <c r="G3562" s="380">
        <f t="shared" ref="G3562:G3574" si="1087">ROUND(E3562*F3562,2)</f>
        <v>0</v>
      </c>
    </row>
    <row r="3563" spans="1:7" ht="20.100000000000001" customHeight="1">
      <c r="A3563" s="411" t="str">
        <f t="shared" si="1083"/>
        <v/>
      </c>
      <c r="B3563" s="376" t="str">
        <f t="shared" si="1084"/>
        <v/>
      </c>
      <c r="C3563" s="444"/>
      <c r="D3563" s="373" t="str">
        <f t="shared" si="1085"/>
        <v/>
      </c>
      <c r="E3563" s="377"/>
      <c r="F3563" s="379">
        <f t="shared" si="1086"/>
        <v>0</v>
      </c>
      <c r="G3563" s="380">
        <f t="shared" si="1087"/>
        <v>0</v>
      </c>
    </row>
    <row r="3564" spans="1:7" ht="20.100000000000001" customHeight="1">
      <c r="A3564" s="411" t="str">
        <f t="shared" si="1083"/>
        <v/>
      </c>
      <c r="B3564" s="376" t="str">
        <f t="shared" si="1084"/>
        <v/>
      </c>
      <c r="C3564" s="444"/>
      <c r="D3564" s="373" t="str">
        <f t="shared" si="1085"/>
        <v/>
      </c>
      <c r="E3564" s="377"/>
      <c r="F3564" s="379">
        <f t="shared" si="1086"/>
        <v>0</v>
      </c>
      <c r="G3564" s="380">
        <f t="shared" si="1087"/>
        <v>0</v>
      </c>
    </row>
    <row r="3565" spans="1:7" ht="20.100000000000001" customHeight="1">
      <c r="A3565" s="411" t="str">
        <f t="shared" si="1083"/>
        <v/>
      </c>
      <c r="B3565" s="376" t="str">
        <f t="shared" si="1084"/>
        <v/>
      </c>
      <c r="C3565" s="457"/>
      <c r="D3565" s="373" t="str">
        <f t="shared" si="1085"/>
        <v/>
      </c>
      <c r="E3565" s="377"/>
      <c r="F3565" s="379">
        <f t="shared" si="1086"/>
        <v>0</v>
      </c>
      <c r="G3565" s="380">
        <f t="shared" si="1087"/>
        <v>0</v>
      </c>
    </row>
    <row r="3566" spans="1:7" ht="20.100000000000001" customHeight="1">
      <c r="A3566" s="411" t="str">
        <f t="shared" si="1083"/>
        <v/>
      </c>
      <c r="B3566" s="376" t="str">
        <f t="shared" si="1084"/>
        <v/>
      </c>
      <c r="C3566" s="412"/>
      <c r="D3566" s="373" t="str">
        <f t="shared" si="1085"/>
        <v/>
      </c>
      <c r="E3566" s="413"/>
      <c r="F3566" s="379">
        <f t="shared" si="1086"/>
        <v>0</v>
      </c>
      <c r="G3566" s="380">
        <f t="shared" si="1087"/>
        <v>0</v>
      </c>
    </row>
    <row r="3567" spans="1:7" ht="20.100000000000001" customHeight="1">
      <c r="A3567" s="411" t="str">
        <f t="shared" si="1083"/>
        <v/>
      </c>
      <c r="B3567" s="376" t="str">
        <f t="shared" si="1084"/>
        <v/>
      </c>
      <c r="C3567" s="412"/>
      <c r="D3567" s="373" t="str">
        <f t="shared" si="1085"/>
        <v/>
      </c>
      <c r="E3567" s="413"/>
      <c r="F3567" s="379">
        <f t="shared" si="1086"/>
        <v>0</v>
      </c>
      <c r="G3567" s="380">
        <f t="shared" si="1087"/>
        <v>0</v>
      </c>
    </row>
    <row r="3568" spans="1:7" ht="20.100000000000001" customHeight="1">
      <c r="A3568" s="411" t="str">
        <f t="shared" si="1083"/>
        <v/>
      </c>
      <c r="B3568" s="376" t="str">
        <f t="shared" si="1084"/>
        <v/>
      </c>
      <c r="C3568" s="412"/>
      <c r="D3568" s="373" t="str">
        <f t="shared" si="1085"/>
        <v/>
      </c>
      <c r="E3568" s="413"/>
      <c r="F3568" s="379">
        <f t="shared" si="1086"/>
        <v>0</v>
      </c>
      <c r="G3568" s="380">
        <f t="shared" si="1087"/>
        <v>0</v>
      </c>
    </row>
    <row r="3569" spans="1:7" ht="20.100000000000001" customHeight="1">
      <c r="A3569" s="411" t="str">
        <f t="shared" si="1083"/>
        <v/>
      </c>
      <c r="B3569" s="376" t="str">
        <f t="shared" si="1084"/>
        <v/>
      </c>
      <c r="C3569" s="412"/>
      <c r="D3569" s="373" t="str">
        <f t="shared" si="1085"/>
        <v/>
      </c>
      <c r="E3569" s="413"/>
      <c r="F3569" s="379">
        <f t="shared" si="1086"/>
        <v>0</v>
      </c>
      <c r="G3569" s="380">
        <f t="shared" si="1087"/>
        <v>0</v>
      </c>
    </row>
    <row r="3570" spans="1:7" ht="20.100000000000001" customHeight="1">
      <c r="A3570" s="411" t="str">
        <f t="shared" si="1083"/>
        <v/>
      </c>
      <c r="B3570" s="376" t="str">
        <f t="shared" si="1084"/>
        <v/>
      </c>
      <c r="C3570" s="412"/>
      <c r="D3570" s="373" t="str">
        <f t="shared" si="1085"/>
        <v/>
      </c>
      <c r="E3570" s="413"/>
      <c r="F3570" s="379">
        <f t="shared" si="1086"/>
        <v>0</v>
      </c>
      <c r="G3570" s="380">
        <f t="shared" si="1087"/>
        <v>0</v>
      </c>
    </row>
    <row r="3571" spans="1:7" ht="20.100000000000001" customHeight="1">
      <c r="A3571" s="411" t="str">
        <f t="shared" si="1083"/>
        <v/>
      </c>
      <c r="B3571" s="376" t="str">
        <f t="shared" si="1084"/>
        <v/>
      </c>
      <c r="C3571" s="412"/>
      <c r="D3571" s="373" t="str">
        <f t="shared" si="1085"/>
        <v/>
      </c>
      <c r="E3571" s="413"/>
      <c r="F3571" s="379">
        <f t="shared" si="1086"/>
        <v>0</v>
      </c>
      <c r="G3571" s="380">
        <f t="shared" si="1087"/>
        <v>0</v>
      </c>
    </row>
    <row r="3572" spans="1:7" ht="20.100000000000001" customHeight="1">
      <c r="A3572" s="411" t="str">
        <f t="shared" si="1083"/>
        <v/>
      </c>
      <c r="B3572" s="376" t="str">
        <f t="shared" si="1084"/>
        <v/>
      </c>
      <c r="C3572" s="412"/>
      <c r="D3572" s="373" t="str">
        <f t="shared" si="1085"/>
        <v/>
      </c>
      <c r="E3572" s="413"/>
      <c r="F3572" s="379">
        <f t="shared" si="1086"/>
        <v>0</v>
      </c>
      <c r="G3572" s="380">
        <f t="shared" si="1087"/>
        <v>0</v>
      </c>
    </row>
    <row r="3573" spans="1:7" ht="20.100000000000001" customHeight="1">
      <c r="A3573" s="411" t="str">
        <f t="shared" si="1083"/>
        <v/>
      </c>
      <c r="B3573" s="376" t="str">
        <f t="shared" si="1084"/>
        <v/>
      </c>
      <c r="C3573" s="412"/>
      <c r="D3573" s="373" t="str">
        <f t="shared" si="1085"/>
        <v/>
      </c>
      <c r="E3573" s="413"/>
      <c r="F3573" s="379">
        <f t="shared" si="1086"/>
        <v>0</v>
      </c>
      <c r="G3573" s="380">
        <f t="shared" si="1087"/>
        <v>0</v>
      </c>
    </row>
    <row r="3574" spans="1:7" ht="20.100000000000001" customHeight="1">
      <c r="A3574" s="411" t="str">
        <f t="shared" si="1083"/>
        <v/>
      </c>
      <c r="B3574" s="376" t="str">
        <f t="shared" si="1084"/>
        <v/>
      </c>
      <c r="C3574" s="412"/>
      <c r="D3574" s="373" t="str">
        <f t="shared" si="1085"/>
        <v/>
      </c>
      <c r="E3574" s="413"/>
      <c r="F3574" s="379">
        <f t="shared" si="1086"/>
        <v>0</v>
      </c>
      <c r="G3574" s="380">
        <f t="shared" si="1087"/>
        <v>0</v>
      </c>
    </row>
    <row r="3575" spans="1:7" ht="20.100000000000001" customHeight="1">
      <c r="A3575" s="414"/>
      <c r="B3575" s="400"/>
      <c r="C3575" s="400"/>
      <c r="D3575" s="378"/>
      <c r="E3575" s="396"/>
      <c r="F3575" s="554" t="s">
        <v>29</v>
      </c>
      <c r="G3575" s="381">
        <f>SUBTOTAL(9,G3561:G3574)</f>
        <v>0</v>
      </c>
    </row>
    <row r="3576" spans="1:7" ht="20.100000000000001" customHeight="1">
      <c r="A3576" s="414"/>
      <c r="B3576" s="400"/>
      <c r="C3576" s="387" t="s">
        <v>724</v>
      </c>
      <c r="D3576" s="378"/>
      <c r="E3576" s="396"/>
      <c r="F3576" s="397"/>
      <c r="G3576" s="415"/>
    </row>
    <row r="3577" spans="1:7" ht="20.100000000000001" customHeight="1">
      <c r="A3577" s="411" t="str">
        <f t="shared" ref="A3577:A3584" si="1088">IFERROR(VLOOKUP(C3577,Tabla_Insumos,4,FALSE),"")</f>
        <v/>
      </c>
      <c r="B3577" s="376" t="str">
        <f t="shared" ref="B3577:B3584" si="1089">IFERROR(VLOOKUP(C3577,Tabla_Insumos,5,FALSE),"")</f>
        <v/>
      </c>
      <c r="C3577" s="417"/>
      <c r="D3577" s="373" t="str">
        <f t="shared" ref="D3577:D3584" si="1090">IFERROR(VLOOKUP(C3577,Tabla_Insumos,2,FALSE),"")</f>
        <v/>
      </c>
      <c r="E3577" s="443"/>
      <c r="F3577" s="416">
        <f t="shared" ref="F3577:F3584" si="1091">IFERROR(VLOOKUP(C3577,Tabla_Insumos,3,FALSE),0)</f>
        <v>0</v>
      </c>
      <c r="G3577" s="380">
        <f>ROUND(E3577*F3577,2)</f>
        <v>0</v>
      </c>
    </row>
    <row r="3578" spans="1:7" ht="20.100000000000001" customHeight="1">
      <c r="A3578" s="411" t="str">
        <f t="shared" si="1088"/>
        <v/>
      </c>
      <c r="B3578" s="376" t="str">
        <f t="shared" si="1089"/>
        <v/>
      </c>
      <c r="C3578" s="417"/>
      <c r="D3578" s="373" t="str">
        <f t="shared" si="1090"/>
        <v/>
      </c>
      <c r="E3578" s="443"/>
      <c r="F3578" s="416">
        <f t="shared" si="1091"/>
        <v>0</v>
      </c>
      <c r="G3578" s="380">
        <f t="shared" ref="G3578:G3584" si="1092">ROUND(E3578*F3578,2)</f>
        <v>0</v>
      </c>
    </row>
    <row r="3579" spans="1:7" ht="20.100000000000001" customHeight="1">
      <c r="A3579" s="411" t="str">
        <f t="shared" si="1088"/>
        <v/>
      </c>
      <c r="B3579" s="376" t="str">
        <f t="shared" si="1089"/>
        <v/>
      </c>
      <c r="C3579" s="417"/>
      <c r="D3579" s="373" t="str">
        <f t="shared" si="1090"/>
        <v/>
      </c>
      <c r="E3579" s="443"/>
      <c r="F3579" s="416">
        <f t="shared" si="1091"/>
        <v>0</v>
      </c>
      <c r="G3579" s="380">
        <f t="shared" si="1092"/>
        <v>0</v>
      </c>
    </row>
    <row r="3580" spans="1:7" ht="20.100000000000001" customHeight="1">
      <c r="A3580" s="411" t="str">
        <f t="shared" si="1088"/>
        <v/>
      </c>
      <c r="B3580" s="376" t="str">
        <f t="shared" si="1089"/>
        <v/>
      </c>
      <c r="C3580" s="444"/>
      <c r="D3580" s="373" t="str">
        <f t="shared" si="1090"/>
        <v/>
      </c>
      <c r="E3580" s="443"/>
      <c r="F3580" s="416">
        <f t="shared" si="1091"/>
        <v>0</v>
      </c>
      <c r="G3580" s="380">
        <f t="shared" si="1092"/>
        <v>0</v>
      </c>
    </row>
    <row r="3581" spans="1:7" ht="20.100000000000001" customHeight="1">
      <c r="A3581" s="411" t="str">
        <f t="shared" si="1088"/>
        <v/>
      </c>
      <c r="B3581" s="376" t="str">
        <f t="shared" si="1089"/>
        <v/>
      </c>
      <c r="C3581" s="376"/>
      <c r="D3581" s="373" t="str">
        <f t="shared" si="1090"/>
        <v/>
      </c>
      <c r="E3581" s="377"/>
      <c r="F3581" s="416">
        <f t="shared" si="1091"/>
        <v>0</v>
      </c>
      <c r="G3581" s="380">
        <f t="shared" si="1092"/>
        <v>0</v>
      </c>
    </row>
    <row r="3582" spans="1:7" ht="20.100000000000001" customHeight="1">
      <c r="A3582" s="411" t="str">
        <f t="shared" si="1088"/>
        <v/>
      </c>
      <c r="B3582" s="376" t="str">
        <f t="shared" si="1089"/>
        <v/>
      </c>
      <c r="C3582" s="376"/>
      <c r="D3582" s="373" t="str">
        <f t="shared" si="1090"/>
        <v/>
      </c>
      <c r="E3582" s="377"/>
      <c r="F3582" s="416">
        <f t="shared" si="1091"/>
        <v>0</v>
      </c>
      <c r="G3582" s="380">
        <f t="shared" si="1092"/>
        <v>0</v>
      </c>
    </row>
    <row r="3583" spans="1:7" ht="20.100000000000001" customHeight="1">
      <c r="A3583" s="411" t="str">
        <f t="shared" si="1088"/>
        <v/>
      </c>
      <c r="B3583" s="376" t="str">
        <f t="shared" si="1089"/>
        <v/>
      </c>
      <c r="C3583" s="412"/>
      <c r="D3583" s="373" t="str">
        <f t="shared" si="1090"/>
        <v/>
      </c>
      <c r="E3583" s="413"/>
      <c r="F3583" s="416">
        <f t="shared" si="1091"/>
        <v>0</v>
      </c>
      <c r="G3583" s="380">
        <f t="shared" si="1092"/>
        <v>0</v>
      </c>
    </row>
    <row r="3584" spans="1:7" ht="20.100000000000001" customHeight="1">
      <c r="A3584" s="411" t="str">
        <f t="shared" si="1088"/>
        <v/>
      </c>
      <c r="B3584" s="376" t="str">
        <f t="shared" si="1089"/>
        <v/>
      </c>
      <c r="C3584" s="412"/>
      <c r="D3584" s="373" t="str">
        <f t="shared" si="1090"/>
        <v/>
      </c>
      <c r="E3584" s="413"/>
      <c r="F3584" s="416">
        <f t="shared" si="1091"/>
        <v>0</v>
      </c>
      <c r="G3584" s="380">
        <f t="shared" si="1092"/>
        <v>0</v>
      </c>
    </row>
    <row r="3585" spans="1:7" ht="20.100000000000001" customHeight="1">
      <c r="A3585" s="414"/>
      <c r="B3585" s="400"/>
      <c r="C3585" s="400"/>
      <c r="D3585" s="378"/>
      <c r="E3585" s="396"/>
      <c r="F3585" s="554" t="s">
        <v>30</v>
      </c>
      <c r="G3585" s="381">
        <f>SUBTOTAL(9,G3577:G3584)</f>
        <v>0</v>
      </c>
    </row>
    <row r="3586" spans="1:7" ht="20.100000000000001" customHeight="1">
      <c r="A3586" s="414"/>
      <c r="B3586" s="400"/>
      <c r="C3586" s="387" t="s">
        <v>725</v>
      </c>
      <c r="D3586" s="378"/>
      <c r="E3586" s="396"/>
      <c r="F3586" s="397"/>
      <c r="G3586" s="415"/>
    </row>
    <row r="3587" spans="1:7" ht="20.100000000000001" customHeight="1">
      <c r="A3587" s="411" t="str">
        <f t="shared" ref="A3587:A3595" si="1093">IFERROR(VLOOKUP(C3587,Tabla_Insumos,4,FALSE),"")</f>
        <v/>
      </c>
      <c r="B3587" s="376" t="str">
        <f t="shared" ref="B3587:B3595" si="1094">IFERROR(VLOOKUP(C3587,Tabla_Insumos,5,FALSE),"")</f>
        <v/>
      </c>
      <c r="C3587" s="444"/>
      <c r="D3587" s="373" t="str">
        <f t="shared" ref="D3587:D3595" si="1095">IFERROR(VLOOKUP(C3587,Tabla_Insumos,2,FALSE),"")</f>
        <v/>
      </c>
      <c r="E3587" s="442"/>
      <c r="F3587" s="379">
        <f t="shared" ref="F3587:F3595" si="1096">IFERROR(VLOOKUP(C3587,Tabla_Insumos,3,FALSE),0)</f>
        <v>0</v>
      </c>
      <c r="G3587" s="380">
        <f>ROUND(E3587*F3587,2)</f>
        <v>0</v>
      </c>
    </row>
    <row r="3588" spans="1:7" ht="20.100000000000001" customHeight="1">
      <c r="A3588" s="411" t="str">
        <f t="shared" si="1093"/>
        <v/>
      </c>
      <c r="B3588" s="376" t="str">
        <f t="shared" si="1094"/>
        <v/>
      </c>
      <c r="C3588" s="383"/>
      <c r="D3588" s="373" t="str">
        <f t="shared" si="1095"/>
        <v/>
      </c>
      <c r="E3588" s="377"/>
      <c r="F3588" s="379">
        <f t="shared" si="1096"/>
        <v>0</v>
      </c>
      <c r="G3588" s="380">
        <f t="shared" ref="G3588:G3595" si="1097">ROUND(E3588*F3588,2)</f>
        <v>0</v>
      </c>
    </row>
    <row r="3589" spans="1:7" ht="20.100000000000001" customHeight="1">
      <c r="A3589" s="411" t="str">
        <f t="shared" si="1093"/>
        <v/>
      </c>
      <c r="B3589" s="376" t="str">
        <f t="shared" si="1094"/>
        <v/>
      </c>
      <c r="C3589" s="382"/>
      <c r="D3589" s="373" t="str">
        <f t="shared" si="1095"/>
        <v/>
      </c>
      <c r="E3589" s="377"/>
      <c r="F3589" s="379">
        <f t="shared" si="1096"/>
        <v>0</v>
      </c>
      <c r="G3589" s="380">
        <f t="shared" si="1097"/>
        <v>0</v>
      </c>
    </row>
    <row r="3590" spans="1:7" ht="20.100000000000001" customHeight="1">
      <c r="A3590" s="411" t="str">
        <f t="shared" si="1093"/>
        <v/>
      </c>
      <c r="B3590" s="376" t="str">
        <f t="shared" si="1094"/>
        <v/>
      </c>
      <c r="C3590" s="417"/>
      <c r="D3590" s="373" t="str">
        <f t="shared" si="1095"/>
        <v/>
      </c>
      <c r="E3590" s="377"/>
      <c r="F3590" s="379">
        <f t="shared" si="1096"/>
        <v>0</v>
      </c>
      <c r="G3590" s="380">
        <f t="shared" si="1097"/>
        <v>0</v>
      </c>
    </row>
    <row r="3591" spans="1:7" ht="20.100000000000001" customHeight="1">
      <c r="A3591" s="411" t="str">
        <f t="shared" si="1093"/>
        <v/>
      </c>
      <c r="B3591" s="376" t="str">
        <f t="shared" si="1094"/>
        <v/>
      </c>
      <c r="C3591" s="418"/>
      <c r="D3591" s="373" t="str">
        <f t="shared" si="1095"/>
        <v/>
      </c>
      <c r="E3591" s="377"/>
      <c r="F3591" s="379">
        <f t="shared" si="1096"/>
        <v>0</v>
      </c>
      <c r="G3591" s="380">
        <f t="shared" si="1097"/>
        <v>0</v>
      </c>
    </row>
    <row r="3592" spans="1:7" ht="20.100000000000001" customHeight="1">
      <c r="A3592" s="411" t="str">
        <f t="shared" si="1093"/>
        <v/>
      </c>
      <c r="B3592" s="376" t="str">
        <f t="shared" si="1094"/>
        <v/>
      </c>
      <c r="C3592" s="412"/>
      <c r="D3592" s="373" t="str">
        <f t="shared" si="1095"/>
        <v/>
      </c>
      <c r="E3592" s="413"/>
      <c r="F3592" s="379">
        <f t="shared" si="1096"/>
        <v>0</v>
      </c>
      <c r="G3592" s="380">
        <f t="shared" si="1097"/>
        <v>0</v>
      </c>
    </row>
    <row r="3593" spans="1:7" ht="20.100000000000001" customHeight="1">
      <c r="A3593" s="411" t="str">
        <f t="shared" si="1093"/>
        <v/>
      </c>
      <c r="B3593" s="376" t="str">
        <f t="shared" si="1094"/>
        <v/>
      </c>
      <c r="C3593" s="412"/>
      <c r="D3593" s="373" t="str">
        <f t="shared" si="1095"/>
        <v/>
      </c>
      <c r="E3593" s="413"/>
      <c r="F3593" s="379">
        <f t="shared" si="1096"/>
        <v>0</v>
      </c>
      <c r="G3593" s="380">
        <f t="shared" si="1097"/>
        <v>0</v>
      </c>
    </row>
    <row r="3594" spans="1:7" ht="20.100000000000001" customHeight="1">
      <c r="A3594" s="411" t="str">
        <f t="shared" si="1093"/>
        <v/>
      </c>
      <c r="B3594" s="376" t="str">
        <f t="shared" si="1094"/>
        <v/>
      </c>
      <c r="C3594" s="412"/>
      <c r="D3594" s="373" t="str">
        <f t="shared" si="1095"/>
        <v/>
      </c>
      <c r="E3594" s="413"/>
      <c r="F3594" s="379">
        <f t="shared" si="1096"/>
        <v>0</v>
      </c>
      <c r="G3594" s="380">
        <f t="shared" si="1097"/>
        <v>0</v>
      </c>
    </row>
    <row r="3595" spans="1:7" ht="20.100000000000001" customHeight="1">
      <c r="A3595" s="411" t="str">
        <f t="shared" si="1093"/>
        <v/>
      </c>
      <c r="B3595" s="376" t="str">
        <f t="shared" si="1094"/>
        <v/>
      </c>
      <c r="C3595" s="412"/>
      <c r="D3595" s="373" t="str">
        <f t="shared" si="1095"/>
        <v/>
      </c>
      <c r="E3595" s="413"/>
      <c r="F3595" s="379">
        <f t="shared" si="1096"/>
        <v>0</v>
      </c>
      <c r="G3595" s="380">
        <f t="shared" si="1097"/>
        <v>0</v>
      </c>
    </row>
    <row r="3596" spans="1:7" ht="20.100000000000001" customHeight="1">
      <c r="A3596" s="419"/>
      <c r="B3596" s="378"/>
      <c r="C3596" s="400"/>
      <c r="D3596" s="378"/>
      <c r="E3596" s="396"/>
      <c r="F3596" s="554" t="s">
        <v>31</v>
      </c>
      <c r="G3596" s="381">
        <f>SUBTOTAL(9,G3587:G3595)</f>
        <v>0</v>
      </c>
    </row>
    <row r="3597" spans="1:7" ht="20.100000000000001" customHeight="1" thickBot="1">
      <c r="A3597" s="420"/>
      <c r="B3597" s="421"/>
      <c r="C3597" s="422"/>
      <c r="D3597" s="421"/>
      <c r="E3597" s="423"/>
      <c r="F3597" s="424"/>
      <c r="G3597" s="425"/>
    </row>
    <row r="3598" spans="1:7" ht="20.100000000000001" customHeight="1" thickBot="1">
      <c r="A3598" s="435">
        <f>B3556</f>
        <v>69</v>
      </c>
      <c r="B3598" s="426" t="str">
        <f>C3556</f>
        <v>Red de agua potable - Provisión, acarreo y colocación de válvulas esclusas Ø100 mm (Incluye Const. de cámara)</v>
      </c>
      <c r="C3598" s="427"/>
      <c r="D3598" s="427" t="s">
        <v>32</v>
      </c>
      <c r="E3598" s="428"/>
      <c r="F3598" s="429" t="s">
        <v>33</v>
      </c>
      <c r="G3598" s="430">
        <f>SUBTOTAL(9,G3561:G3597)</f>
        <v>0</v>
      </c>
    </row>
    <row r="3599" spans="1:7" ht="20.100000000000001" customHeight="1" thickTop="1" thickBot="1"/>
    <row r="3600" spans="1:7" ht="20.100000000000001" customHeight="1" thickTop="1">
      <c r="A3600" s="431" t="s">
        <v>1259</v>
      </c>
      <c r="B3600" s="432"/>
      <c r="C3600" s="432"/>
      <c r="D3600" s="432"/>
      <c r="E3600" s="432"/>
      <c r="F3600" s="432"/>
      <c r="G3600" s="433"/>
    </row>
    <row r="3601" spans="1:7" ht="20.100000000000001" customHeight="1">
      <c r="A3601" s="384" t="s">
        <v>721</v>
      </c>
      <c r="B3601" s="385" t="str">
        <f>Comitente</f>
        <v>INSTITUTO PROVINCIAL DE LA VIVIENDA</v>
      </c>
      <c r="C3601" s="386"/>
      <c r="D3601" s="387"/>
      <c r="E3601" s="387"/>
      <c r="F3601" s="388"/>
      <c r="G3601" s="389"/>
    </row>
    <row r="3602" spans="1:7" ht="20.100000000000001" customHeight="1">
      <c r="A3602" s="384" t="s">
        <v>722</v>
      </c>
      <c r="B3602" s="385" t="str">
        <f>Contratista</f>
        <v>xxxxxx</v>
      </c>
      <c r="C3602" s="390"/>
      <c r="D3602" s="390"/>
      <c r="E3602" s="390"/>
      <c r="F3602" s="391"/>
      <c r="G3602" s="392"/>
    </row>
    <row r="3603" spans="1:7" ht="20.100000000000001" customHeight="1">
      <c r="A3603" s="384" t="s">
        <v>22</v>
      </c>
      <c r="B3603" s="385" t="str">
        <f>Obra</f>
        <v>CUESTA DEL VIENTO - IGLESIA</v>
      </c>
      <c r="C3603" s="390"/>
      <c r="D3603" s="390"/>
      <c r="E3603" s="390"/>
      <c r="F3603" s="391" t="s">
        <v>35</v>
      </c>
      <c r="G3603" s="393">
        <f>+Datos!$C$10</f>
        <v>43374</v>
      </c>
    </row>
    <row r="3604" spans="1:7" ht="20.100000000000001" customHeight="1">
      <c r="A3604" s="394" t="s">
        <v>720</v>
      </c>
      <c r="B3604" s="395" t="str">
        <f>Ubicación</f>
        <v>DEPTO. IGLESIA</v>
      </c>
      <c r="C3604" s="395"/>
      <c r="D3604" s="378"/>
      <c r="E3604" s="396"/>
      <c r="F3604" s="397"/>
      <c r="G3604" s="398"/>
    </row>
    <row r="3605" spans="1:7" ht="20.100000000000001" customHeight="1">
      <c r="A3605" s="394" t="s">
        <v>36</v>
      </c>
      <c r="B3605" s="399" t="s">
        <v>1128</v>
      </c>
      <c r="C3605" s="400" t="str">
        <f>IFERROR(VLOOKUP(B3605,Tabla_CyP,2,FALSE),"")</f>
        <v>INFRAESTRUCTURA</v>
      </c>
      <c r="D3605" s="401"/>
      <c r="E3605" s="396"/>
      <c r="F3605" s="397"/>
      <c r="G3605" s="398"/>
    </row>
    <row r="3606" spans="1:7" ht="20.100000000000001" customHeight="1">
      <c r="A3606" s="394" t="s">
        <v>23</v>
      </c>
      <c r="B3606" s="434">
        <f>IFERROR(VLOOKUP(COUNTIF($A$1:A3606,"ITEM:"),Tabla_NumeroItem,2,FALSE),"")</f>
        <v>70</v>
      </c>
      <c r="C3606" s="400" t="str">
        <f>IFERROR(VLOOKUP(B3606,Tabla_CyP,2,FALSE),"")</f>
        <v>Red de agua potable - Provisión, acarreo y colocación de válvulas esclusas Ø75 mm (Incluye Const. de cámara)</v>
      </c>
      <c r="D3606" s="378"/>
      <c r="E3606" s="396"/>
      <c r="F3606" s="391" t="s">
        <v>24</v>
      </c>
      <c r="G3606" s="402" t="str">
        <f>IFERROR(VLOOKUP(B3606,Tabla_CyP,4,FALSE),"")</f>
        <v>u</v>
      </c>
    </row>
    <row r="3607" spans="1:7" ht="20.100000000000001" customHeight="1">
      <c r="A3607" s="394"/>
      <c r="B3607" s="395"/>
      <c r="C3607" s="400"/>
      <c r="D3607" s="378"/>
      <c r="E3607" s="396"/>
      <c r="F3607" s="397"/>
      <c r="G3607" s="398"/>
    </row>
    <row r="3608" spans="1:7" ht="20.100000000000001" customHeight="1">
      <c r="A3608" s="629" t="s">
        <v>583</v>
      </c>
      <c r="B3608" s="630"/>
      <c r="C3608" s="631" t="s">
        <v>0</v>
      </c>
      <c r="D3608" s="631" t="s">
        <v>25</v>
      </c>
      <c r="E3608" s="633" t="s">
        <v>26</v>
      </c>
      <c r="F3608" s="635" t="s">
        <v>27</v>
      </c>
      <c r="G3608" s="637" t="s">
        <v>28</v>
      </c>
    </row>
    <row r="3609" spans="1:7" ht="20.100000000000001" customHeight="1">
      <c r="A3609" s="403" t="s">
        <v>584</v>
      </c>
      <c r="B3609" s="404" t="s">
        <v>585</v>
      </c>
      <c r="C3609" s="632"/>
      <c r="D3609" s="632"/>
      <c r="E3609" s="634"/>
      <c r="F3609" s="636"/>
      <c r="G3609" s="638"/>
    </row>
    <row r="3610" spans="1:7" ht="20.100000000000001" customHeight="1">
      <c r="A3610" s="553"/>
      <c r="B3610" s="405"/>
      <c r="C3610" s="406" t="s">
        <v>723</v>
      </c>
      <c r="D3610" s="407"/>
      <c r="E3610" s="408"/>
      <c r="F3610" s="409"/>
      <c r="G3610" s="410"/>
    </row>
    <row r="3611" spans="1:7" ht="20.100000000000001" customHeight="1">
      <c r="A3611" s="411" t="str">
        <f t="shared" ref="A3611:A3624" si="1098">IFERROR(VLOOKUP(C3611,Tabla_Insumos,4,FALSE),"")</f>
        <v/>
      </c>
      <c r="B3611" s="376" t="str">
        <f t="shared" ref="B3611:B3624" si="1099">IFERROR(VLOOKUP(C3611,Tabla_Insumos,5,FALSE),"")</f>
        <v/>
      </c>
      <c r="C3611" s="444"/>
      <c r="D3611" s="373" t="str">
        <f t="shared" ref="D3611:D3624" si="1100">IFERROR(VLOOKUP(C3611,Tabla_Insumos,2,FALSE),"")</f>
        <v/>
      </c>
      <c r="E3611" s="467"/>
      <c r="F3611" s="379">
        <f t="shared" ref="F3611:F3624" si="1101">IFERROR(VLOOKUP(C3611,Tabla_Insumos,3,FALSE),0)</f>
        <v>0</v>
      </c>
      <c r="G3611" s="380">
        <f>ROUND(E3611*F3611,2)</f>
        <v>0</v>
      </c>
    </row>
    <row r="3612" spans="1:7" ht="20.100000000000001" customHeight="1">
      <c r="A3612" s="411" t="str">
        <f t="shared" si="1098"/>
        <v/>
      </c>
      <c r="B3612" s="376" t="str">
        <f t="shared" si="1099"/>
        <v/>
      </c>
      <c r="C3612" s="444"/>
      <c r="D3612" s="373" t="str">
        <f t="shared" si="1100"/>
        <v/>
      </c>
      <c r="E3612" s="467"/>
      <c r="F3612" s="379">
        <f t="shared" si="1101"/>
        <v>0</v>
      </c>
      <c r="G3612" s="380">
        <f t="shared" ref="G3612:G3624" si="1102">ROUND(E3612*F3612,2)</f>
        <v>0</v>
      </c>
    </row>
    <row r="3613" spans="1:7" ht="20.100000000000001" customHeight="1">
      <c r="A3613" s="411" t="str">
        <f t="shared" si="1098"/>
        <v/>
      </c>
      <c r="B3613" s="376" t="str">
        <f t="shared" si="1099"/>
        <v/>
      </c>
      <c r="C3613" s="444"/>
      <c r="D3613" s="373" t="str">
        <f t="shared" si="1100"/>
        <v/>
      </c>
      <c r="E3613" s="377"/>
      <c r="F3613" s="379">
        <f t="shared" si="1101"/>
        <v>0</v>
      </c>
      <c r="G3613" s="380">
        <f t="shared" si="1102"/>
        <v>0</v>
      </c>
    </row>
    <row r="3614" spans="1:7" ht="20.100000000000001" customHeight="1">
      <c r="A3614" s="411" t="str">
        <f t="shared" si="1098"/>
        <v/>
      </c>
      <c r="B3614" s="376" t="str">
        <f t="shared" si="1099"/>
        <v/>
      </c>
      <c r="C3614" s="444"/>
      <c r="D3614" s="373" t="str">
        <f t="shared" si="1100"/>
        <v/>
      </c>
      <c r="E3614" s="377"/>
      <c r="F3614" s="379">
        <f t="shared" si="1101"/>
        <v>0</v>
      </c>
      <c r="G3614" s="380">
        <f t="shared" si="1102"/>
        <v>0</v>
      </c>
    </row>
    <row r="3615" spans="1:7" ht="20.100000000000001" customHeight="1">
      <c r="A3615" s="411" t="str">
        <f t="shared" si="1098"/>
        <v/>
      </c>
      <c r="B3615" s="376" t="str">
        <f t="shared" si="1099"/>
        <v/>
      </c>
      <c r="C3615" s="457"/>
      <c r="D3615" s="373" t="str">
        <f t="shared" si="1100"/>
        <v/>
      </c>
      <c r="E3615" s="377"/>
      <c r="F3615" s="379">
        <f t="shared" si="1101"/>
        <v>0</v>
      </c>
      <c r="G3615" s="380">
        <f t="shared" si="1102"/>
        <v>0</v>
      </c>
    </row>
    <row r="3616" spans="1:7" ht="20.100000000000001" customHeight="1">
      <c r="A3616" s="411" t="str">
        <f t="shared" si="1098"/>
        <v/>
      </c>
      <c r="B3616" s="376" t="str">
        <f t="shared" si="1099"/>
        <v/>
      </c>
      <c r="C3616" s="412"/>
      <c r="D3616" s="373" t="str">
        <f t="shared" si="1100"/>
        <v/>
      </c>
      <c r="E3616" s="413"/>
      <c r="F3616" s="379">
        <f t="shared" si="1101"/>
        <v>0</v>
      </c>
      <c r="G3616" s="380">
        <f t="shared" si="1102"/>
        <v>0</v>
      </c>
    </row>
    <row r="3617" spans="1:7" ht="20.100000000000001" customHeight="1">
      <c r="A3617" s="411" t="str">
        <f t="shared" si="1098"/>
        <v/>
      </c>
      <c r="B3617" s="376" t="str">
        <f t="shared" si="1099"/>
        <v/>
      </c>
      <c r="C3617" s="412"/>
      <c r="D3617" s="373" t="str">
        <f t="shared" si="1100"/>
        <v/>
      </c>
      <c r="E3617" s="413"/>
      <c r="F3617" s="379">
        <f t="shared" si="1101"/>
        <v>0</v>
      </c>
      <c r="G3617" s="380">
        <f t="shared" si="1102"/>
        <v>0</v>
      </c>
    </row>
    <row r="3618" spans="1:7" ht="20.100000000000001" customHeight="1">
      <c r="A3618" s="411" t="str">
        <f t="shared" si="1098"/>
        <v/>
      </c>
      <c r="B3618" s="376" t="str">
        <f t="shared" si="1099"/>
        <v/>
      </c>
      <c r="C3618" s="412"/>
      <c r="D3618" s="373" t="str">
        <f t="shared" si="1100"/>
        <v/>
      </c>
      <c r="E3618" s="413"/>
      <c r="F3618" s="379">
        <f t="shared" si="1101"/>
        <v>0</v>
      </c>
      <c r="G3618" s="380">
        <f t="shared" si="1102"/>
        <v>0</v>
      </c>
    </row>
    <row r="3619" spans="1:7" ht="20.100000000000001" customHeight="1">
      <c r="A3619" s="411" t="str">
        <f t="shared" si="1098"/>
        <v/>
      </c>
      <c r="B3619" s="376" t="str">
        <f t="shared" si="1099"/>
        <v/>
      </c>
      <c r="C3619" s="412"/>
      <c r="D3619" s="373" t="str">
        <f t="shared" si="1100"/>
        <v/>
      </c>
      <c r="E3619" s="413"/>
      <c r="F3619" s="379">
        <f t="shared" si="1101"/>
        <v>0</v>
      </c>
      <c r="G3619" s="380">
        <f t="shared" si="1102"/>
        <v>0</v>
      </c>
    </row>
    <row r="3620" spans="1:7" ht="20.100000000000001" customHeight="1">
      <c r="A3620" s="411" t="str">
        <f t="shared" si="1098"/>
        <v/>
      </c>
      <c r="B3620" s="376" t="str">
        <f t="shared" si="1099"/>
        <v/>
      </c>
      <c r="C3620" s="412"/>
      <c r="D3620" s="373" t="str">
        <f t="shared" si="1100"/>
        <v/>
      </c>
      <c r="E3620" s="413"/>
      <c r="F3620" s="379">
        <f t="shared" si="1101"/>
        <v>0</v>
      </c>
      <c r="G3620" s="380">
        <f t="shared" si="1102"/>
        <v>0</v>
      </c>
    </row>
    <row r="3621" spans="1:7" ht="20.100000000000001" customHeight="1">
      <c r="A3621" s="411" t="str">
        <f t="shared" si="1098"/>
        <v/>
      </c>
      <c r="B3621" s="376" t="str">
        <f t="shared" si="1099"/>
        <v/>
      </c>
      <c r="C3621" s="412"/>
      <c r="D3621" s="373" t="str">
        <f t="shared" si="1100"/>
        <v/>
      </c>
      <c r="E3621" s="413"/>
      <c r="F3621" s="379">
        <f t="shared" si="1101"/>
        <v>0</v>
      </c>
      <c r="G3621" s="380">
        <f t="shared" si="1102"/>
        <v>0</v>
      </c>
    </row>
    <row r="3622" spans="1:7" ht="20.100000000000001" customHeight="1">
      <c r="A3622" s="411" t="str">
        <f t="shared" si="1098"/>
        <v/>
      </c>
      <c r="B3622" s="376" t="str">
        <f t="shared" si="1099"/>
        <v/>
      </c>
      <c r="C3622" s="412"/>
      <c r="D3622" s="373" t="str">
        <f t="shared" si="1100"/>
        <v/>
      </c>
      <c r="E3622" s="413"/>
      <c r="F3622" s="379">
        <f t="shared" si="1101"/>
        <v>0</v>
      </c>
      <c r="G3622" s="380">
        <f t="shared" si="1102"/>
        <v>0</v>
      </c>
    </row>
    <row r="3623" spans="1:7" ht="20.100000000000001" customHeight="1">
      <c r="A3623" s="411" t="str">
        <f t="shared" si="1098"/>
        <v/>
      </c>
      <c r="B3623" s="376" t="str">
        <f t="shared" si="1099"/>
        <v/>
      </c>
      <c r="C3623" s="412"/>
      <c r="D3623" s="373" t="str">
        <f t="shared" si="1100"/>
        <v/>
      </c>
      <c r="E3623" s="413"/>
      <c r="F3623" s="379">
        <f t="shared" si="1101"/>
        <v>0</v>
      </c>
      <c r="G3623" s="380">
        <f t="shared" si="1102"/>
        <v>0</v>
      </c>
    </row>
    <row r="3624" spans="1:7" ht="20.100000000000001" customHeight="1">
      <c r="A3624" s="411" t="str">
        <f t="shared" si="1098"/>
        <v/>
      </c>
      <c r="B3624" s="376" t="str">
        <f t="shared" si="1099"/>
        <v/>
      </c>
      <c r="C3624" s="412"/>
      <c r="D3624" s="373" t="str">
        <f t="shared" si="1100"/>
        <v/>
      </c>
      <c r="E3624" s="413"/>
      <c r="F3624" s="379">
        <f t="shared" si="1101"/>
        <v>0</v>
      </c>
      <c r="G3624" s="380">
        <f t="shared" si="1102"/>
        <v>0</v>
      </c>
    </row>
    <row r="3625" spans="1:7" ht="20.100000000000001" customHeight="1">
      <c r="A3625" s="414"/>
      <c r="B3625" s="400"/>
      <c r="C3625" s="400"/>
      <c r="D3625" s="378"/>
      <c r="E3625" s="396"/>
      <c r="F3625" s="554" t="s">
        <v>29</v>
      </c>
      <c r="G3625" s="381">
        <f>SUBTOTAL(9,G3611:G3624)</f>
        <v>0</v>
      </c>
    </row>
    <row r="3626" spans="1:7" ht="20.100000000000001" customHeight="1">
      <c r="A3626" s="414"/>
      <c r="B3626" s="400"/>
      <c r="C3626" s="387" t="s">
        <v>724</v>
      </c>
      <c r="D3626" s="378"/>
      <c r="E3626" s="396"/>
      <c r="F3626" s="397"/>
      <c r="G3626" s="415"/>
    </row>
    <row r="3627" spans="1:7" ht="20.100000000000001" customHeight="1">
      <c r="A3627" s="411" t="str">
        <f t="shared" ref="A3627:A3634" si="1103">IFERROR(VLOOKUP(C3627,Tabla_Insumos,4,FALSE),"")</f>
        <v/>
      </c>
      <c r="B3627" s="376" t="str">
        <f t="shared" ref="B3627:B3634" si="1104">IFERROR(VLOOKUP(C3627,Tabla_Insumos,5,FALSE),"")</f>
        <v/>
      </c>
      <c r="C3627" s="417"/>
      <c r="D3627" s="373" t="str">
        <f t="shared" ref="D3627:D3634" si="1105">IFERROR(VLOOKUP(C3627,Tabla_Insumos,2,FALSE),"")</f>
        <v/>
      </c>
      <c r="E3627" s="443"/>
      <c r="F3627" s="416">
        <f t="shared" ref="F3627:F3632" si="1106">IFERROR(VLOOKUP(C3627,Tabla_Insumos,3,FALSE),0)</f>
        <v>0</v>
      </c>
      <c r="G3627" s="380">
        <f>ROUND(E3627*F3627,2)</f>
        <v>0</v>
      </c>
    </row>
    <row r="3628" spans="1:7" ht="20.100000000000001" customHeight="1">
      <c r="A3628" s="411" t="str">
        <f t="shared" si="1103"/>
        <v/>
      </c>
      <c r="B3628" s="376" t="str">
        <f t="shared" si="1104"/>
        <v/>
      </c>
      <c r="C3628" s="417"/>
      <c r="D3628" s="373" t="str">
        <f t="shared" si="1105"/>
        <v/>
      </c>
      <c r="E3628" s="443"/>
      <c r="F3628" s="416">
        <f t="shared" si="1106"/>
        <v>0</v>
      </c>
      <c r="G3628" s="380">
        <f t="shared" ref="G3628:G3634" si="1107">ROUND(E3628*F3628,2)</f>
        <v>0</v>
      </c>
    </row>
    <row r="3629" spans="1:7" ht="20.100000000000001" customHeight="1">
      <c r="A3629" s="411" t="str">
        <f t="shared" si="1103"/>
        <v/>
      </c>
      <c r="B3629" s="376" t="str">
        <f t="shared" si="1104"/>
        <v/>
      </c>
      <c r="C3629" s="417"/>
      <c r="D3629" s="373" t="str">
        <f t="shared" si="1105"/>
        <v/>
      </c>
      <c r="E3629" s="443"/>
      <c r="F3629" s="416">
        <f t="shared" si="1106"/>
        <v>0</v>
      </c>
      <c r="G3629" s="380">
        <f t="shared" si="1107"/>
        <v>0</v>
      </c>
    </row>
    <row r="3630" spans="1:7" ht="20.100000000000001" customHeight="1">
      <c r="A3630" s="411" t="str">
        <f t="shared" si="1103"/>
        <v/>
      </c>
      <c r="B3630" s="376" t="str">
        <f t="shared" si="1104"/>
        <v/>
      </c>
      <c r="C3630" s="444"/>
      <c r="D3630" s="373" t="str">
        <f t="shared" si="1105"/>
        <v/>
      </c>
      <c r="E3630" s="443"/>
      <c r="F3630" s="416">
        <f t="shared" si="1106"/>
        <v>0</v>
      </c>
      <c r="G3630" s="380">
        <f t="shared" si="1107"/>
        <v>0</v>
      </c>
    </row>
    <row r="3631" spans="1:7" ht="20.100000000000001" customHeight="1">
      <c r="A3631" s="411" t="str">
        <f t="shared" si="1103"/>
        <v/>
      </c>
      <c r="B3631" s="376" t="str">
        <f t="shared" si="1104"/>
        <v/>
      </c>
      <c r="C3631" s="376"/>
      <c r="D3631" s="373" t="str">
        <f t="shared" si="1105"/>
        <v/>
      </c>
      <c r="E3631" s="377"/>
      <c r="F3631" s="416">
        <f t="shared" si="1106"/>
        <v>0</v>
      </c>
      <c r="G3631" s="380">
        <f t="shared" si="1107"/>
        <v>0</v>
      </c>
    </row>
    <row r="3632" spans="1:7" ht="20.100000000000001" customHeight="1">
      <c r="A3632" s="411" t="str">
        <f t="shared" si="1103"/>
        <v/>
      </c>
      <c r="B3632" s="376" t="str">
        <f t="shared" si="1104"/>
        <v/>
      </c>
      <c r="C3632" s="376"/>
      <c r="D3632" s="373" t="str">
        <f t="shared" si="1105"/>
        <v/>
      </c>
      <c r="E3632" s="377"/>
      <c r="F3632" s="416">
        <f t="shared" si="1106"/>
        <v>0</v>
      </c>
      <c r="G3632" s="380">
        <f t="shared" si="1107"/>
        <v>0</v>
      </c>
    </row>
    <row r="3633" spans="1:7" ht="20.100000000000001" customHeight="1">
      <c r="A3633" s="411" t="str">
        <f t="shared" si="1103"/>
        <v/>
      </c>
      <c r="B3633" s="376" t="str">
        <f t="shared" si="1104"/>
        <v/>
      </c>
      <c r="C3633" s="412"/>
      <c r="D3633" s="373" t="str">
        <f t="shared" si="1105"/>
        <v/>
      </c>
      <c r="E3633" s="413"/>
      <c r="F3633" s="416">
        <f t="shared" ref="F3631:F3634" si="1108">IFERROR(VLOOKUP(C3633,Tabla_Insumos,3,FALSE),0)</f>
        <v>0</v>
      </c>
      <c r="G3633" s="380">
        <f t="shared" si="1107"/>
        <v>0</v>
      </c>
    </row>
    <row r="3634" spans="1:7" ht="20.100000000000001" customHeight="1">
      <c r="A3634" s="411" t="str">
        <f t="shared" si="1103"/>
        <v/>
      </c>
      <c r="B3634" s="376" t="str">
        <f t="shared" si="1104"/>
        <v/>
      </c>
      <c r="C3634" s="412"/>
      <c r="D3634" s="373" t="str">
        <f t="shared" si="1105"/>
        <v/>
      </c>
      <c r="E3634" s="413"/>
      <c r="F3634" s="416">
        <f t="shared" si="1108"/>
        <v>0</v>
      </c>
      <c r="G3634" s="380">
        <f t="shared" si="1107"/>
        <v>0</v>
      </c>
    </row>
    <row r="3635" spans="1:7" ht="20.100000000000001" customHeight="1">
      <c r="A3635" s="414"/>
      <c r="B3635" s="400"/>
      <c r="C3635" s="400"/>
      <c r="D3635" s="378"/>
      <c r="E3635" s="396"/>
      <c r="F3635" s="554" t="s">
        <v>30</v>
      </c>
      <c r="G3635" s="381">
        <f>SUBTOTAL(9,G3627:G3634)</f>
        <v>0</v>
      </c>
    </row>
    <row r="3636" spans="1:7" ht="20.100000000000001" customHeight="1">
      <c r="A3636" s="414"/>
      <c r="B3636" s="400"/>
      <c r="C3636" s="387" t="s">
        <v>725</v>
      </c>
      <c r="D3636" s="378"/>
      <c r="E3636" s="396"/>
      <c r="F3636" s="397"/>
      <c r="G3636" s="415"/>
    </row>
    <row r="3637" spans="1:7" ht="20.100000000000001" customHeight="1">
      <c r="A3637" s="411" t="str">
        <f t="shared" ref="A3637:A3645" si="1109">IFERROR(VLOOKUP(C3637,Tabla_Insumos,4,FALSE),"")</f>
        <v/>
      </c>
      <c r="B3637" s="376" t="str">
        <f t="shared" ref="B3637:B3645" si="1110">IFERROR(VLOOKUP(C3637,Tabla_Insumos,5,FALSE),"")</f>
        <v/>
      </c>
      <c r="C3637" s="444"/>
      <c r="D3637" s="373" t="str">
        <f t="shared" ref="D3637:D3645" si="1111">IFERROR(VLOOKUP(C3637,Tabla_Insumos,2,FALSE),"")</f>
        <v/>
      </c>
      <c r="E3637" s="442"/>
      <c r="F3637" s="379">
        <f t="shared" ref="F3637:F3645" si="1112">IFERROR(VLOOKUP(C3637,Tabla_Insumos,3,FALSE),0)</f>
        <v>0</v>
      </c>
      <c r="G3637" s="380">
        <f>ROUND(E3637*F3637,2)</f>
        <v>0</v>
      </c>
    </row>
    <row r="3638" spans="1:7" ht="20.100000000000001" customHeight="1">
      <c r="A3638" s="411" t="str">
        <f t="shared" si="1109"/>
        <v/>
      </c>
      <c r="B3638" s="376" t="str">
        <f t="shared" si="1110"/>
        <v/>
      </c>
      <c r="C3638" s="383"/>
      <c r="D3638" s="373" t="str">
        <f t="shared" si="1111"/>
        <v/>
      </c>
      <c r="E3638" s="377"/>
      <c r="F3638" s="379">
        <f t="shared" si="1112"/>
        <v>0</v>
      </c>
      <c r="G3638" s="380">
        <f t="shared" ref="G3638:G3645" si="1113">ROUND(E3638*F3638,2)</f>
        <v>0</v>
      </c>
    </row>
    <row r="3639" spans="1:7" ht="20.100000000000001" customHeight="1">
      <c r="A3639" s="411" t="str">
        <f t="shared" si="1109"/>
        <v/>
      </c>
      <c r="B3639" s="376" t="str">
        <f t="shared" si="1110"/>
        <v/>
      </c>
      <c r="C3639" s="382"/>
      <c r="D3639" s="373" t="str">
        <f t="shared" si="1111"/>
        <v/>
      </c>
      <c r="E3639" s="377"/>
      <c r="F3639" s="379">
        <f t="shared" si="1112"/>
        <v>0</v>
      </c>
      <c r="G3639" s="380">
        <f t="shared" si="1113"/>
        <v>0</v>
      </c>
    </row>
    <row r="3640" spans="1:7" ht="20.100000000000001" customHeight="1">
      <c r="A3640" s="411" t="str">
        <f t="shared" si="1109"/>
        <v/>
      </c>
      <c r="B3640" s="376" t="str">
        <f t="shared" si="1110"/>
        <v/>
      </c>
      <c r="C3640" s="417"/>
      <c r="D3640" s="373" t="str">
        <f t="shared" si="1111"/>
        <v/>
      </c>
      <c r="E3640" s="377"/>
      <c r="F3640" s="379">
        <f t="shared" si="1112"/>
        <v>0</v>
      </c>
      <c r="G3640" s="380">
        <f t="shared" si="1113"/>
        <v>0</v>
      </c>
    </row>
    <row r="3641" spans="1:7" ht="20.100000000000001" customHeight="1">
      <c r="A3641" s="411" t="str">
        <f t="shared" si="1109"/>
        <v/>
      </c>
      <c r="B3641" s="376" t="str">
        <f t="shared" si="1110"/>
        <v/>
      </c>
      <c r="C3641" s="418"/>
      <c r="D3641" s="373" t="str">
        <f t="shared" si="1111"/>
        <v/>
      </c>
      <c r="E3641" s="377"/>
      <c r="F3641" s="379">
        <f t="shared" si="1112"/>
        <v>0</v>
      </c>
      <c r="G3641" s="380">
        <f t="shared" si="1113"/>
        <v>0</v>
      </c>
    </row>
    <row r="3642" spans="1:7" ht="20.100000000000001" customHeight="1">
      <c r="A3642" s="411" t="str">
        <f t="shared" si="1109"/>
        <v/>
      </c>
      <c r="B3642" s="376" t="str">
        <f t="shared" si="1110"/>
        <v/>
      </c>
      <c r="C3642" s="412"/>
      <c r="D3642" s="373" t="str">
        <f t="shared" si="1111"/>
        <v/>
      </c>
      <c r="E3642" s="413"/>
      <c r="F3642" s="379">
        <f t="shared" si="1112"/>
        <v>0</v>
      </c>
      <c r="G3642" s="380">
        <f t="shared" si="1113"/>
        <v>0</v>
      </c>
    </row>
    <row r="3643" spans="1:7" ht="20.100000000000001" customHeight="1">
      <c r="A3643" s="411" t="str">
        <f t="shared" si="1109"/>
        <v/>
      </c>
      <c r="B3643" s="376" t="str">
        <f t="shared" si="1110"/>
        <v/>
      </c>
      <c r="C3643" s="412"/>
      <c r="D3643" s="373" t="str">
        <f t="shared" si="1111"/>
        <v/>
      </c>
      <c r="E3643" s="413"/>
      <c r="F3643" s="379">
        <f t="shared" si="1112"/>
        <v>0</v>
      </c>
      <c r="G3643" s="380">
        <f t="shared" si="1113"/>
        <v>0</v>
      </c>
    </row>
    <row r="3644" spans="1:7" ht="20.100000000000001" customHeight="1">
      <c r="A3644" s="411" t="str">
        <f t="shared" si="1109"/>
        <v/>
      </c>
      <c r="B3644" s="376" t="str">
        <f t="shared" si="1110"/>
        <v/>
      </c>
      <c r="C3644" s="412"/>
      <c r="D3644" s="373" t="str">
        <f t="shared" si="1111"/>
        <v/>
      </c>
      <c r="E3644" s="413"/>
      <c r="F3644" s="379">
        <f t="shared" si="1112"/>
        <v>0</v>
      </c>
      <c r="G3644" s="380">
        <f t="shared" si="1113"/>
        <v>0</v>
      </c>
    </row>
    <row r="3645" spans="1:7" ht="20.100000000000001" customHeight="1">
      <c r="A3645" s="411" t="str">
        <f t="shared" si="1109"/>
        <v/>
      </c>
      <c r="B3645" s="376" t="str">
        <f t="shared" si="1110"/>
        <v/>
      </c>
      <c r="C3645" s="412"/>
      <c r="D3645" s="373" t="str">
        <f t="shared" si="1111"/>
        <v/>
      </c>
      <c r="E3645" s="413"/>
      <c r="F3645" s="379">
        <f t="shared" si="1112"/>
        <v>0</v>
      </c>
      <c r="G3645" s="380">
        <f t="shared" si="1113"/>
        <v>0</v>
      </c>
    </row>
    <row r="3646" spans="1:7" ht="20.100000000000001" customHeight="1">
      <c r="A3646" s="419"/>
      <c r="B3646" s="378"/>
      <c r="C3646" s="400"/>
      <c r="D3646" s="378"/>
      <c r="E3646" s="396"/>
      <c r="F3646" s="554" t="s">
        <v>31</v>
      </c>
      <c r="G3646" s="381">
        <f>SUBTOTAL(9,G3637:G3645)</f>
        <v>0</v>
      </c>
    </row>
    <row r="3647" spans="1:7" ht="20.100000000000001" customHeight="1" thickBot="1">
      <c r="A3647" s="420"/>
      <c r="B3647" s="421"/>
      <c r="C3647" s="422"/>
      <c r="D3647" s="421"/>
      <c r="E3647" s="423"/>
      <c r="F3647" s="424"/>
      <c r="G3647" s="425"/>
    </row>
    <row r="3648" spans="1:7" ht="20.100000000000001" customHeight="1" thickBot="1">
      <c r="A3648" s="435">
        <f>B3606</f>
        <v>70</v>
      </c>
      <c r="B3648" s="426" t="str">
        <f>C3606</f>
        <v>Red de agua potable - Provisión, acarreo y colocación de válvulas esclusas Ø75 mm (Incluye Const. de cámara)</v>
      </c>
      <c r="C3648" s="427"/>
      <c r="D3648" s="427" t="s">
        <v>32</v>
      </c>
      <c r="E3648" s="428"/>
      <c r="F3648" s="429" t="s">
        <v>33</v>
      </c>
      <c r="G3648" s="430">
        <f>SUBTOTAL(9,G3611:G3647)</f>
        <v>0</v>
      </c>
    </row>
    <row r="3649" spans="1:7" ht="20.100000000000001" customHeight="1" thickTop="1" thickBot="1"/>
    <row r="3650" spans="1:7" ht="20.100000000000001" customHeight="1" thickTop="1">
      <c r="A3650" s="431" t="s">
        <v>1259</v>
      </c>
      <c r="B3650" s="432"/>
      <c r="C3650" s="432"/>
      <c r="D3650" s="432"/>
      <c r="E3650" s="432"/>
      <c r="F3650" s="432"/>
      <c r="G3650" s="433"/>
    </row>
    <row r="3651" spans="1:7" ht="20.100000000000001" customHeight="1">
      <c r="A3651" s="384" t="s">
        <v>721</v>
      </c>
      <c r="B3651" s="385" t="str">
        <f>Comitente</f>
        <v>INSTITUTO PROVINCIAL DE LA VIVIENDA</v>
      </c>
      <c r="C3651" s="386"/>
      <c r="D3651" s="387"/>
      <c r="E3651" s="387"/>
      <c r="F3651" s="388"/>
      <c r="G3651" s="389"/>
    </row>
    <row r="3652" spans="1:7" ht="20.100000000000001" customHeight="1">
      <c r="A3652" s="384" t="s">
        <v>722</v>
      </c>
      <c r="B3652" s="385" t="str">
        <f>Contratista</f>
        <v>xxxxxx</v>
      </c>
      <c r="C3652" s="390"/>
      <c r="D3652" s="390"/>
      <c r="E3652" s="390"/>
      <c r="F3652" s="391"/>
      <c r="G3652" s="392"/>
    </row>
    <row r="3653" spans="1:7" ht="20.100000000000001" customHeight="1">
      <c r="A3653" s="384" t="s">
        <v>22</v>
      </c>
      <c r="B3653" s="385" t="str">
        <f>Obra</f>
        <v>CUESTA DEL VIENTO - IGLESIA</v>
      </c>
      <c r="C3653" s="390"/>
      <c r="D3653" s="390"/>
      <c r="E3653" s="390"/>
      <c r="F3653" s="391" t="s">
        <v>35</v>
      </c>
      <c r="G3653" s="393">
        <f>+Datos!$C$10</f>
        <v>43374</v>
      </c>
    </row>
    <row r="3654" spans="1:7" ht="20.100000000000001" customHeight="1">
      <c r="A3654" s="394" t="s">
        <v>720</v>
      </c>
      <c r="B3654" s="395" t="str">
        <f>Ubicación</f>
        <v>DEPTO. IGLESIA</v>
      </c>
      <c r="C3654" s="395"/>
      <c r="D3654" s="378"/>
      <c r="E3654" s="396"/>
      <c r="F3654" s="397"/>
      <c r="G3654" s="398"/>
    </row>
    <row r="3655" spans="1:7" ht="20.100000000000001" customHeight="1">
      <c r="A3655" s="394" t="s">
        <v>36</v>
      </c>
      <c r="B3655" s="399" t="s">
        <v>1128</v>
      </c>
      <c r="C3655" s="400" t="str">
        <f>IFERROR(VLOOKUP(B3655,Tabla_CyP,2,FALSE),"")</f>
        <v>INFRAESTRUCTURA</v>
      </c>
      <c r="D3655" s="401"/>
      <c r="E3655" s="396"/>
      <c r="F3655" s="397"/>
      <c r="G3655" s="398"/>
    </row>
    <row r="3656" spans="1:7" ht="20.100000000000001" customHeight="1">
      <c r="A3656" s="394" t="s">
        <v>23</v>
      </c>
      <c r="B3656" s="434">
        <f>IFERROR(VLOOKUP(COUNTIF($A$1:A3656,"ITEM:"),Tabla_NumeroItem,2,FALSE),"")</f>
        <v>71</v>
      </c>
      <c r="C3656" s="400" t="str">
        <f>IFERROR(VLOOKUP(B3656,Tabla_CyP,2,FALSE),"")</f>
        <v>Red de agua potable - Provisión, acarreo y colocación de hidrantes a bola, completos, (Incluye caja de HF y Const. de cámara)</v>
      </c>
      <c r="D3656" s="378"/>
      <c r="E3656" s="396"/>
      <c r="F3656" s="391" t="s">
        <v>24</v>
      </c>
      <c r="G3656" s="402" t="str">
        <f>IFERROR(VLOOKUP(B3656,Tabla_CyP,4,FALSE),"")</f>
        <v>u</v>
      </c>
    </row>
    <row r="3657" spans="1:7" ht="20.100000000000001" customHeight="1">
      <c r="A3657" s="394"/>
      <c r="B3657" s="395"/>
      <c r="C3657" s="400"/>
      <c r="D3657" s="378"/>
      <c r="E3657" s="396"/>
      <c r="F3657" s="397"/>
      <c r="G3657" s="398"/>
    </row>
    <row r="3658" spans="1:7" ht="20.100000000000001" customHeight="1">
      <c r="A3658" s="629" t="s">
        <v>583</v>
      </c>
      <c r="B3658" s="630"/>
      <c r="C3658" s="631" t="s">
        <v>0</v>
      </c>
      <c r="D3658" s="631" t="s">
        <v>25</v>
      </c>
      <c r="E3658" s="633" t="s">
        <v>26</v>
      </c>
      <c r="F3658" s="635" t="s">
        <v>27</v>
      </c>
      <c r="G3658" s="637" t="s">
        <v>28</v>
      </c>
    </row>
    <row r="3659" spans="1:7" ht="20.100000000000001" customHeight="1">
      <c r="A3659" s="403" t="s">
        <v>584</v>
      </c>
      <c r="B3659" s="404" t="s">
        <v>585</v>
      </c>
      <c r="C3659" s="632"/>
      <c r="D3659" s="632"/>
      <c r="E3659" s="634"/>
      <c r="F3659" s="636"/>
      <c r="G3659" s="638"/>
    </row>
    <row r="3660" spans="1:7" ht="20.100000000000001" customHeight="1">
      <c r="A3660" s="553"/>
      <c r="B3660" s="405"/>
      <c r="C3660" s="406" t="s">
        <v>723</v>
      </c>
      <c r="D3660" s="407"/>
      <c r="E3660" s="408"/>
      <c r="F3660" s="409"/>
      <c r="G3660" s="410"/>
    </row>
    <row r="3661" spans="1:7" ht="20.100000000000001" customHeight="1">
      <c r="A3661" s="411" t="str">
        <f t="shared" ref="A3661:A3674" si="1114">IFERROR(VLOOKUP(C3661,Tabla_Insumos,4,FALSE),"")</f>
        <v/>
      </c>
      <c r="B3661" s="376" t="str">
        <f t="shared" ref="B3661:B3674" si="1115">IFERROR(VLOOKUP(C3661,Tabla_Insumos,5,FALSE),"")</f>
        <v/>
      </c>
      <c r="C3661" s="444"/>
      <c r="D3661" s="373" t="str">
        <f t="shared" ref="D3661:D3674" si="1116">IFERROR(VLOOKUP(C3661,Tabla_Insumos,2,FALSE),"")</f>
        <v/>
      </c>
      <c r="E3661" s="467"/>
      <c r="F3661" s="379">
        <f t="shared" ref="F3661:F3674" si="1117">IFERROR(VLOOKUP(C3661,Tabla_Insumos,3,FALSE),0)</f>
        <v>0</v>
      </c>
      <c r="G3661" s="380">
        <f>ROUND(E3661*F3661,2)</f>
        <v>0</v>
      </c>
    </row>
    <row r="3662" spans="1:7" ht="20.100000000000001" customHeight="1">
      <c r="A3662" s="411" t="str">
        <f t="shared" si="1114"/>
        <v/>
      </c>
      <c r="B3662" s="376" t="str">
        <f t="shared" si="1115"/>
        <v/>
      </c>
      <c r="C3662" s="444"/>
      <c r="D3662" s="373" t="str">
        <f t="shared" si="1116"/>
        <v/>
      </c>
      <c r="E3662" s="467"/>
      <c r="F3662" s="379">
        <f t="shared" si="1117"/>
        <v>0</v>
      </c>
      <c r="G3662" s="380">
        <f t="shared" ref="G3662:G3674" si="1118">ROUND(E3662*F3662,2)</f>
        <v>0</v>
      </c>
    </row>
    <row r="3663" spans="1:7" ht="20.100000000000001" customHeight="1">
      <c r="A3663" s="411" t="str">
        <f t="shared" si="1114"/>
        <v/>
      </c>
      <c r="B3663" s="376" t="str">
        <f t="shared" si="1115"/>
        <v/>
      </c>
      <c r="C3663" s="444"/>
      <c r="D3663" s="373" t="str">
        <f t="shared" si="1116"/>
        <v/>
      </c>
      <c r="E3663" s="467"/>
      <c r="F3663" s="379">
        <f t="shared" si="1117"/>
        <v>0</v>
      </c>
      <c r="G3663" s="380">
        <f t="shared" si="1118"/>
        <v>0</v>
      </c>
    </row>
    <row r="3664" spans="1:7" ht="20.100000000000001" customHeight="1">
      <c r="A3664" s="411" t="str">
        <f t="shared" si="1114"/>
        <v/>
      </c>
      <c r="B3664" s="376" t="str">
        <f t="shared" si="1115"/>
        <v/>
      </c>
      <c r="C3664" s="444"/>
      <c r="D3664" s="373" t="str">
        <f t="shared" si="1116"/>
        <v/>
      </c>
      <c r="E3664" s="467"/>
      <c r="F3664" s="379">
        <f t="shared" si="1117"/>
        <v>0</v>
      </c>
      <c r="G3664" s="380">
        <f t="shared" si="1118"/>
        <v>0</v>
      </c>
    </row>
    <row r="3665" spans="1:7" ht="20.100000000000001" customHeight="1">
      <c r="A3665" s="411" t="str">
        <f t="shared" si="1114"/>
        <v/>
      </c>
      <c r="B3665" s="376" t="str">
        <f t="shared" si="1115"/>
        <v/>
      </c>
      <c r="C3665" s="457"/>
      <c r="D3665" s="373" t="str">
        <f t="shared" si="1116"/>
        <v/>
      </c>
      <c r="E3665" s="467"/>
      <c r="F3665" s="379">
        <f t="shared" si="1117"/>
        <v>0</v>
      </c>
      <c r="G3665" s="380">
        <f t="shared" si="1118"/>
        <v>0</v>
      </c>
    </row>
    <row r="3666" spans="1:7" ht="20.100000000000001" customHeight="1">
      <c r="A3666" s="411" t="str">
        <f t="shared" si="1114"/>
        <v/>
      </c>
      <c r="B3666" s="376" t="str">
        <f t="shared" si="1115"/>
        <v/>
      </c>
      <c r="C3666" s="412"/>
      <c r="D3666" s="373" t="str">
        <f t="shared" si="1116"/>
        <v/>
      </c>
      <c r="E3666" s="413"/>
      <c r="F3666" s="379">
        <f t="shared" si="1117"/>
        <v>0</v>
      </c>
      <c r="G3666" s="380">
        <f t="shared" si="1118"/>
        <v>0</v>
      </c>
    </row>
    <row r="3667" spans="1:7" ht="20.100000000000001" customHeight="1">
      <c r="A3667" s="411" t="str">
        <f t="shared" si="1114"/>
        <v/>
      </c>
      <c r="B3667" s="376" t="str">
        <f t="shared" si="1115"/>
        <v/>
      </c>
      <c r="C3667" s="412"/>
      <c r="D3667" s="373" t="str">
        <f t="shared" si="1116"/>
        <v/>
      </c>
      <c r="E3667" s="413"/>
      <c r="F3667" s="379">
        <f t="shared" si="1117"/>
        <v>0</v>
      </c>
      <c r="G3667" s="380">
        <f t="shared" si="1118"/>
        <v>0</v>
      </c>
    </row>
    <row r="3668" spans="1:7" ht="20.100000000000001" customHeight="1">
      <c r="A3668" s="411" t="str">
        <f t="shared" si="1114"/>
        <v/>
      </c>
      <c r="B3668" s="376" t="str">
        <f t="shared" si="1115"/>
        <v/>
      </c>
      <c r="C3668" s="412"/>
      <c r="D3668" s="373" t="str">
        <f t="shared" si="1116"/>
        <v/>
      </c>
      <c r="E3668" s="413"/>
      <c r="F3668" s="379">
        <f t="shared" si="1117"/>
        <v>0</v>
      </c>
      <c r="G3668" s="380">
        <f t="shared" si="1118"/>
        <v>0</v>
      </c>
    </row>
    <row r="3669" spans="1:7" ht="20.100000000000001" customHeight="1">
      <c r="A3669" s="411" t="str">
        <f t="shared" si="1114"/>
        <v/>
      </c>
      <c r="B3669" s="376" t="str">
        <f t="shared" si="1115"/>
        <v/>
      </c>
      <c r="C3669" s="412"/>
      <c r="D3669" s="373" t="str">
        <f t="shared" si="1116"/>
        <v/>
      </c>
      <c r="E3669" s="413"/>
      <c r="F3669" s="379">
        <f t="shared" si="1117"/>
        <v>0</v>
      </c>
      <c r="G3669" s="380">
        <f t="shared" si="1118"/>
        <v>0</v>
      </c>
    </row>
    <row r="3670" spans="1:7" ht="20.100000000000001" customHeight="1">
      <c r="A3670" s="411" t="str">
        <f t="shared" si="1114"/>
        <v/>
      </c>
      <c r="B3670" s="376" t="str">
        <f t="shared" si="1115"/>
        <v/>
      </c>
      <c r="C3670" s="412"/>
      <c r="D3670" s="373" t="str">
        <f t="shared" si="1116"/>
        <v/>
      </c>
      <c r="E3670" s="413"/>
      <c r="F3670" s="379">
        <f t="shared" si="1117"/>
        <v>0</v>
      </c>
      <c r="G3670" s="380">
        <f t="shared" si="1118"/>
        <v>0</v>
      </c>
    </row>
    <row r="3671" spans="1:7" ht="20.100000000000001" customHeight="1">
      <c r="A3671" s="411" t="str">
        <f t="shared" si="1114"/>
        <v/>
      </c>
      <c r="B3671" s="376" t="str">
        <f t="shared" si="1115"/>
        <v/>
      </c>
      <c r="C3671" s="412"/>
      <c r="D3671" s="373" t="str">
        <f t="shared" si="1116"/>
        <v/>
      </c>
      <c r="E3671" s="413"/>
      <c r="F3671" s="379">
        <f t="shared" si="1117"/>
        <v>0</v>
      </c>
      <c r="G3671" s="380">
        <f t="shared" si="1118"/>
        <v>0</v>
      </c>
    </row>
    <row r="3672" spans="1:7" ht="20.100000000000001" customHeight="1">
      <c r="A3672" s="411" t="str">
        <f t="shared" si="1114"/>
        <v/>
      </c>
      <c r="B3672" s="376" t="str">
        <f t="shared" si="1115"/>
        <v/>
      </c>
      <c r="C3672" s="412"/>
      <c r="D3672" s="373" t="str">
        <f t="shared" si="1116"/>
        <v/>
      </c>
      <c r="E3672" s="413"/>
      <c r="F3672" s="379">
        <f t="shared" si="1117"/>
        <v>0</v>
      </c>
      <c r="G3672" s="380">
        <f t="shared" si="1118"/>
        <v>0</v>
      </c>
    </row>
    <row r="3673" spans="1:7" ht="20.100000000000001" customHeight="1">
      <c r="A3673" s="411" t="str">
        <f t="shared" si="1114"/>
        <v/>
      </c>
      <c r="B3673" s="376" t="str">
        <f t="shared" si="1115"/>
        <v/>
      </c>
      <c r="C3673" s="412"/>
      <c r="D3673" s="373" t="str">
        <f t="shared" si="1116"/>
        <v/>
      </c>
      <c r="E3673" s="413"/>
      <c r="F3673" s="379">
        <f t="shared" si="1117"/>
        <v>0</v>
      </c>
      <c r="G3673" s="380">
        <f t="shared" si="1118"/>
        <v>0</v>
      </c>
    </row>
    <row r="3674" spans="1:7" ht="20.100000000000001" customHeight="1">
      <c r="A3674" s="411" t="str">
        <f t="shared" si="1114"/>
        <v/>
      </c>
      <c r="B3674" s="376" t="str">
        <f t="shared" si="1115"/>
        <v/>
      </c>
      <c r="C3674" s="412"/>
      <c r="D3674" s="373" t="str">
        <f t="shared" si="1116"/>
        <v/>
      </c>
      <c r="E3674" s="413"/>
      <c r="F3674" s="379">
        <f t="shared" si="1117"/>
        <v>0</v>
      </c>
      <c r="G3674" s="380">
        <f t="shared" si="1118"/>
        <v>0</v>
      </c>
    </row>
    <row r="3675" spans="1:7" ht="20.100000000000001" customHeight="1">
      <c r="A3675" s="414"/>
      <c r="B3675" s="400"/>
      <c r="C3675" s="400"/>
      <c r="D3675" s="378"/>
      <c r="E3675" s="396"/>
      <c r="F3675" s="554" t="s">
        <v>29</v>
      </c>
      <c r="G3675" s="381">
        <f>SUBTOTAL(9,G3661:G3674)</f>
        <v>0</v>
      </c>
    </row>
    <row r="3676" spans="1:7" ht="20.100000000000001" customHeight="1">
      <c r="A3676" s="414"/>
      <c r="B3676" s="400"/>
      <c r="C3676" s="387" t="s">
        <v>724</v>
      </c>
      <c r="D3676" s="378"/>
      <c r="E3676" s="396"/>
      <c r="F3676" s="397"/>
      <c r="G3676" s="415"/>
    </row>
    <row r="3677" spans="1:7" ht="20.100000000000001" customHeight="1">
      <c r="A3677" s="411" t="str">
        <f t="shared" ref="A3677:A3684" si="1119">IFERROR(VLOOKUP(C3677,Tabla_Insumos,4,FALSE),"")</f>
        <v/>
      </c>
      <c r="B3677" s="376" t="str">
        <f t="shared" ref="B3677:B3684" si="1120">IFERROR(VLOOKUP(C3677,Tabla_Insumos,5,FALSE),"")</f>
        <v/>
      </c>
      <c r="C3677" s="417"/>
      <c r="D3677" s="373" t="str">
        <f t="shared" ref="D3677:D3684" si="1121">IFERROR(VLOOKUP(C3677,Tabla_Insumos,2,FALSE),"")</f>
        <v/>
      </c>
      <c r="E3677" s="443"/>
      <c r="F3677" s="416">
        <f t="shared" ref="F3677:F3684" si="1122">IFERROR(VLOOKUP(C3677,Tabla_Insumos,3,FALSE),0)</f>
        <v>0</v>
      </c>
      <c r="G3677" s="380">
        <f>ROUND(E3677*F3677,2)</f>
        <v>0</v>
      </c>
    </row>
    <row r="3678" spans="1:7" ht="20.100000000000001" customHeight="1">
      <c r="A3678" s="411" t="str">
        <f t="shared" si="1119"/>
        <v/>
      </c>
      <c r="B3678" s="376" t="str">
        <f t="shared" si="1120"/>
        <v/>
      </c>
      <c r="C3678" s="417"/>
      <c r="D3678" s="373" t="str">
        <f t="shared" si="1121"/>
        <v/>
      </c>
      <c r="E3678" s="443"/>
      <c r="F3678" s="416">
        <f t="shared" si="1122"/>
        <v>0</v>
      </c>
      <c r="G3678" s="380">
        <f t="shared" ref="G3678:G3684" si="1123">ROUND(E3678*F3678,2)</f>
        <v>0</v>
      </c>
    </row>
    <row r="3679" spans="1:7" ht="20.100000000000001" customHeight="1">
      <c r="A3679" s="411" t="str">
        <f t="shared" si="1119"/>
        <v/>
      </c>
      <c r="B3679" s="376" t="str">
        <f t="shared" si="1120"/>
        <v/>
      </c>
      <c r="C3679" s="417"/>
      <c r="D3679" s="373" t="str">
        <f t="shared" si="1121"/>
        <v/>
      </c>
      <c r="E3679" s="443"/>
      <c r="F3679" s="416">
        <f t="shared" si="1122"/>
        <v>0</v>
      </c>
      <c r="G3679" s="380">
        <f t="shared" si="1123"/>
        <v>0</v>
      </c>
    </row>
    <row r="3680" spans="1:7" ht="20.100000000000001" customHeight="1">
      <c r="A3680" s="411" t="str">
        <f t="shared" si="1119"/>
        <v/>
      </c>
      <c r="B3680" s="376" t="str">
        <f t="shared" si="1120"/>
        <v/>
      </c>
      <c r="C3680" s="444"/>
      <c r="D3680" s="373" t="str">
        <f t="shared" si="1121"/>
        <v/>
      </c>
      <c r="E3680" s="443"/>
      <c r="F3680" s="416">
        <f t="shared" si="1122"/>
        <v>0</v>
      </c>
      <c r="G3680" s="380">
        <f t="shared" si="1123"/>
        <v>0</v>
      </c>
    </row>
    <row r="3681" spans="1:7" ht="20.100000000000001" customHeight="1">
      <c r="A3681" s="411" t="str">
        <f t="shared" si="1119"/>
        <v/>
      </c>
      <c r="B3681" s="376" t="str">
        <f t="shared" si="1120"/>
        <v/>
      </c>
      <c r="C3681" s="376"/>
      <c r="D3681" s="373" t="str">
        <f t="shared" si="1121"/>
        <v/>
      </c>
      <c r="E3681" s="377"/>
      <c r="F3681" s="416">
        <f t="shared" si="1122"/>
        <v>0</v>
      </c>
      <c r="G3681" s="380">
        <f t="shared" si="1123"/>
        <v>0</v>
      </c>
    </row>
    <row r="3682" spans="1:7" ht="20.100000000000001" customHeight="1">
      <c r="A3682" s="411" t="str">
        <f t="shared" si="1119"/>
        <v/>
      </c>
      <c r="B3682" s="376" t="str">
        <f t="shared" si="1120"/>
        <v/>
      </c>
      <c r="C3682" s="376"/>
      <c r="D3682" s="373" t="str">
        <f t="shared" si="1121"/>
        <v/>
      </c>
      <c r="E3682" s="377"/>
      <c r="F3682" s="416">
        <f t="shared" si="1122"/>
        <v>0</v>
      </c>
      <c r="G3682" s="380">
        <f t="shared" si="1123"/>
        <v>0</v>
      </c>
    </row>
    <row r="3683" spans="1:7" ht="20.100000000000001" customHeight="1">
      <c r="A3683" s="411" t="str">
        <f t="shared" si="1119"/>
        <v/>
      </c>
      <c r="B3683" s="376" t="str">
        <f t="shared" si="1120"/>
        <v/>
      </c>
      <c r="C3683" s="412"/>
      <c r="D3683" s="373" t="str">
        <f t="shared" si="1121"/>
        <v/>
      </c>
      <c r="E3683" s="413"/>
      <c r="F3683" s="416">
        <f t="shared" si="1122"/>
        <v>0</v>
      </c>
      <c r="G3683" s="380">
        <f t="shared" si="1123"/>
        <v>0</v>
      </c>
    </row>
    <row r="3684" spans="1:7" ht="20.100000000000001" customHeight="1">
      <c r="A3684" s="411" t="str">
        <f t="shared" si="1119"/>
        <v/>
      </c>
      <c r="B3684" s="376" t="str">
        <f t="shared" si="1120"/>
        <v/>
      </c>
      <c r="C3684" s="412"/>
      <c r="D3684" s="373" t="str">
        <f t="shared" si="1121"/>
        <v/>
      </c>
      <c r="E3684" s="413"/>
      <c r="F3684" s="416">
        <f t="shared" si="1122"/>
        <v>0</v>
      </c>
      <c r="G3684" s="380">
        <f t="shared" si="1123"/>
        <v>0</v>
      </c>
    </row>
    <row r="3685" spans="1:7" ht="20.100000000000001" customHeight="1">
      <c r="A3685" s="414"/>
      <c r="B3685" s="400"/>
      <c r="C3685" s="400"/>
      <c r="D3685" s="378"/>
      <c r="E3685" s="396"/>
      <c r="F3685" s="554" t="s">
        <v>30</v>
      </c>
      <c r="G3685" s="381">
        <f>SUBTOTAL(9,G3677:G3684)</f>
        <v>0</v>
      </c>
    </row>
    <row r="3686" spans="1:7" ht="20.100000000000001" customHeight="1">
      <c r="A3686" s="414"/>
      <c r="B3686" s="400"/>
      <c r="C3686" s="387" t="s">
        <v>725</v>
      </c>
      <c r="D3686" s="378"/>
      <c r="E3686" s="396"/>
      <c r="F3686" s="397"/>
      <c r="G3686" s="415"/>
    </row>
    <row r="3687" spans="1:7" ht="20.100000000000001" customHeight="1">
      <c r="A3687" s="411" t="str">
        <f t="shared" ref="A3687:A3695" si="1124">IFERROR(VLOOKUP(C3687,Tabla_Insumos,4,FALSE),"")</f>
        <v/>
      </c>
      <c r="B3687" s="376" t="str">
        <f t="shared" ref="B3687:B3695" si="1125">IFERROR(VLOOKUP(C3687,Tabla_Insumos,5,FALSE),"")</f>
        <v/>
      </c>
      <c r="C3687" s="444"/>
      <c r="D3687" s="373" t="str">
        <f t="shared" ref="D3687:D3695" si="1126">IFERROR(VLOOKUP(C3687,Tabla_Insumos,2,FALSE),"")</f>
        <v/>
      </c>
      <c r="E3687" s="443"/>
      <c r="F3687" s="379">
        <f t="shared" ref="F3687:F3695" si="1127">IFERROR(VLOOKUP(C3687,Tabla_Insumos,3,FALSE),0)</f>
        <v>0</v>
      </c>
      <c r="G3687" s="380">
        <f>ROUND(E3687*F3687,2)</f>
        <v>0</v>
      </c>
    </row>
    <row r="3688" spans="1:7" ht="20.100000000000001" customHeight="1">
      <c r="A3688" s="411" t="str">
        <f t="shared" si="1124"/>
        <v/>
      </c>
      <c r="B3688" s="376" t="str">
        <f t="shared" si="1125"/>
        <v/>
      </c>
      <c r="C3688" s="383"/>
      <c r="D3688" s="373" t="str">
        <f t="shared" si="1126"/>
        <v/>
      </c>
      <c r="E3688" s="377"/>
      <c r="F3688" s="379">
        <f t="shared" si="1127"/>
        <v>0</v>
      </c>
      <c r="G3688" s="380">
        <f t="shared" ref="G3688:G3695" si="1128">ROUND(E3688*F3688,2)</f>
        <v>0</v>
      </c>
    </row>
    <row r="3689" spans="1:7" ht="20.100000000000001" customHeight="1">
      <c r="A3689" s="411" t="str">
        <f t="shared" si="1124"/>
        <v/>
      </c>
      <c r="B3689" s="376" t="str">
        <f t="shared" si="1125"/>
        <v/>
      </c>
      <c r="C3689" s="382"/>
      <c r="D3689" s="373" t="str">
        <f t="shared" si="1126"/>
        <v/>
      </c>
      <c r="E3689" s="377"/>
      <c r="F3689" s="379">
        <f t="shared" si="1127"/>
        <v>0</v>
      </c>
      <c r="G3689" s="380">
        <f t="shared" si="1128"/>
        <v>0</v>
      </c>
    </row>
    <row r="3690" spans="1:7" ht="20.100000000000001" customHeight="1">
      <c r="A3690" s="411" t="str">
        <f t="shared" si="1124"/>
        <v/>
      </c>
      <c r="B3690" s="376" t="str">
        <f t="shared" si="1125"/>
        <v/>
      </c>
      <c r="C3690" s="417"/>
      <c r="D3690" s="373" t="str">
        <f t="shared" si="1126"/>
        <v/>
      </c>
      <c r="E3690" s="377"/>
      <c r="F3690" s="379">
        <f t="shared" si="1127"/>
        <v>0</v>
      </c>
      <c r="G3690" s="380">
        <f t="shared" si="1128"/>
        <v>0</v>
      </c>
    </row>
    <row r="3691" spans="1:7" ht="20.100000000000001" customHeight="1">
      <c r="A3691" s="411" t="str">
        <f t="shared" si="1124"/>
        <v/>
      </c>
      <c r="B3691" s="376" t="str">
        <f t="shared" si="1125"/>
        <v/>
      </c>
      <c r="C3691" s="418"/>
      <c r="D3691" s="373" t="str">
        <f t="shared" si="1126"/>
        <v/>
      </c>
      <c r="E3691" s="377"/>
      <c r="F3691" s="379">
        <f t="shared" si="1127"/>
        <v>0</v>
      </c>
      <c r="G3691" s="380">
        <f t="shared" si="1128"/>
        <v>0</v>
      </c>
    </row>
    <row r="3692" spans="1:7" ht="20.100000000000001" customHeight="1">
      <c r="A3692" s="411" t="str">
        <f t="shared" si="1124"/>
        <v/>
      </c>
      <c r="B3692" s="376" t="str">
        <f t="shared" si="1125"/>
        <v/>
      </c>
      <c r="C3692" s="412"/>
      <c r="D3692" s="373" t="str">
        <f t="shared" si="1126"/>
        <v/>
      </c>
      <c r="E3692" s="413"/>
      <c r="F3692" s="379">
        <f t="shared" si="1127"/>
        <v>0</v>
      </c>
      <c r="G3692" s="380">
        <f t="shared" si="1128"/>
        <v>0</v>
      </c>
    </row>
    <row r="3693" spans="1:7" ht="20.100000000000001" customHeight="1">
      <c r="A3693" s="411" t="str">
        <f t="shared" si="1124"/>
        <v/>
      </c>
      <c r="B3693" s="376" t="str">
        <f t="shared" si="1125"/>
        <v/>
      </c>
      <c r="C3693" s="412"/>
      <c r="D3693" s="373" t="str">
        <f t="shared" si="1126"/>
        <v/>
      </c>
      <c r="E3693" s="413"/>
      <c r="F3693" s="379">
        <f t="shared" si="1127"/>
        <v>0</v>
      </c>
      <c r="G3693" s="380">
        <f t="shared" si="1128"/>
        <v>0</v>
      </c>
    </row>
    <row r="3694" spans="1:7" ht="20.100000000000001" customHeight="1">
      <c r="A3694" s="411" t="str">
        <f t="shared" si="1124"/>
        <v/>
      </c>
      <c r="B3694" s="376" t="str">
        <f t="shared" si="1125"/>
        <v/>
      </c>
      <c r="C3694" s="412"/>
      <c r="D3694" s="373" t="str">
        <f t="shared" si="1126"/>
        <v/>
      </c>
      <c r="E3694" s="413"/>
      <c r="F3694" s="379">
        <f t="shared" si="1127"/>
        <v>0</v>
      </c>
      <c r="G3694" s="380">
        <f t="shared" si="1128"/>
        <v>0</v>
      </c>
    </row>
    <row r="3695" spans="1:7" ht="20.100000000000001" customHeight="1">
      <c r="A3695" s="411" t="str">
        <f t="shared" si="1124"/>
        <v/>
      </c>
      <c r="B3695" s="376" t="str">
        <f t="shared" si="1125"/>
        <v/>
      </c>
      <c r="C3695" s="412"/>
      <c r="D3695" s="373" t="str">
        <f t="shared" si="1126"/>
        <v/>
      </c>
      <c r="E3695" s="413"/>
      <c r="F3695" s="379">
        <f t="shared" si="1127"/>
        <v>0</v>
      </c>
      <c r="G3695" s="380">
        <f t="shared" si="1128"/>
        <v>0</v>
      </c>
    </row>
    <row r="3696" spans="1:7" ht="20.100000000000001" customHeight="1">
      <c r="A3696" s="419"/>
      <c r="B3696" s="378"/>
      <c r="C3696" s="400"/>
      <c r="D3696" s="378"/>
      <c r="E3696" s="396"/>
      <c r="F3696" s="554" t="s">
        <v>31</v>
      </c>
      <c r="G3696" s="381">
        <f>SUBTOTAL(9,G3687:G3695)</f>
        <v>0</v>
      </c>
    </row>
    <row r="3697" spans="1:7" ht="20.100000000000001" customHeight="1" thickBot="1">
      <c r="A3697" s="420"/>
      <c r="B3697" s="421"/>
      <c r="C3697" s="422"/>
      <c r="D3697" s="421"/>
      <c r="E3697" s="423"/>
      <c r="F3697" s="424"/>
      <c r="G3697" s="425"/>
    </row>
    <row r="3698" spans="1:7" ht="20.100000000000001" customHeight="1" thickBot="1">
      <c r="A3698" s="435">
        <f>B3656</f>
        <v>71</v>
      </c>
      <c r="B3698" s="426" t="str">
        <f>C3656</f>
        <v>Red de agua potable - Provisión, acarreo y colocación de hidrantes a bola, completos, (Incluye caja de HF y Const. de cámara)</v>
      </c>
      <c r="C3698" s="427"/>
      <c r="D3698" s="427" t="s">
        <v>32</v>
      </c>
      <c r="E3698" s="428"/>
      <c r="F3698" s="429" t="s">
        <v>33</v>
      </c>
      <c r="G3698" s="430">
        <f>SUBTOTAL(9,G3661:G3697)</f>
        <v>0</v>
      </c>
    </row>
    <row r="3699" spans="1:7" ht="20.100000000000001" customHeight="1" thickTop="1" thickBot="1"/>
    <row r="3700" spans="1:7" ht="20.100000000000001" customHeight="1" thickTop="1">
      <c r="A3700" s="431" t="s">
        <v>1259</v>
      </c>
      <c r="B3700" s="432"/>
      <c r="C3700" s="432"/>
      <c r="D3700" s="432"/>
      <c r="E3700" s="432"/>
      <c r="F3700" s="432"/>
      <c r="G3700" s="433"/>
    </row>
    <row r="3701" spans="1:7" ht="20.100000000000001" customHeight="1">
      <c r="A3701" s="384" t="s">
        <v>721</v>
      </c>
      <c r="B3701" s="385" t="str">
        <f>Comitente</f>
        <v>INSTITUTO PROVINCIAL DE LA VIVIENDA</v>
      </c>
      <c r="C3701" s="386"/>
      <c r="D3701" s="387"/>
      <c r="E3701" s="387"/>
      <c r="F3701" s="388"/>
      <c r="G3701" s="389"/>
    </row>
    <row r="3702" spans="1:7" ht="20.100000000000001" customHeight="1">
      <c r="A3702" s="384" t="s">
        <v>722</v>
      </c>
      <c r="B3702" s="385" t="str">
        <f>Contratista</f>
        <v>xxxxxx</v>
      </c>
      <c r="C3702" s="390"/>
      <c r="D3702" s="390"/>
      <c r="E3702" s="390"/>
      <c r="F3702" s="391"/>
      <c r="G3702" s="392"/>
    </row>
    <row r="3703" spans="1:7" ht="20.100000000000001" customHeight="1">
      <c r="A3703" s="384" t="s">
        <v>22</v>
      </c>
      <c r="B3703" s="385" t="str">
        <f>Obra</f>
        <v>CUESTA DEL VIENTO - IGLESIA</v>
      </c>
      <c r="C3703" s="390"/>
      <c r="D3703" s="390"/>
      <c r="E3703" s="390"/>
      <c r="F3703" s="391" t="s">
        <v>35</v>
      </c>
      <c r="G3703" s="393">
        <f>+Datos!$C$10</f>
        <v>43374</v>
      </c>
    </row>
    <row r="3704" spans="1:7" ht="20.100000000000001" customHeight="1">
      <c r="A3704" s="394" t="s">
        <v>720</v>
      </c>
      <c r="B3704" s="395" t="str">
        <f>Ubicación</f>
        <v>DEPTO. IGLESIA</v>
      </c>
      <c r="C3704" s="395"/>
      <c r="D3704" s="378"/>
      <c r="E3704" s="396"/>
      <c r="F3704" s="397"/>
      <c r="G3704" s="398"/>
    </row>
    <row r="3705" spans="1:7" ht="20.100000000000001" customHeight="1">
      <c r="A3705" s="394" t="s">
        <v>36</v>
      </c>
      <c r="B3705" s="399" t="s">
        <v>1128</v>
      </c>
      <c r="C3705" s="400" t="str">
        <f>IFERROR(VLOOKUP(B3705,Tabla_CyP,2,FALSE),"")</f>
        <v>INFRAESTRUCTURA</v>
      </c>
      <c r="D3705" s="401"/>
      <c r="E3705" s="396"/>
      <c r="F3705" s="397"/>
      <c r="G3705" s="398"/>
    </row>
    <row r="3706" spans="1:7" ht="20.100000000000001" customHeight="1">
      <c r="A3706" s="394" t="s">
        <v>23</v>
      </c>
      <c r="B3706" s="434">
        <f>IFERROR(VLOOKUP(COUNTIF($A$1:A3706,"ITEM:"),Tabla_NumeroItem,2,FALSE),"")</f>
        <v>72</v>
      </c>
      <c r="C3706" s="400" t="str">
        <f>IFERROR(VLOOKUP(B3706,Tabla_CyP,2,FALSE),"")</f>
        <v>Red de agua potable - Excavación de zanjas para inst. cañeías, sin depresión de napa</v>
      </c>
      <c r="D3706" s="378"/>
      <c r="E3706" s="396"/>
      <c r="F3706" s="391" t="s">
        <v>24</v>
      </c>
      <c r="G3706" s="402" t="str">
        <f>IFERROR(VLOOKUP(B3706,Tabla_CyP,4,FALSE),"")</f>
        <v>m3</v>
      </c>
    </row>
    <row r="3707" spans="1:7" ht="20.100000000000001" customHeight="1">
      <c r="A3707" s="394"/>
      <c r="B3707" s="395"/>
      <c r="C3707" s="400"/>
      <c r="D3707" s="378"/>
      <c r="E3707" s="396"/>
      <c r="F3707" s="397"/>
      <c r="G3707" s="398"/>
    </row>
    <row r="3708" spans="1:7" ht="20.100000000000001" customHeight="1">
      <c r="A3708" s="629" t="s">
        <v>583</v>
      </c>
      <c r="B3708" s="630"/>
      <c r="C3708" s="631" t="s">
        <v>0</v>
      </c>
      <c r="D3708" s="631" t="s">
        <v>25</v>
      </c>
      <c r="E3708" s="633" t="s">
        <v>26</v>
      </c>
      <c r="F3708" s="635" t="s">
        <v>27</v>
      </c>
      <c r="G3708" s="637" t="s">
        <v>28</v>
      </c>
    </row>
    <row r="3709" spans="1:7" ht="20.100000000000001" customHeight="1">
      <c r="A3709" s="403" t="s">
        <v>584</v>
      </c>
      <c r="B3709" s="404" t="s">
        <v>585</v>
      </c>
      <c r="C3709" s="632"/>
      <c r="D3709" s="632"/>
      <c r="E3709" s="634"/>
      <c r="F3709" s="636"/>
      <c r="G3709" s="638"/>
    </row>
    <row r="3710" spans="1:7" ht="20.100000000000001" customHeight="1">
      <c r="A3710" s="553"/>
      <c r="B3710" s="405"/>
      <c r="C3710" s="406" t="s">
        <v>723</v>
      </c>
      <c r="D3710" s="407"/>
      <c r="E3710" s="408"/>
      <c r="F3710" s="409"/>
      <c r="G3710" s="410"/>
    </row>
    <row r="3711" spans="1:7" ht="20.100000000000001" customHeight="1">
      <c r="A3711" s="411" t="str">
        <f t="shared" ref="A3711:A3724" si="1129">IFERROR(VLOOKUP(C3711,Tabla_Insumos,4,FALSE),"")</f>
        <v/>
      </c>
      <c r="B3711" s="376" t="str">
        <f t="shared" ref="B3711:B3724" si="1130">IFERROR(VLOOKUP(C3711,Tabla_Insumos,5,FALSE),"")</f>
        <v/>
      </c>
      <c r="C3711" s="374"/>
      <c r="D3711" s="373" t="str">
        <f t="shared" ref="D3711:D3724" si="1131">IFERROR(VLOOKUP(C3711,Tabla_Insumos,2,FALSE),"")</f>
        <v/>
      </c>
      <c r="E3711" s="377"/>
      <c r="F3711" s="379">
        <f t="shared" ref="F3711:F3724" si="1132">IFERROR(VLOOKUP(C3711,Tabla_Insumos,3,FALSE),0)</f>
        <v>0</v>
      </c>
      <c r="G3711" s="380">
        <f>ROUND(E3711*F3711,2)</f>
        <v>0</v>
      </c>
    </row>
    <row r="3712" spans="1:7" ht="20.100000000000001" customHeight="1">
      <c r="A3712" s="411" t="str">
        <f t="shared" si="1129"/>
        <v/>
      </c>
      <c r="B3712" s="376" t="str">
        <f t="shared" si="1130"/>
        <v/>
      </c>
      <c r="C3712" s="374"/>
      <c r="D3712" s="373" t="str">
        <f t="shared" si="1131"/>
        <v/>
      </c>
      <c r="E3712" s="377"/>
      <c r="F3712" s="379">
        <f t="shared" si="1132"/>
        <v>0</v>
      </c>
      <c r="G3712" s="380">
        <f t="shared" ref="G3712:G3724" si="1133">ROUND(E3712*F3712,2)</f>
        <v>0</v>
      </c>
    </row>
    <row r="3713" spans="1:7" ht="20.100000000000001" customHeight="1">
      <c r="A3713" s="411" t="str">
        <f t="shared" si="1129"/>
        <v/>
      </c>
      <c r="B3713" s="376" t="str">
        <f t="shared" si="1130"/>
        <v/>
      </c>
      <c r="C3713" s="374"/>
      <c r="D3713" s="373" t="str">
        <f t="shared" si="1131"/>
        <v/>
      </c>
      <c r="E3713" s="377"/>
      <c r="F3713" s="379">
        <f t="shared" si="1132"/>
        <v>0</v>
      </c>
      <c r="G3713" s="380">
        <f t="shared" si="1133"/>
        <v>0</v>
      </c>
    </row>
    <row r="3714" spans="1:7" ht="20.100000000000001" customHeight="1">
      <c r="A3714" s="411" t="str">
        <f t="shared" si="1129"/>
        <v/>
      </c>
      <c r="B3714" s="376" t="str">
        <f t="shared" si="1130"/>
        <v/>
      </c>
      <c r="C3714" s="375"/>
      <c r="D3714" s="373" t="str">
        <f t="shared" si="1131"/>
        <v/>
      </c>
      <c r="E3714" s="377"/>
      <c r="F3714" s="379">
        <f t="shared" si="1132"/>
        <v>0</v>
      </c>
      <c r="G3714" s="380">
        <f t="shared" si="1133"/>
        <v>0</v>
      </c>
    </row>
    <row r="3715" spans="1:7" ht="20.100000000000001" customHeight="1">
      <c r="A3715" s="411" t="str">
        <f t="shared" si="1129"/>
        <v/>
      </c>
      <c r="B3715" s="376" t="str">
        <f t="shared" si="1130"/>
        <v/>
      </c>
      <c r="C3715" s="376"/>
      <c r="D3715" s="373" t="str">
        <f t="shared" si="1131"/>
        <v/>
      </c>
      <c r="E3715" s="377"/>
      <c r="F3715" s="379">
        <f t="shared" si="1132"/>
        <v>0</v>
      </c>
      <c r="G3715" s="380">
        <f t="shared" si="1133"/>
        <v>0</v>
      </c>
    </row>
    <row r="3716" spans="1:7" ht="20.100000000000001" customHeight="1">
      <c r="A3716" s="411" t="str">
        <f t="shared" si="1129"/>
        <v/>
      </c>
      <c r="B3716" s="376" t="str">
        <f t="shared" si="1130"/>
        <v/>
      </c>
      <c r="C3716" s="412"/>
      <c r="D3716" s="373" t="str">
        <f t="shared" si="1131"/>
        <v/>
      </c>
      <c r="E3716" s="413"/>
      <c r="F3716" s="379">
        <f t="shared" si="1132"/>
        <v>0</v>
      </c>
      <c r="G3716" s="380">
        <f t="shared" si="1133"/>
        <v>0</v>
      </c>
    </row>
    <row r="3717" spans="1:7" ht="20.100000000000001" customHeight="1">
      <c r="A3717" s="411" t="str">
        <f t="shared" si="1129"/>
        <v/>
      </c>
      <c r="B3717" s="376" t="str">
        <f t="shared" si="1130"/>
        <v/>
      </c>
      <c r="C3717" s="412"/>
      <c r="D3717" s="373" t="str">
        <f t="shared" si="1131"/>
        <v/>
      </c>
      <c r="E3717" s="413"/>
      <c r="F3717" s="379">
        <f t="shared" si="1132"/>
        <v>0</v>
      </c>
      <c r="G3717" s="380">
        <f t="shared" si="1133"/>
        <v>0</v>
      </c>
    </row>
    <row r="3718" spans="1:7" ht="20.100000000000001" customHeight="1">
      <c r="A3718" s="411" t="str">
        <f t="shared" si="1129"/>
        <v/>
      </c>
      <c r="B3718" s="376" t="str">
        <f t="shared" si="1130"/>
        <v/>
      </c>
      <c r="C3718" s="412"/>
      <c r="D3718" s="373" t="str">
        <f t="shared" si="1131"/>
        <v/>
      </c>
      <c r="E3718" s="413"/>
      <c r="F3718" s="379">
        <f t="shared" si="1132"/>
        <v>0</v>
      </c>
      <c r="G3718" s="380">
        <f t="shared" si="1133"/>
        <v>0</v>
      </c>
    </row>
    <row r="3719" spans="1:7" ht="20.100000000000001" customHeight="1">
      <c r="A3719" s="411" t="str">
        <f t="shared" si="1129"/>
        <v/>
      </c>
      <c r="B3719" s="376" t="str">
        <f t="shared" si="1130"/>
        <v/>
      </c>
      <c r="C3719" s="412"/>
      <c r="D3719" s="373" t="str">
        <f t="shared" si="1131"/>
        <v/>
      </c>
      <c r="E3719" s="413"/>
      <c r="F3719" s="379">
        <f t="shared" si="1132"/>
        <v>0</v>
      </c>
      <c r="G3719" s="380">
        <f t="shared" si="1133"/>
        <v>0</v>
      </c>
    </row>
    <row r="3720" spans="1:7" ht="20.100000000000001" customHeight="1">
      <c r="A3720" s="411" t="str">
        <f t="shared" si="1129"/>
        <v/>
      </c>
      <c r="B3720" s="376" t="str">
        <f t="shared" si="1130"/>
        <v/>
      </c>
      <c r="C3720" s="412"/>
      <c r="D3720" s="373" t="str">
        <f t="shared" si="1131"/>
        <v/>
      </c>
      <c r="E3720" s="413"/>
      <c r="F3720" s="379">
        <f t="shared" si="1132"/>
        <v>0</v>
      </c>
      <c r="G3720" s="380">
        <f t="shared" si="1133"/>
        <v>0</v>
      </c>
    </row>
    <row r="3721" spans="1:7" ht="20.100000000000001" customHeight="1">
      <c r="A3721" s="411" t="str">
        <f t="shared" si="1129"/>
        <v/>
      </c>
      <c r="B3721" s="376" t="str">
        <f t="shared" si="1130"/>
        <v/>
      </c>
      <c r="C3721" s="412"/>
      <c r="D3721" s="373" t="str">
        <f t="shared" si="1131"/>
        <v/>
      </c>
      <c r="E3721" s="413"/>
      <c r="F3721" s="379">
        <f t="shared" si="1132"/>
        <v>0</v>
      </c>
      <c r="G3721" s="380">
        <f t="shared" si="1133"/>
        <v>0</v>
      </c>
    </row>
    <row r="3722" spans="1:7" ht="20.100000000000001" customHeight="1">
      <c r="A3722" s="411" t="str">
        <f t="shared" si="1129"/>
        <v/>
      </c>
      <c r="B3722" s="376" t="str">
        <f t="shared" si="1130"/>
        <v/>
      </c>
      <c r="C3722" s="412"/>
      <c r="D3722" s="373" t="str">
        <f t="shared" si="1131"/>
        <v/>
      </c>
      <c r="E3722" s="413"/>
      <c r="F3722" s="379">
        <f t="shared" si="1132"/>
        <v>0</v>
      </c>
      <c r="G3722" s="380">
        <f t="shared" si="1133"/>
        <v>0</v>
      </c>
    </row>
    <row r="3723" spans="1:7" ht="20.100000000000001" customHeight="1">
      <c r="A3723" s="411" t="str">
        <f t="shared" si="1129"/>
        <v/>
      </c>
      <c r="B3723" s="376" t="str">
        <f t="shared" si="1130"/>
        <v/>
      </c>
      <c r="C3723" s="412"/>
      <c r="D3723" s="373" t="str">
        <f t="shared" si="1131"/>
        <v/>
      </c>
      <c r="E3723" s="413"/>
      <c r="F3723" s="379">
        <f t="shared" si="1132"/>
        <v>0</v>
      </c>
      <c r="G3723" s="380">
        <f t="shared" si="1133"/>
        <v>0</v>
      </c>
    </row>
    <row r="3724" spans="1:7" ht="20.100000000000001" customHeight="1">
      <c r="A3724" s="411" t="str">
        <f t="shared" si="1129"/>
        <v/>
      </c>
      <c r="B3724" s="376" t="str">
        <f t="shared" si="1130"/>
        <v/>
      </c>
      <c r="C3724" s="412"/>
      <c r="D3724" s="373" t="str">
        <f t="shared" si="1131"/>
        <v/>
      </c>
      <c r="E3724" s="413"/>
      <c r="F3724" s="379">
        <f t="shared" si="1132"/>
        <v>0</v>
      </c>
      <c r="G3724" s="380">
        <f t="shared" si="1133"/>
        <v>0</v>
      </c>
    </row>
    <row r="3725" spans="1:7" ht="20.100000000000001" customHeight="1">
      <c r="A3725" s="414"/>
      <c r="B3725" s="400"/>
      <c r="C3725" s="400"/>
      <c r="D3725" s="378"/>
      <c r="E3725" s="396"/>
      <c r="F3725" s="554" t="s">
        <v>29</v>
      </c>
      <c r="G3725" s="381">
        <f>SUBTOTAL(9,G3711:G3724)</f>
        <v>0</v>
      </c>
    </row>
    <row r="3726" spans="1:7" ht="20.100000000000001" customHeight="1">
      <c r="A3726" s="414"/>
      <c r="B3726" s="400"/>
      <c r="C3726" s="387" t="s">
        <v>724</v>
      </c>
      <c r="D3726" s="378"/>
      <c r="E3726" s="396"/>
      <c r="F3726" s="397"/>
      <c r="G3726" s="415"/>
    </row>
    <row r="3727" spans="1:7" ht="20.100000000000001" customHeight="1">
      <c r="A3727" s="411" t="str">
        <f t="shared" ref="A3727:A3734" si="1134">IFERROR(VLOOKUP(C3727,Tabla_Insumos,4,FALSE),"")</f>
        <v/>
      </c>
      <c r="B3727" s="376" t="str">
        <f t="shared" ref="B3727:B3734" si="1135">IFERROR(VLOOKUP(C3727,Tabla_Insumos,5,FALSE),"")</f>
        <v/>
      </c>
      <c r="C3727" s="417"/>
      <c r="D3727" s="373" t="str">
        <f t="shared" ref="D3727:D3734" si="1136">IFERROR(VLOOKUP(C3727,Tabla_Insumos,2,FALSE),"")</f>
        <v/>
      </c>
      <c r="E3727" s="413"/>
      <c r="F3727" s="416">
        <f t="shared" ref="F3727:F3734" si="1137">IFERROR(VLOOKUP(C3727,Tabla_Insumos,3,FALSE),0)</f>
        <v>0</v>
      </c>
      <c r="G3727" s="380">
        <f>ROUND(E3727*F3727,2)</f>
        <v>0</v>
      </c>
    </row>
    <row r="3728" spans="1:7" ht="20.100000000000001" customHeight="1">
      <c r="A3728" s="411" t="str">
        <f t="shared" si="1134"/>
        <v/>
      </c>
      <c r="B3728" s="376" t="str">
        <f t="shared" si="1135"/>
        <v/>
      </c>
      <c r="C3728" s="417"/>
      <c r="D3728" s="373" t="str">
        <f t="shared" si="1136"/>
        <v/>
      </c>
      <c r="E3728" s="413"/>
      <c r="F3728" s="416">
        <f t="shared" si="1137"/>
        <v>0</v>
      </c>
      <c r="G3728" s="380">
        <f t="shared" ref="G3728:G3734" si="1138">ROUND(E3728*F3728,2)</f>
        <v>0</v>
      </c>
    </row>
    <row r="3729" spans="1:7" ht="20.100000000000001" customHeight="1">
      <c r="A3729" s="411" t="str">
        <f t="shared" si="1134"/>
        <v/>
      </c>
      <c r="B3729" s="376" t="str">
        <f t="shared" si="1135"/>
        <v/>
      </c>
      <c r="C3729" s="417"/>
      <c r="D3729" s="373" t="str">
        <f t="shared" si="1136"/>
        <v/>
      </c>
      <c r="E3729" s="413"/>
      <c r="F3729" s="416">
        <f t="shared" si="1137"/>
        <v>0</v>
      </c>
      <c r="G3729" s="380">
        <f t="shared" si="1138"/>
        <v>0</v>
      </c>
    </row>
    <row r="3730" spans="1:7" ht="20.100000000000001" customHeight="1">
      <c r="A3730" s="411" t="str">
        <f t="shared" si="1134"/>
        <v/>
      </c>
      <c r="B3730" s="376" t="str">
        <f t="shared" si="1135"/>
        <v/>
      </c>
      <c r="C3730" s="444"/>
      <c r="D3730" s="373" t="str">
        <f t="shared" si="1136"/>
        <v/>
      </c>
      <c r="E3730" s="413"/>
      <c r="F3730" s="416">
        <f t="shared" si="1137"/>
        <v>0</v>
      </c>
      <c r="G3730" s="380">
        <f t="shared" si="1138"/>
        <v>0</v>
      </c>
    </row>
    <row r="3731" spans="1:7" ht="20.100000000000001" customHeight="1">
      <c r="A3731" s="411" t="str">
        <f t="shared" si="1134"/>
        <v/>
      </c>
      <c r="B3731" s="376" t="str">
        <f t="shared" si="1135"/>
        <v/>
      </c>
      <c r="C3731" s="376"/>
      <c r="D3731" s="373" t="str">
        <f t="shared" si="1136"/>
        <v/>
      </c>
      <c r="E3731" s="377"/>
      <c r="F3731" s="416">
        <f t="shared" si="1137"/>
        <v>0</v>
      </c>
      <c r="G3731" s="380">
        <f t="shared" si="1138"/>
        <v>0</v>
      </c>
    </row>
    <row r="3732" spans="1:7" ht="20.100000000000001" customHeight="1">
      <c r="A3732" s="411" t="str">
        <f t="shared" si="1134"/>
        <v/>
      </c>
      <c r="B3732" s="376" t="str">
        <f t="shared" si="1135"/>
        <v/>
      </c>
      <c r="C3732" s="376"/>
      <c r="D3732" s="373" t="str">
        <f t="shared" si="1136"/>
        <v/>
      </c>
      <c r="E3732" s="377"/>
      <c r="F3732" s="416">
        <f t="shared" si="1137"/>
        <v>0</v>
      </c>
      <c r="G3732" s="380">
        <f t="shared" si="1138"/>
        <v>0</v>
      </c>
    </row>
    <row r="3733" spans="1:7" ht="20.100000000000001" customHeight="1">
      <c r="A3733" s="411" t="str">
        <f t="shared" si="1134"/>
        <v/>
      </c>
      <c r="B3733" s="376" t="str">
        <f t="shared" si="1135"/>
        <v/>
      </c>
      <c r="C3733" s="412"/>
      <c r="D3733" s="373" t="str">
        <f t="shared" si="1136"/>
        <v/>
      </c>
      <c r="E3733" s="413"/>
      <c r="F3733" s="416">
        <f t="shared" si="1137"/>
        <v>0</v>
      </c>
      <c r="G3733" s="380">
        <f t="shared" si="1138"/>
        <v>0</v>
      </c>
    </row>
    <row r="3734" spans="1:7" ht="20.100000000000001" customHeight="1">
      <c r="A3734" s="411" t="str">
        <f t="shared" si="1134"/>
        <v/>
      </c>
      <c r="B3734" s="376" t="str">
        <f t="shared" si="1135"/>
        <v/>
      </c>
      <c r="C3734" s="412"/>
      <c r="D3734" s="373" t="str">
        <f t="shared" si="1136"/>
        <v/>
      </c>
      <c r="E3734" s="413"/>
      <c r="F3734" s="416">
        <f t="shared" si="1137"/>
        <v>0</v>
      </c>
      <c r="G3734" s="380">
        <f t="shared" si="1138"/>
        <v>0</v>
      </c>
    </row>
    <row r="3735" spans="1:7" ht="20.100000000000001" customHeight="1">
      <c r="A3735" s="414"/>
      <c r="B3735" s="400"/>
      <c r="C3735" s="400"/>
      <c r="D3735" s="378"/>
      <c r="E3735" s="396"/>
      <c r="F3735" s="554" t="s">
        <v>30</v>
      </c>
      <c r="G3735" s="381">
        <f>SUBTOTAL(9,G3727:G3734)</f>
        <v>0</v>
      </c>
    </row>
    <row r="3736" spans="1:7" ht="20.100000000000001" customHeight="1">
      <c r="A3736" s="414"/>
      <c r="B3736" s="400"/>
      <c r="C3736" s="387" t="s">
        <v>725</v>
      </c>
      <c r="D3736" s="378"/>
      <c r="E3736" s="396"/>
      <c r="F3736" s="397"/>
      <c r="G3736" s="415"/>
    </row>
    <row r="3737" spans="1:7" ht="20.100000000000001" customHeight="1">
      <c r="A3737" s="411" t="str">
        <f t="shared" ref="A3737:A3745" si="1139">IFERROR(VLOOKUP(C3737,Tabla_Insumos,4,FALSE),"")</f>
        <v/>
      </c>
      <c r="B3737" s="376" t="str">
        <f t="shared" ref="B3737:B3745" si="1140">IFERROR(VLOOKUP(C3737,Tabla_Insumos,5,FALSE),"")</f>
        <v/>
      </c>
      <c r="C3737" s="479"/>
      <c r="D3737" s="373" t="str">
        <f t="shared" ref="D3737:D3745" si="1141">IFERROR(VLOOKUP(C3737,Tabla_Insumos,2,FALSE),"")</f>
        <v/>
      </c>
      <c r="E3737" s="478"/>
      <c r="F3737" s="379">
        <f t="shared" ref="F3737:F3745" si="1142">IFERROR(VLOOKUP(C3737,Tabla_Insumos,3,FALSE),0)</f>
        <v>0</v>
      </c>
      <c r="G3737" s="380">
        <f>ROUND(E3737*F3737,2)</f>
        <v>0</v>
      </c>
    </row>
    <row r="3738" spans="1:7" ht="20.100000000000001" customHeight="1">
      <c r="A3738" s="411" t="str">
        <f t="shared" si="1139"/>
        <v/>
      </c>
      <c r="B3738" s="376" t="str">
        <f t="shared" si="1140"/>
        <v/>
      </c>
      <c r="C3738" s="417"/>
      <c r="D3738" s="373" t="str">
        <f t="shared" si="1141"/>
        <v/>
      </c>
      <c r="E3738" s="478"/>
      <c r="F3738" s="379">
        <f t="shared" si="1142"/>
        <v>0</v>
      </c>
      <c r="G3738" s="380">
        <f t="shared" ref="G3738:G3745" si="1143">ROUND(E3738*F3738,2)</f>
        <v>0</v>
      </c>
    </row>
    <row r="3739" spans="1:7" ht="20.100000000000001" customHeight="1">
      <c r="A3739" s="411" t="str">
        <f t="shared" si="1139"/>
        <v/>
      </c>
      <c r="B3739" s="376" t="str">
        <f t="shared" si="1140"/>
        <v/>
      </c>
      <c r="C3739" s="382"/>
      <c r="D3739" s="373" t="str">
        <f t="shared" si="1141"/>
        <v/>
      </c>
      <c r="E3739" s="377"/>
      <c r="F3739" s="379">
        <f t="shared" si="1142"/>
        <v>0</v>
      </c>
      <c r="G3739" s="380">
        <f t="shared" si="1143"/>
        <v>0</v>
      </c>
    </row>
    <row r="3740" spans="1:7" ht="20.100000000000001" customHeight="1">
      <c r="A3740" s="411" t="str">
        <f t="shared" si="1139"/>
        <v/>
      </c>
      <c r="B3740" s="376" t="str">
        <f t="shared" si="1140"/>
        <v/>
      </c>
      <c r="C3740" s="417"/>
      <c r="D3740" s="373" t="str">
        <f t="shared" si="1141"/>
        <v/>
      </c>
      <c r="E3740" s="377"/>
      <c r="F3740" s="379">
        <f t="shared" si="1142"/>
        <v>0</v>
      </c>
      <c r="G3740" s="380">
        <f t="shared" si="1143"/>
        <v>0</v>
      </c>
    </row>
    <row r="3741" spans="1:7" ht="20.100000000000001" customHeight="1">
      <c r="A3741" s="411" t="str">
        <f t="shared" si="1139"/>
        <v/>
      </c>
      <c r="B3741" s="376" t="str">
        <f t="shared" si="1140"/>
        <v/>
      </c>
      <c r="C3741" s="418"/>
      <c r="D3741" s="373" t="str">
        <f t="shared" si="1141"/>
        <v/>
      </c>
      <c r="E3741" s="377"/>
      <c r="F3741" s="379">
        <f t="shared" si="1142"/>
        <v>0</v>
      </c>
      <c r="G3741" s="380">
        <f t="shared" si="1143"/>
        <v>0</v>
      </c>
    </row>
    <row r="3742" spans="1:7" ht="20.100000000000001" customHeight="1">
      <c r="A3742" s="411" t="str">
        <f t="shared" si="1139"/>
        <v/>
      </c>
      <c r="B3742" s="376" t="str">
        <f t="shared" si="1140"/>
        <v/>
      </c>
      <c r="C3742" s="412"/>
      <c r="D3742" s="373" t="str">
        <f t="shared" si="1141"/>
        <v/>
      </c>
      <c r="E3742" s="413"/>
      <c r="F3742" s="379">
        <f t="shared" si="1142"/>
        <v>0</v>
      </c>
      <c r="G3742" s="380">
        <f t="shared" si="1143"/>
        <v>0</v>
      </c>
    </row>
    <row r="3743" spans="1:7" ht="20.100000000000001" customHeight="1">
      <c r="A3743" s="411" t="str">
        <f t="shared" si="1139"/>
        <v/>
      </c>
      <c r="B3743" s="376" t="str">
        <f t="shared" si="1140"/>
        <v/>
      </c>
      <c r="C3743" s="412"/>
      <c r="D3743" s="373" t="str">
        <f t="shared" si="1141"/>
        <v/>
      </c>
      <c r="E3743" s="413"/>
      <c r="F3743" s="379">
        <f t="shared" si="1142"/>
        <v>0</v>
      </c>
      <c r="G3743" s="380">
        <f t="shared" si="1143"/>
        <v>0</v>
      </c>
    </row>
    <row r="3744" spans="1:7" ht="20.100000000000001" customHeight="1">
      <c r="A3744" s="411" t="str">
        <f t="shared" si="1139"/>
        <v/>
      </c>
      <c r="B3744" s="376" t="str">
        <f t="shared" si="1140"/>
        <v/>
      </c>
      <c r="C3744" s="412"/>
      <c r="D3744" s="373" t="str">
        <f t="shared" si="1141"/>
        <v/>
      </c>
      <c r="E3744" s="413"/>
      <c r="F3744" s="379">
        <f t="shared" si="1142"/>
        <v>0</v>
      </c>
      <c r="G3744" s="380">
        <f t="shared" si="1143"/>
        <v>0</v>
      </c>
    </row>
    <row r="3745" spans="1:7" ht="20.100000000000001" customHeight="1">
      <c r="A3745" s="411" t="str">
        <f t="shared" si="1139"/>
        <v/>
      </c>
      <c r="B3745" s="376" t="str">
        <f t="shared" si="1140"/>
        <v/>
      </c>
      <c r="C3745" s="412"/>
      <c r="D3745" s="373" t="str">
        <f t="shared" si="1141"/>
        <v/>
      </c>
      <c r="E3745" s="413"/>
      <c r="F3745" s="379">
        <f t="shared" si="1142"/>
        <v>0</v>
      </c>
      <c r="G3745" s="380">
        <f t="shared" si="1143"/>
        <v>0</v>
      </c>
    </row>
    <row r="3746" spans="1:7" ht="20.100000000000001" customHeight="1">
      <c r="A3746" s="419"/>
      <c r="B3746" s="378"/>
      <c r="C3746" s="400"/>
      <c r="D3746" s="378"/>
      <c r="E3746" s="396"/>
      <c r="F3746" s="554" t="s">
        <v>31</v>
      </c>
      <c r="G3746" s="381">
        <f>SUBTOTAL(9,G3737:G3745)</f>
        <v>0</v>
      </c>
    </row>
    <row r="3747" spans="1:7" ht="20.100000000000001" customHeight="1" thickBot="1">
      <c r="A3747" s="420"/>
      <c r="B3747" s="421"/>
      <c r="C3747" s="422"/>
      <c r="D3747" s="421"/>
      <c r="E3747" s="423"/>
      <c r="F3747" s="424"/>
      <c r="G3747" s="425"/>
    </row>
    <row r="3748" spans="1:7" ht="20.100000000000001" customHeight="1" thickBot="1">
      <c r="A3748" s="435">
        <f>B3706</f>
        <v>72</v>
      </c>
      <c r="B3748" s="426" t="str">
        <f>C3706</f>
        <v>Red de agua potable - Excavación de zanjas para inst. cañeías, sin depresión de napa</v>
      </c>
      <c r="C3748" s="427"/>
      <c r="D3748" s="427" t="s">
        <v>32</v>
      </c>
      <c r="E3748" s="428"/>
      <c r="F3748" s="429" t="s">
        <v>33</v>
      </c>
      <c r="G3748" s="430">
        <f>SUBTOTAL(9,G3711:G3747)</f>
        <v>0</v>
      </c>
    </row>
    <row r="3749" spans="1:7" ht="20.100000000000001" customHeight="1" thickTop="1" thickBot="1"/>
    <row r="3750" spans="1:7" ht="20.100000000000001" customHeight="1" thickTop="1">
      <c r="A3750" s="431" t="s">
        <v>1259</v>
      </c>
      <c r="B3750" s="432"/>
      <c r="C3750" s="432"/>
      <c r="D3750" s="432"/>
      <c r="E3750" s="432"/>
      <c r="F3750" s="432"/>
      <c r="G3750" s="433"/>
    </row>
    <row r="3751" spans="1:7" ht="20.100000000000001" customHeight="1">
      <c r="A3751" s="384" t="s">
        <v>721</v>
      </c>
      <c r="B3751" s="385" t="str">
        <f>Comitente</f>
        <v>INSTITUTO PROVINCIAL DE LA VIVIENDA</v>
      </c>
      <c r="C3751" s="386"/>
      <c r="D3751" s="387"/>
      <c r="E3751" s="387"/>
      <c r="F3751" s="388"/>
      <c r="G3751" s="389"/>
    </row>
    <row r="3752" spans="1:7" ht="20.100000000000001" customHeight="1">
      <c r="A3752" s="384" t="s">
        <v>722</v>
      </c>
      <c r="B3752" s="385" t="str">
        <f>Contratista</f>
        <v>xxxxxx</v>
      </c>
      <c r="C3752" s="390"/>
      <c r="D3752" s="390"/>
      <c r="E3752" s="390"/>
      <c r="F3752" s="391"/>
      <c r="G3752" s="392"/>
    </row>
    <row r="3753" spans="1:7" ht="20.100000000000001" customHeight="1">
      <c r="A3753" s="384" t="s">
        <v>22</v>
      </c>
      <c r="B3753" s="385" t="str">
        <f>Obra</f>
        <v>CUESTA DEL VIENTO - IGLESIA</v>
      </c>
      <c r="C3753" s="390"/>
      <c r="D3753" s="390"/>
      <c r="E3753" s="390"/>
      <c r="F3753" s="391" t="s">
        <v>35</v>
      </c>
      <c r="G3753" s="393">
        <f>+Datos!$C$10</f>
        <v>43374</v>
      </c>
    </row>
    <row r="3754" spans="1:7" ht="20.100000000000001" customHeight="1">
      <c r="A3754" s="394" t="s">
        <v>720</v>
      </c>
      <c r="B3754" s="395" t="str">
        <f>Ubicación</f>
        <v>DEPTO. IGLESIA</v>
      </c>
      <c r="C3754" s="395"/>
      <c r="D3754" s="378"/>
      <c r="E3754" s="396"/>
      <c r="F3754" s="397"/>
      <c r="G3754" s="398"/>
    </row>
    <row r="3755" spans="1:7" ht="20.100000000000001" customHeight="1">
      <c r="A3755" s="394" t="s">
        <v>36</v>
      </c>
      <c r="B3755" s="399" t="s">
        <v>1128</v>
      </c>
      <c r="C3755" s="400" t="str">
        <f>IFERROR(VLOOKUP(B3755,Tabla_CyP,2,FALSE),"")</f>
        <v>INFRAESTRUCTURA</v>
      </c>
      <c r="D3755" s="401"/>
      <c r="E3755" s="396"/>
      <c r="F3755" s="397"/>
      <c r="G3755" s="398"/>
    </row>
    <row r="3756" spans="1:7" ht="20.100000000000001" customHeight="1">
      <c r="A3756" s="394" t="s">
        <v>23</v>
      </c>
      <c r="B3756" s="434">
        <f>IFERROR(VLOOKUP(COUNTIF($A$1:A3756,"ITEM:"),Tabla_NumeroItem,2,FALSE),"")</f>
        <v>73</v>
      </c>
      <c r="C3756" s="400" t="str">
        <f>IFERROR(VLOOKUP(B3756,Tabla_CyP,2,FALSE),"")</f>
        <v>Red de agua potable - Paquete estructural</v>
      </c>
      <c r="D3756" s="378"/>
      <c r="E3756" s="396"/>
      <c r="F3756" s="391" t="s">
        <v>24</v>
      </c>
      <c r="G3756" s="402" t="str">
        <f>IFERROR(VLOOKUP(B3756,Tabla_CyP,4,FALSE),"")</f>
        <v>m3</v>
      </c>
    </row>
    <row r="3757" spans="1:7" ht="20.100000000000001" customHeight="1">
      <c r="A3757" s="394"/>
      <c r="B3757" s="395"/>
      <c r="C3757" s="400"/>
      <c r="D3757" s="378"/>
      <c r="E3757" s="396"/>
      <c r="F3757" s="397"/>
      <c r="G3757" s="398"/>
    </row>
    <row r="3758" spans="1:7" ht="20.100000000000001" customHeight="1">
      <c r="A3758" s="629" t="s">
        <v>583</v>
      </c>
      <c r="B3758" s="630"/>
      <c r="C3758" s="631" t="s">
        <v>0</v>
      </c>
      <c r="D3758" s="631" t="s">
        <v>25</v>
      </c>
      <c r="E3758" s="633" t="s">
        <v>26</v>
      </c>
      <c r="F3758" s="635" t="s">
        <v>27</v>
      </c>
      <c r="G3758" s="637" t="s">
        <v>28</v>
      </c>
    </row>
    <row r="3759" spans="1:7" ht="20.100000000000001" customHeight="1">
      <c r="A3759" s="403" t="s">
        <v>584</v>
      </c>
      <c r="B3759" s="404" t="s">
        <v>585</v>
      </c>
      <c r="C3759" s="632"/>
      <c r="D3759" s="632"/>
      <c r="E3759" s="634"/>
      <c r="F3759" s="636"/>
      <c r="G3759" s="638"/>
    </row>
    <row r="3760" spans="1:7" ht="20.100000000000001" customHeight="1">
      <c r="A3760" s="553"/>
      <c r="B3760" s="405"/>
      <c r="C3760" s="406" t="s">
        <v>723</v>
      </c>
      <c r="D3760" s="407"/>
      <c r="E3760" s="408"/>
      <c r="F3760" s="409"/>
      <c r="G3760" s="410"/>
    </row>
    <row r="3761" spans="1:7" ht="20.100000000000001" customHeight="1">
      <c r="A3761" s="411" t="str">
        <f t="shared" ref="A3761:A3774" si="1144">IFERROR(VLOOKUP(C3761,Tabla_Insumos,4,FALSE),"")</f>
        <v/>
      </c>
      <c r="B3761" s="376" t="str">
        <f t="shared" ref="B3761:B3774" si="1145">IFERROR(VLOOKUP(C3761,Tabla_Insumos,5,FALSE),"")</f>
        <v/>
      </c>
      <c r="C3761" s="457"/>
      <c r="D3761" s="373" t="str">
        <f t="shared" ref="D3761:D3774" si="1146">IFERROR(VLOOKUP(C3761,Tabla_Insumos,2,FALSE),"")</f>
        <v/>
      </c>
      <c r="E3761" s="480"/>
      <c r="F3761" s="379">
        <f t="shared" ref="F3761:F3774" si="1147">IFERROR(VLOOKUP(C3761,Tabla_Insumos,3,FALSE),0)</f>
        <v>0</v>
      </c>
      <c r="G3761" s="380">
        <f>ROUND(E3761*F3761,2)</f>
        <v>0</v>
      </c>
    </row>
    <row r="3762" spans="1:7" ht="20.100000000000001" customHeight="1">
      <c r="A3762" s="411" t="str">
        <f t="shared" si="1144"/>
        <v/>
      </c>
      <c r="B3762" s="376" t="str">
        <f t="shared" si="1145"/>
        <v/>
      </c>
      <c r="C3762" s="374"/>
      <c r="D3762" s="373" t="str">
        <f t="shared" si="1146"/>
        <v/>
      </c>
      <c r="E3762" s="377"/>
      <c r="F3762" s="379">
        <f t="shared" si="1147"/>
        <v>0</v>
      </c>
      <c r="G3762" s="380">
        <f t="shared" ref="G3762:G3774" si="1148">ROUND(E3762*F3762,2)</f>
        <v>0</v>
      </c>
    </row>
    <row r="3763" spans="1:7" ht="20.100000000000001" customHeight="1">
      <c r="A3763" s="411" t="str">
        <f t="shared" si="1144"/>
        <v/>
      </c>
      <c r="B3763" s="376" t="str">
        <f t="shared" si="1145"/>
        <v/>
      </c>
      <c r="C3763" s="374"/>
      <c r="D3763" s="373" t="str">
        <f t="shared" si="1146"/>
        <v/>
      </c>
      <c r="E3763" s="377"/>
      <c r="F3763" s="379">
        <f t="shared" si="1147"/>
        <v>0</v>
      </c>
      <c r="G3763" s="380">
        <f t="shared" si="1148"/>
        <v>0</v>
      </c>
    </row>
    <row r="3764" spans="1:7" ht="20.100000000000001" customHeight="1">
      <c r="A3764" s="411" t="str">
        <f t="shared" si="1144"/>
        <v/>
      </c>
      <c r="B3764" s="376" t="str">
        <f t="shared" si="1145"/>
        <v/>
      </c>
      <c r="C3764" s="375"/>
      <c r="D3764" s="373" t="str">
        <f t="shared" si="1146"/>
        <v/>
      </c>
      <c r="E3764" s="377"/>
      <c r="F3764" s="379">
        <f t="shared" si="1147"/>
        <v>0</v>
      </c>
      <c r="G3764" s="380">
        <f t="shared" si="1148"/>
        <v>0</v>
      </c>
    </row>
    <row r="3765" spans="1:7" ht="20.100000000000001" customHeight="1">
      <c r="A3765" s="411" t="str">
        <f t="shared" si="1144"/>
        <v/>
      </c>
      <c r="B3765" s="376" t="str">
        <f t="shared" si="1145"/>
        <v/>
      </c>
      <c r="C3765" s="376"/>
      <c r="D3765" s="373" t="str">
        <f t="shared" si="1146"/>
        <v/>
      </c>
      <c r="E3765" s="377"/>
      <c r="F3765" s="379">
        <f t="shared" si="1147"/>
        <v>0</v>
      </c>
      <c r="G3765" s="380">
        <f t="shared" si="1148"/>
        <v>0</v>
      </c>
    </row>
    <row r="3766" spans="1:7" ht="20.100000000000001" customHeight="1">
      <c r="A3766" s="411" t="str">
        <f t="shared" si="1144"/>
        <v/>
      </c>
      <c r="B3766" s="376" t="str">
        <f t="shared" si="1145"/>
        <v/>
      </c>
      <c r="C3766" s="412"/>
      <c r="D3766" s="373" t="str">
        <f t="shared" si="1146"/>
        <v/>
      </c>
      <c r="E3766" s="413"/>
      <c r="F3766" s="379">
        <f t="shared" si="1147"/>
        <v>0</v>
      </c>
      <c r="G3766" s="380">
        <f t="shared" si="1148"/>
        <v>0</v>
      </c>
    </row>
    <row r="3767" spans="1:7" ht="20.100000000000001" customHeight="1">
      <c r="A3767" s="411" t="str">
        <f t="shared" si="1144"/>
        <v/>
      </c>
      <c r="B3767" s="376" t="str">
        <f t="shared" si="1145"/>
        <v/>
      </c>
      <c r="C3767" s="412"/>
      <c r="D3767" s="373" t="str">
        <f t="shared" si="1146"/>
        <v/>
      </c>
      <c r="E3767" s="413"/>
      <c r="F3767" s="379">
        <f t="shared" si="1147"/>
        <v>0</v>
      </c>
      <c r="G3767" s="380">
        <f t="shared" si="1148"/>
        <v>0</v>
      </c>
    </row>
    <row r="3768" spans="1:7" ht="20.100000000000001" customHeight="1">
      <c r="A3768" s="411" t="str">
        <f t="shared" si="1144"/>
        <v/>
      </c>
      <c r="B3768" s="376" t="str">
        <f t="shared" si="1145"/>
        <v/>
      </c>
      <c r="C3768" s="412"/>
      <c r="D3768" s="373" t="str">
        <f t="shared" si="1146"/>
        <v/>
      </c>
      <c r="E3768" s="413"/>
      <c r="F3768" s="379">
        <f t="shared" si="1147"/>
        <v>0</v>
      </c>
      <c r="G3768" s="380">
        <f t="shared" si="1148"/>
        <v>0</v>
      </c>
    </row>
    <row r="3769" spans="1:7" ht="20.100000000000001" customHeight="1">
      <c r="A3769" s="411" t="str">
        <f t="shared" si="1144"/>
        <v/>
      </c>
      <c r="B3769" s="376" t="str">
        <f t="shared" si="1145"/>
        <v/>
      </c>
      <c r="C3769" s="412"/>
      <c r="D3769" s="373" t="str">
        <f t="shared" si="1146"/>
        <v/>
      </c>
      <c r="E3769" s="413"/>
      <c r="F3769" s="379">
        <f t="shared" si="1147"/>
        <v>0</v>
      </c>
      <c r="G3769" s="380">
        <f t="shared" si="1148"/>
        <v>0</v>
      </c>
    </row>
    <row r="3770" spans="1:7" ht="20.100000000000001" customHeight="1">
      <c r="A3770" s="411" t="str">
        <f t="shared" si="1144"/>
        <v/>
      </c>
      <c r="B3770" s="376" t="str">
        <f t="shared" si="1145"/>
        <v/>
      </c>
      <c r="C3770" s="412"/>
      <c r="D3770" s="373" t="str">
        <f t="shared" si="1146"/>
        <v/>
      </c>
      <c r="E3770" s="413"/>
      <c r="F3770" s="379">
        <f t="shared" si="1147"/>
        <v>0</v>
      </c>
      <c r="G3770" s="380">
        <f t="shared" si="1148"/>
        <v>0</v>
      </c>
    </row>
    <row r="3771" spans="1:7" ht="20.100000000000001" customHeight="1">
      <c r="A3771" s="411" t="str">
        <f t="shared" si="1144"/>
        <v/>
      </c>
      <c r="B3771" s="376" t="str">
        <f t="shared" si="1145"/>
        <v/>
      </c>
      <c r="C3771" s="412"/>
      <c r="D3771" s="373" t="str">
        <f t="shared" si="1146"/>
        <v/>
      </c>
      <c r="E3771" s="413"/>
      <c r="F3771" s="379">
        <f t="shared" si="1147"/>
        <v>0</v>
      </c>
      <c r="G3771" s="380">
        <f t="shared" si="1148"/>
        <v>0</v>
      </c>
    </row>
    <row r="3772" spans="1:7" ht="20.100000000000001" customHeight="1">
      <c r="A3772" s="411" t="str">
        <f t="shared" si="1144"/>
        <v/>
      </c>
      <c r="B3772" s="376" t="str">
        <f t="shared" si="1145"/>
        <v/>
      </c>
      <c r="C3772" s="412"/>
      <c r="D3772" s="373" t="str">
        <f t="shared" si="1146"/>
        <v/>
      </c>
      <c r="E3772" s="413"/>
      <c r="F3772" s="379">
        <f t="shared" si="1147"/>
        <v>0</v>
      </c>
      <c r="G3772" s="380">
        <f t="shared" si="1148"/>
        <v>0</v>
      </c>
    </row>
    <row r="3773" spans="1:7" ht="20.100000000000001" customHeight="1">
      <c r="A3773" s="411" t="str">
        <f t="shared" si="1144"/>
        <v/>
      </c>
      <c r="B3773" s="376" t="str">
        <f t="shared" si="1145"/>
        <v/>
      </c>
      <c r="C3773" s="412"/>
      <c r="D3773" s="373" t="str">
        <f t="shared" si="1146"/>
        <v/>
      </c>
      <c r="E3773" s="413"/>
      <c r="F3773" s="379">
        <f t="shared" si="1147"/>
        <v>0</v>
      </c>
      <c r="G3773" s="380">
        <f t="shared" si="1148"/>
        <v>0</v>
      </c>
    </row>
    <row r="3774" spans="1:7" ht="20.100000000000001" customHeight="1">
      <c r="A3774" s="411" t="str">
        <f t="shared" si="1144"/>
        <v/>
      </c>
      <c r="B3774" s="376" t="str">
        <f t="shared" si="1145"/>
        <v/>
      </c>
      <c r="C3774" s="412"/>
      <c r="D3774" s="373" t="str">
        <f t="shared" si="1146"/>
        <v/>
      </c>
      <c r="E3774" s="413"/>
      <c r="F3774" s="379">
        <f t="shared" si="1147"/>
        <v>0</v>
      </c>
      <c r="G3774" s="380">
        <f t="shared" si="1148"/>
        <v>0</v>
      </c>
    </row>
    <row r="3775" spans="1:7" ht="20.100000000000001" customHeight="1">
      <c r="A3775" s="414"/>
      <c r="B3775" s="400"/>
      <c r="C3775" s="400"/>
      <c r="D3775" s="378"/>
      <c r="E3775" s="396"/>
      <c r="F3775" s="554" t="s">
        <v>29</v>
      </c>
      <c r="G3775" s="381">
        <f>SUBTOTAL(9,G3761:G3774)</f>
        <v>0</v>
      </c>
    </row>
    <row r="3776" spans="1:7" ht="20.100000000000001" customHeight="1">
      <c r="A3776" s="414"/>
      <c r="B3776" s="400"/>
      <c r="C3776" s="387" t="s">
        <v>724</v>
      </c>
      <c r="D3776" s="378"/>
      <c r="E3776" s="396"/>
      <c r="F3776" s="397"/>
      <c r="G3776" s="415"/>
    </row>
    <row r="3777" spans="1:7" ht="20.100000000000001" customHeight="1">
      <c r="A3777" s="411" t="str">
        <f t="shared" ref="A3777:A3784" si="1149">IFERROR(VLOOKUP(C3777,Tabla_Insumos,4,FALSE),"")</f>
        <v/>
      </c>
      <c r="B3777" s="376" t="str">
        <f t="shared" ref="B3777:B3784" si="1150">IFERROR(VLOOKUP(C3777,Tabla_Insumos,5,FALSE),"")</f>
        <v/>
      </c>
      <c r="C3777" s="412"/>
      <c r="D3777" s="373" t="str">
        <f t="shared" ref="D3777:D3784" si="1151">IFERROR(VLOOKUP(C3777,Tabla_Insumos,2,FALSE),"")</f>
        <v/>
      </c>
      <c r="E3777" s="443"/>
      <c r="F3777" s="416">
        <f t="shared" ref="F3777:F3784" si="1152">IFERROR(VLOOKUP(C3777,Tabla_Insumos,3,FALSE),0)</f>
        <v>0</v>
      </c>
      <c r="G3777" s="380">
        <f>ROUND(E3777*F3777,2)</f>
        <v>0</v>
      </c>
    </row>
    <row r="3778" spans="1:7" ht="20.100000000000001" customHeight="1">
      <c r="A3778" s="411" t="str">
        <f t="shared" si="1149"/>
        <v/>
      </c>
      <c r="B3778" s="376" t="str">
        <f t="shared" si="1150"/>
        <v/>
      </c>
      <c r="C3778" s="412"/>
      <c r="D3778" s="373" t="str">
        <f t="shared" si="1151"/>
        <v/>
      </c>
      <c r="E3778" s="443"/>
      <c r="F3778" s="416">
        <f t="shared" si="1152"/>
        <v>0</v>
      </c>
      <c r="G3778" s="380">
        <f t="shared" ref="G3778:G3784" si="1153">ROUND(E3778*F3778,2)</f>
        <v>0</v>
      </c>
    </row>
    <row r="3779" spans="1:7" ht="20.100000000000001" customHeight="1">
      <c r="A3779" s="411" t="str">
        <f t="shared" si="1149"/>
        <v/>
      </c>
      <c r="B3779" s="376" t="str">
        <f t="shared" si="1150"/>
        <v/>
      </c>
      <c r="C3779" s="412"/>
      <c r="D3779" s="373" t="str">
        <f t="shared" si="1151"/>
        <v/>
      </c>
      <c r="E3779" s="443"/>
      <c r="F3779" s="416">
        <f t="shared" si="1152"/>
        <v>0</v>
      </c>
      <c r="G3779" s="380">
        <f t="shared" si="1153"/>
        <v>0</v>
      </c>
    </row>
    <row r="3780" spans="1:7" ht="20.100000000000001" customHeight="1">
      <c r="A3780" s="411" t="str">
        <f t="shared" si="1149"/>
        <v/>
      </c>
      <c r="B3780" s="376" t="str">
        <f t="shared" si="1150"/>
        <v/>
      </c>
      <c r="C3780" s="412"/>
      <c r="D3780" s="373" t="str">
        <f t="shared" si="1151"/>
        <v/>
      </c>
      <c r="E3780" s="443"/>
      <c r="F3780" s="416">
        <f t="shared" si="1152"/>
        <v>0</v>
      </c>
      <c r="G3780" s="380">
        <f t="shared" si="1153"/>
        <v>0</v>
      </c>
    </row>
    <row r="3781" spans="1:7" ht="20.100000000000001" customHeight="1">
      <c r="A3781" s="411" t="str">
        <f t="shared" si="1149"/>
        <v/>
      </c>
      <c r="B3781" s="376" t="str">
        <f t="shared" si="1150"/>
        <v/>
      </c>
      <c r="C3781" s="376"/>
      <c r="D3781" s="373" t="str">
        <f t="shared" si="1151"/>
        <v/>
      </c>
      <c r="E3781" s="377"/>
      <c r="F3781" s="416">
        <f t="shared" si="1152"/>
        <v>0</v>
      </c>
      <c r="G3781" s="380">
        <f t="shared" si="1153"/>
        <v>0</v>
      </c>
    </row>
    <row r="3782" spans="1:7" ht="20.100000000000001" customHeight="1">
      <c r="A3782" s="411" t="str">
        <f t="shared" si="1149"/>
        <v/>
      </c>
      <c r="B3782" s="376" t="str">
        <f t="shared" si="1150"/>
        <v/>
      </c>
      <c r="C3782" s="376"/>
      <c r="D3782" s="373" t="str">
        <f t="shared" si="1151"/>
        <v/>
      </c>
      <c r="E3782" s="377"/>
      <c r="F3782" s="416">
        <f t="shared" si="1152"/>
        <v>0</v>
      </c>
      <c r="G3782" s="380">
        <f t="shared" si="1153"/>
        <v>0</v>
      </c>
    </row>
    <row r="3783" spans="1:7" ht="20.100000000000001" customHeight="1">
      <c r="A3783" s="411" t="str">
        <f t="shared" si="1149"/>
        <v/>
      </c>
      <c r="B3783" s="376" t="str">
        <f t="shared" si="1150"/>
        <v/>
      </c>
      <c r="C3783" s="412"/>
      <c r="D3783" s="373" t="str">
        <f t="shared" si="1151"/>
        <v/>
      </c>
      <c r="E3783" s="413"/>
      <c r="F3783" s="416">
        <f t="shared" si="1152"/>
        <v>0</v>
      </c>
      <c r="G3783" s="380">
        <f t="shared" si="1153"/>
        <v>0</v>
      </c>
    </row>
    <row r="3784" spans="1:7" ht="20.100000000000001" customHeight="1">
      <c r="A3784" s="411" t="str">
        <f t="shared" si="1149"/>
        <v/>
      </c>
      <c r="B3784" s="376" t="str">
        <f t="shared" si="1150"/>
        <v/>
      </c>
      <c r="C3784" s="412"/>
      <c r="D3784" s="373" t="str">
        <f t="shared" si="1151"/>
        <v/>
      </c>
      <c r="E3784" s="413"/>
      <c r="F3784" s="416">
        <f t="shared" si="1152"/>
        <v>0</v>
      </c>
      <c r="G3784" s="380">
        <f t="shared" si="1153"/>
        <v>0</v>
      </c>
    </row>
    <row r="3785" spans="1:7" ht="20.100000000000001" customHeight="1">
      <c r="A3785" s="414"/>
      <c r="B3785" s="400"/>
      <c r="C3785" s="400"/>
      <c r="D3785" s="378"/>
      <c r="E3785" s="396"/>
      <c r="F3785" s="554" t="s">
        <v>30</v>
      </c>
      <c r="G3785" s="381">
        <f>SUBTOTAL(9,G3777:G3784)</f>
        <v>0</v>
      </c>
    </row>
    <row r="3786" spans="1:7" ht="20.100000000000001" customHeight="1">
      <c r="A3786" s="414"/>
      <c r="B3786" s="400"/>
      <c r="C3786" s="387" t="s">
        <v>725</v>
      </c>
      <c r="D3786" s="378"/>
      <c r="E3786" s="396"/>
      <c r="F3786" s="397"/>
      <c r="G3786" s="415"/>
    </row>
    <row r="3787" spans="1:7" ht="20.100000000000001" customHeight="1">
      <c r="A3787" s="411" t="str">
        <f t="shared" ref="A3787:A3795" si="1154">IFERROR(VLOOKUP(C3787,Tabla_Insumos,4,FALSE),"")</f>
        <v/>
      </c>
      <c r="B3787" s="376" t="str">
        <f t="shared" ref="B3787:B3795" si="1155">IFERROR(VLOOKUP(C3787,Tabla_Insumos,5,FALSE),"")</f>
        <v/>
      </c>
      <c r="C3787" s="474"/>
      <c r="D3787" s="373" t="str">
        <f t="shared" ref="D3787:D3795" si="1156">IFERROR(VLOOKUP(C3787,Tabla_Insumos,2,FALSE),"")</f>
        <v/>
      </c>
      <c r="E3787" s="442"/>
      <c r="F3787" s="379">
        <f t="shared" ref="F3787:F3795" si="1157">IFERROR(VLOOKUP(C3787,Tabla_Insumos,3,FALSE),0)</f>
        <v>0</v>
      </c>
      <c r="G3787" s="380">
        <f>ROUND(E3787*F3787,2)</f>
        <v>0</v>
      </c>
    </row>
    <row r="3788" spans="1:7" ht="20.100000000000001" customHeight="1">
      <c r="A3788" s="411" t="str">
        <f t="shared" si="1154"/>
        <v/>
      </c>
      <c r="B3788" s="376" t="str">
        <f t="shared" si="1155"/>
        <v/>
      </c>
      <c r="C3788" s="474"/>
      <c r="D3788" s="373" t="str">
        <f t="shared" si="1156"/>
        <v/>
      </c>
      <c r="E3788" s="442"/>
      <c r="F3788" s="379">
        <f t="shared" si="1157"/>
        <v>0</v>
      </c>
      <c r="G3788" s="380">
        <f t="shared" ref="G3788:G3795" si="1158">ROUND(E3788*F3788,2)</f>
        <v>0</v>
      </c>
    </row>
    <row r="3789" spans="1:7" ht="20.100000000000001" customHeight="1">
      <c r="A3789" s="411" t="str">
        <f t="shared" si="1154"/>
        <v/>
      </c>
      <c r="B3789" s="376" t="str">
        <f t="shared" si="1155"/>
        <v/>
      </c>
      <c r="C3789" s="444"/>
      <c r="D3789" s="373" t="str">
        <f t="shared" si="1156"/>
        <v/>
      </c>
      <c r="E3789" s="442"/>
      <c r="F3789" s="379">
        <f t="shared" si="1157"/>
        <v>0</v>
      </c>
      <c r="G3789" s="380">
        <f t="shared" si="1158"/>
        <v>0</v>
      </c>
    </row>
    <row r="3790" spans="1:7" ht="20.100000000000001" customHeight="1">
      <c r="A3790" s="411" t="str">
        <f t="shared" si="1154"/>
        <v/>
      </c>
      <c r="B3790" s="376" t="str">
        <f t="shared" si="1155"/>
        <v/>
      </c>
      <c r="C3790" s="417"/>
      <c r="D3790" s="373" t="str">
        <f t="shared" si="1156"/>
        <v/>
      </c>
      <c r="E3790" s="377"/>
      <c r="F3790" s="379">
        <f t="shared" si="1157"/>
        <v>0</v>
      </c>
      <c r="G3790" s="380">
        <f t="shared" si="1158"/>
        <v>0</v>
      </c>
    </row>
    <row r="3791" spans="1:7" ht="20.100000000000001" customHeight="1">
      <c r="A3791" s="411" t="str">
        <f t="shared" si="1154"/>
        <v/>
      </c>
      <c r="B3791" s="376" t="str">
        <f t="shared" si="1155"/>
        <v/>
      </c>
      <c r="C3791" s="418"/>
      <c r="D3791" s="373" t="str">
        <f t="shared" si="1156"/>
        <v/>
      </c>
      <c r="E3791" s="377"/>
      <c r="F3791" s="379">
        <f t="shared" si="1157"/>
        <v>0</v>
      </c>
      <c r="G3791" s="380">
        <f t="shared" si="1158"/>
        <v>0</v>
      </c>
    </row>
    <row r="3792" spans="1:7" ht="20.100000000000001" customHeight="1">
      <c r="A3792" s="411" t="str">
        <f t="shared" si="1154"/>
        <v/>
      </c>
      <c r="B3792" s="376" t="str">
        <f t="shared" si="1155"/>
        <v/>
      </c>
      <c r="C3792" s="412"/>
      <c r="D3792" s="373" t="str">
        <f t="shared" si="1156"/>
        <v/>
      </c>
      <c r="E3792" s="413"/>
      <c r="F3792" s="379">
        <f t="shared" si="1157"/>
        <v>0</v>
      </c>
      <c r="G3792" s="380">
        <f t="shared" si="1158"/>
        <v>0</v>
      </c>
    </row>
    <row r="3793" spans="1:7" ht="20.100000000000001" customHeight="1">
      <c r="A3793" s="411" t="str">
        <f t="shared" si="1154"/>
        <v/>
      </c>
      <c r="B3793" s="376" t="str">
        <f t="shared" si="1155"/>
        <v/>
      </c>
      <c r="C3793" s="412"/>
      <c r="D3793" s="373" t="str">
        <f t="shared" si="1156"/>
        <v/>
      </c>
      <c r="E3793" s="413"/>
      <c r="F3793" s="379">
        <f t="shared" si="1157"/>
        <v>0</v>
      </c>
      <c r="G3793" s="380">
        <f t="shared" si="1158"/>
        <v>0</v>
      </c>
    </row>
    <row r="3794" spans="1:7" ht="20.100000000000001" customHeight="1">
      <c r="A3794" s="411" t="str">
        <f t="shared" si="1154"/>
        <v/>
      </c>
      <c r="B3794" s="376" t="str">
        <f t="shared" si="1155"/>
        <v/>
      </c>
      <c r="C3794" s="412"/>
      <c r="D3794" s="373" t="str">
        <f t="shared" si="1156"/>
        <v/>
      </c>
      <c r="E3794" s="413"/>
      <c r="F3794" s="379">
        <f t="shared" si="1157"/>
        <v>0</v>
      </c>
      <c r="G3794" s="380">
        <f t="shared" si="1158"/>
        <v>0</v>
      </c>
    </row>
    <row r="3795" spans="1:7" ht="20.100000000000001" customHeight="1">
      <c r="A3795" s="411" t="str">
        <f t="shared" si="1154"/>
        <v/>
      </c>
      <c r="B3795" s="376" t="str">
        <f t="shared" si="1155"/>
        <v/>
      </c>
      <c r="C3795" s="412"/>
      <c r="D3795" s="373" t="str">
        <f t="shared" si="1156"/>
        <v/>
      </c>
      <c r="E3795" s="413"/>
      <c r="F3795" s="379">
        <f t="shared" si="1157"/>
        <v>0</v>
      </c>
      <c r="G3795" s="380">
        <f t="shared" si="1158"/>
        <v>0</v>
      </c>
    </row>
    <row r="3796" spans="1:7" ht="20.100000000000001" customHeight="1">
      <c r="A3796" s="419"/>
      <c r="B3796" s="378"/>
      <c r="C3796" s="400"/>
      <c r="D3796" s="378"/>
      <c r="E3796" s="396"/>
      <c r="F3796" s="554" t="s">
        <v>31</v>
      </c>
      <c r="G3796" s="381">
        <f>SUBTOTAL(9,G3787:G3795)</f>
        <v>0</v>
      </c>
    </row>
    <row r="3797" spans="1:7" ht="20.100000000000001" customHeight="1" thickBot="1">
      <c r="A3797" s="420"/>
      <c r="B3797" s="421"/>
      <c r="C3797" s="422"/>
      <c r="D3797" s="421"/>
      <c r="E3797" s="423"/>
      <c r="F3797" s="424"/>
      <c r="G3797" s="425"/>
    </row>
    <row r="3798" spans="1:7" ht="20.100000000000001" customHeight="1" thickBot="1">
      <c r="A3798" s="435">
        <f>B3756</f>
        <v>73</v>
      </c>
      <c r="B3798" s="426" t="str">
        <f>C3756</f>
        <v>Red de agua potable - Paquete estructural</v>
      </c>
      <c r="C3798" s="427"/>
      <c r="D3798" s="427" t="s">
        <v>32</v>
      </c>
      <c r="E3798" s="428"/>
      <c r="F3798" s="429" t="s">
        <v>33</v>
      </c>
      <c r="G3798" s="430">
        <f>SUBTOTAL(9,G3761:G3797)</f>
        <v>0</v>
      </c>
    </row>
    <row r="3799" spans="1:7" ht="20.100000000000001" customHeight="1" thickTop="1" thickBot="1"/>
    <row r="3800" spans="1:7" ht="20.100000000000001" customHeight="1" thickTop="1">
      <c r="A3800" s="431" t="s">
        <v>1259</v>
      </c>
      <c r="B3800" s="432"/>
      <c r="C3800" s="432"/>
      <c r="D3800" s="432"/>
      <c r="E3800" s="432"/>
      <c r="F3800" s="432"/>
      <c r="G3800" s="433"/>
    </row>
    <row r="3801" spans="1:7" ht="20.100000000000001" customHeight="1">
      <c r="A3801" s="384" t="s">
        <v>721</v>
      </c>
      <c r="B3801" s="385" t="str">
        <f>Comitente</f>
        <v>INSTITUTO PROVINCIAL DE LA VIVIENDA</v>
      </c>
      <c r="C3801" s="386"/>
      <c r="D3801" s="387"/>
      <c r="E3801" s="387"/>
      <c r="F3801" s="388"/>
      <c r="G3801" s="389"/>
    </row>
    <row r="3802" spans="1:7" ht="20.100000000000001" customHeight="1">
      <c r="A3802" s="384" t="s">
        <v>722</v>
      </c>
      <c r="B3802" s="385" t="str">
        <f>Contratista</f>
        <v>xxxxxx</v>
      </c>
      <c r="C3802" s="390"/>
      <c r="D3802" s="390"/>
      <c r="E3802" s="390"/>
      <c r="F3802" s="391"/>
      <c r="G3802" s="392"/>
    </row>
    <row r="3803" spans="1:7" ht="20.100000000000001" customHeight="1">
      <c r="A3803" s="384" t="s">
        <v>22</v>
      </c>
      <c r="B3803" s="385" t="str">
        <f>Obra</f>
        <v>CUESTA DEL VIENTO - IGLESIA</v>
      </c>
      <c r="C3803" s="390"/>
      <c r="D3803" s="390"/>
      <c r="E3803" s="390"/>
      <c r="F3803" s="391" t="s">
        <v>35</v>
      </c>
      <c r="G3803" s="393">
        <f>+Datos!$C$10</f>
        <v>43374</v>
      </c>
    </row>
    <row r="3804" spans="1:7" ht="20.100000000000001" customHeight="1">
      <c r="A3804" s="394" t="s">
        <v>720</v>
      </c>
      <c r="B3804" s="395" t="str">
        <f>Ubicación</f>
        <v>DEPTO. IGLESIA</v>
      </c>
      <c r="C3804" s="395"/>
      <c r="D3804" s="378"/>
      <c r="E3804" s="396"/>
      <c r="F3804" s="397"/>
      <c r="G3804" s="398"/>
    </row>
    <row r="3805" spans="1:7" ht="20.100000000000001" customHeight="1">
      <c r="A3805" s="394" t="s">
        <v>36</v>
      </c>
      <c r="B3805" s="399" t="s">
        <v>1128</v>
      </c>
      <c r="C3805" s="400" t="str">
        <f>IFERROR(VLOOKUP(B3805,Tabla_CyP,2,FALSE),"")</f>
        <v>INFRAESTRUCTURA</v>
      </c>
      <c r="D3805" s="401"/>
      <c r="E3805" s="396"/>
      <c r="F3805" s="397"/>
      <c r="G3805" s="398"/>
    </row>
    <row r="3806" spans="1:7" ht="20.100000000000001" customHeight="1">
      <c r="A3806" s="394" t="s">
        <v>23</v>
      </c>
      <c r="B3806" s="434">
        <f>IFERROR(VLOOKUP(COUNTIF($A$1:A3806,"ITEM:"),Tabla_NumeroItem,2,FALSE),"")</f>
        <v>74</v>
      </c>
      <c r="C3806" s="400" t="str">
        <f>IFERROR(VLOOKUP(B3806,Tabla_CyP,2,FALSE),"")</f>
        <v xml:space="preserve">Red de agua potable - Relleno superior </v>
      </c>
      <c r="D3806" s="378"/>
      <c r="E3806" s="396"/>
      <c r="F3806" s="391" t="s">
        <v>24</v>
      </c>
      <c r="G3806" s="402" t="str">
        <f>IFERROR(VLOOKUP(B3806,Tabla_CyP,4,FALSE),"")</f>
        <v>m3</v>
      </c>
    </row>
    <row r="3807" spans="1:7" ht="20.100000000000001" customHeight="1">
      <c r="A3807" s="394"/>
      <c r="B3807" s="395"/>
      <c r="C3807" s="400"/>
      <c r="D3807" s="378"/>
      <c r="E3807" s="396"/>
      <c r="F3807" s="397"/>
      <c r="G3807" s="398"/>
    </row>
    <row r="3808" spans="1:7" ht="20.100000000000001" customHeight="1">
      <c r="A3808" s="629" t="s">
        <v>583</v>
      </c>
      <c r="B3808" s="630"/>
      <c r="C3808" s="631" t="s">
        <v>0</v>
      </c>
      <c r="D3808" s="631" t="s">
        <v>25</v>
      </c>
      <c r="E3808" s="633" t="s">
        <v>26</v>
      </c>
      <c r="F3808" s="635" t="s">
        <v>27</v>
      </c>
      <c r="G3808" s="637" t="s">
        <v>28</v>
      </c>
    </row>
    <row r="3809" spans="1:7" ht="20.100000000000001" customHeight="1">
      <c r="A3809" s="403" t="s">
        <v>584</v>
      </c>
      <c r="B3809" s="404" t="s">
        <v>585</v>
      </c>
      <c r="C3809" s="632"/>
      <c r="D3809" s="632"/>
      <c r="E3809" s="634"/>
      <c r="F3809" s="636"/>
      <c r="G3809" s="638"/>
    </row>
    <row r="3810" spans="1:7" ht="20.100000000000001" customHeight="1">
      <c r="A3810" s="553"/>
      <c r="B3810" s="405"/>
      <c r="C3810" s="406" t="s">
        <v>723</v>
      </c>
      <c r="D3810" s="407"/>
      <c r="E3810" s="408"/>
      <c r="F3810" s="409"/>
      <c r="G3810" s="410"/>
    </row>
    <row r="3811" spans="1:7" ht="20.100000000000001" customHeight="1">
      <c r="A3811" s="411" t="str">
        <f t="shared" ref="A3811:A3824" si="1159">IFERROR(VLOOKUP(C3811,Tabla_Insumos,4,FALSE),"")</f>
        <v/>
      </c>
      <c r="B3811" s="376" t="str">
        <f t="shared" ref="B3811:B3824" si="1160">IFERROR(VLOOKUP(C3811,Tabla_Insumos,5,FALSE),"")</f>
        <v/>
      </c>
      <c r="C3811" s="444"/>
      <c r="D3811" s="373" t="str">
        <f t="shared" ref="D3811:D3824" si="1161">IFERROR(VLOOKUP(C3811,Tabla_Insumos,2,FALSE),"")</f>
        <v/>
      </c>
      <c r="E3811" s="413"/>
      <c r="F3811" s="379">
        <f t="shared" ref="F3811:F3824" si="1162">IFERROR(VLOOKUP(C3811,Tabla_Insumos,3,FALSE),0)</f>
        <v>0</v>
      </c>
      <c r="G3811" s="380">
        <f>ROUND(E3811*F3811,2)</f>
        <v>0</v>
      </c>
    </row>
    <row r="3812" spans="1:7" ht="20.100000000000001" customHeight="1">
      <c r="A3812" s="411" t="str">
        <f t="shared" si="1159"/>
        <v/>
      </c>
      <c r="B3812" s="376" t="str">
        <f t="shared" si="1160"/>
        <v/>
      </c>
      <c r="C3812" s="374"/>
      <c r="D3812" s="373" t="str">
        <f t="shared" si="1161"/>
        <v/>
      </c>
      <c r="E3812" s="377"/>
      <c r="F3812" s="379">
        <f t="shared" si="1162"/>
        <v>0</v>
      </c>
      <c r="G3812" s="380">
        <f t="shared" ref="G3812:G3824" si="1163">ROUND(E3812*F3812,2)</f>
        <v>0</v>
      </c>
    </row>
    <row r="3813" spans="1:7" ht="20.100000000000001" customHeight="1">
      <c r="A3813" s="411" t="str">
        <f t="shared" si="1159"/>
        <v/>
      </c>
      <c r="B3813" s="376" t="str">
        <f t="shared" si="1160"/>
        <v/>
      </c>
      <c r="C3813" s="374"/>
      <c r="D3813" s="373" t="str">
        <f t="shared" si="1161"/>
        <v/>
      </c>
      <c r="E3813" s="377"/>
      <c r="F3813" s="379">
        <f t="shared" si="1162"/>
        <v>0</v>
      </c>
      <c r="G3813" s="380">
        <f t="shared" si="1163"/>
        <v>0</v>
      </c>
    </row>
    <row r="3814" spans="1:7" ht="20.100000000000001" customHeight="1">
      <c r="A3814" s="411" t="str">
        <f t="shared" si="1159"/>
        <v/>
      </c>
      <c r="B3814" s="376" t="str">
        <f t="shared" si="1160"/>
        <v/>
      </c>
      <c r="C3814" s="375"/>
      <c r="D3814" s="373" t="str">
        <f t="shared" si="1161"/>
        <v/>
      </c>
      <c r="E3814" s="377"/>
      <c r="F3814" s="379">
        <f t="shared" si="1162"/>
        <v>0</v>
      </c>
      <c r="G3814" s="380">
        <f t="shared" si="1163"/>
        <v>0</v>
      </c>
    </row>
    <row r="3815" spans="1:7" ht="20.100000000000001" customHeight="1">
      <c r="A3815" s="411" t="str">
        <f t="shared" si="1159"/>
        <v/>
      </c>
      <c r="B3815" s="376" t="str">
        <f t="shared" si="1160"/>
        <v/>
      </c>
      <c r="C3815" s="376"/>
      <c r="D3815" s="373" t="str">
        <f t="shared" si="1161"/>
        <v/>
      </c>
      <c r="E3815" s="377"/>
      <c r="F3815" s="379">
        <f t="shared" si="1162"/>
        <v>0</v>
      </c>
      <c r="G3815" s="380">
        <f t="shared" si="1163"/>
        <v>0</v>
      </c>
    </row>
    <row r="3816" spans="1:7" ht="20.100000000000001" customHeight="1">
      <c r="A3816" s="411" t="str">
        <f t="shared" si="1159"/>
        <v/>
      </c>
      <c r="B3816" s="376" t="str">
        <f t="shared" si="1160"/>
        <v/>
      </c>
      <c r="C3816" s="412"/>
      <c r="D3816" s="373" t="str">
        <f t="shared" si="1161"/>
        <v/>
      </c>
      <c r="E3816" s="413"/>
      <c r="F3816" s="379">
        <f t="shared" si="1162"/>
        <v>0</v>
      </c>
      <c r="G3816" s="380">
        <f t="shared" si="1163"/>
        <v>0</v>
      </c>
    </row>
    <row r="3817" spans="1:7" ht="20.100000000000001" customHeight="1">
      <c r="A3817" s="411" t="str">
        <f t="shared" si="1159"/>
        <v/>
      </c>
      <c r="B3817" s="376" t="str">
        <f t="shared" si="1160"/>
        <v/>
      </c>
      <c r="C3817" s="412"/>
      <c r="D3817" s="373" t="str">
        <f t="shared" si="1161"/>
        <v/>
      </c>
      <c r="E3817" s="413"/>
      <c r="F3817" s="379">
        <f t="shared" si="1162"/>
        <v>0</v>
      </c>
      <c r="G3817" s="380">
        <f t="shared" si="1163"/>
        <v>0</v>
      </c>
    </row>
    <row r="3818" spans="1:7" ht="20.100000000000001" customHeight="1">
      <c r="A3818" s="411" t="str">
        <f t="shared" si="1159"/>
        <v/>
      </c>
      <c r="B3818" s="376" t="str">
        <f t="shared" si="1160"/>
        <v/>
      </c>
      <c r="C3818" s="412"/>
      <c r="D3818" s="373" t="str">
        <f t="shared" si="1161"/>
        <v/>
      </c>
      <c r="E3818" s="413"/>
      <c r="F3818" s="379">
        <f t="shared" si="1162"/>
        <v>0</v>
      </c>
      <c r="G3818" s="380">
        <f t="shared" si="1163"/>
        <v>0</v>
      </c>
    </row>
    <row r="3819" spans="1:7" ht="20.100000000000001" customHeight="1">
      <c r="A3819" s="411" t="str">
        <f t="shared" si="1159"/>
        <v/>
      </c>
      <c r="B3819" s="376" t="str">
        <f t="shared" si="1160"/>
        <v/>
      </c>
      <c r="C3819" s="412"/>
      <c r="D3819" s="373" t="str">
        <f t="shared" si="1161"/>
        <v/>
      </c>
      <c r="E3819" s="413"/>
      <c r="F3819" s="379">
        <f t="shared" si="1162"/>
        <v>0</v>
      </c>
      <c r="G3819" s="380">
        <f t="shared" si="1163"/>
        <v>0</v>
      </c>
    </row>
    <row r="3820" spans="1:7" ht="20.100000000000001" customHeight="1">
      <c r="A3820" s="411" t="str">
        <f t="shared" si="1159"/>
        <v/>
      </c>
      <c r="B3820" s="376" t="str">
        <f t="shared" si="1160"/>
        <v/>
      </c>
      <c r="C3820" s="412"/>
      <c r="D3820" s="373" t="str">
        <f t="shared" si="1161"/>
        <v/>
      </c>
      <c r="E3820" s="413"/>
      <c r="F3820" s="379">
        <f t="shared" si="1162"/>
        <v>0</v>
      </c>
      <c r="G3820" s="380">
        <f t="shared" si="1163"/>
        <v>0</v>
      </c>
    </row>
    <row r="3821" spans="1:7" ht="20.100000000000001" customHeight="1">
      <c r="A3821" s="411" t="str">
        <f t="shared" si="1159"/>
        <v/>
      </c>
      <c r="B3821" s="376" t="str">
        <f t="shared" si="1160"/>
        <v/>
      </c>
      <c r="C3821" s="412"/>
      <c r="D3821" s="373" t="str">
        <f t="shared" si="1161"/>
        <v/>
      </c>
      <c r="E3821" s="413"/>
      <c r="F3821" s="379">
        <f t="shared" si="1162"/>
        <v>0</v>
      </c>
      <c r="G3821" s="380">
        <f t="shared" si="1163"/>
        <v>0</v>
      </c>
    </row>
    <row r="3822" spans="1:7" ht="20.100000000000001" customHeight="1">
      <c r="A3822" s="411" t="str">
        <f t="shared" si="1159"/>
        <v/>
      </c>
      <c r="B3822" s="376" t="str">
        <f t="shared" si="1160"/>
        <v/>
      </c>
      <c r="C3822" s="412"/>
      <c r="D3822" s="373" t="str">
        <f t="shared" si="1161"/>
        <v/>
      </c>
      <c r="E3822" s="413"/>
      <c r="F3822" s="379">
        <f t="shared" si="1162"/>
        <v>0</v>
      </c>
      <c r="G3822" s="380">
        <f t="shared" si="1163"/>
        <v>0</v>
      </c>
    </row>
    <row r="3823" spans="1:7" ht="20.100000000000001" customHeight="1">
      <c r="A3823" s="411" t="str">
        <f t="shared" si="1159"/>
        <v/>
      </c>
      <c r="B3823" s="376" t="str">
        <f t="shared" si="1160"/>
        <v/>
      </c>
      <c r="C3823" s="412"/>
      <c r="D3823" s="373" t="str">
        <f t="shared" si="1161"/>
        <v/>
      </c>
      <c r="E3823" s="413"/>
      <c r="F3823" s="379">
        <f t="shared" si="1162"/>
        <v>0</v>
      </c>
      <c r="G3823" s="380">
        <f t="shared" si="1163"/>
        <v>0</v>
      </c>
    </row>
    <row r="3824" spans="1:7" ht="20.100000000000001" customHeight="1">
      <c r="A3824" s="411" t="str">
        <f t="shared" si="1159"/>
        <v/>
      </c>
      <c r="B3824" s="376" t="str">
        <f t="shared" si="1160"/>
        <v/>
      </c>
      <c r="C3824" s="412"/>
      <c r="D3824" s="373" t="str">
        <f t="shared" si="1161"/>
        <v/>
      </c>
      <c r="E3824" s="413"/>
      <c r="F3824" s="379">
        <f t="shared" si="1162"/>
        <v>0</v>
      </c>
      <c r="G3824" s="380">
        <f t="shared" si="1163"/>
        <v>0</v>
      </c>
    </row>
    <row r="3825" spans="1:7" ht="20.100000000000001" customHeight="1">
      <c r="A3825" s="414"/>
      <c r="B3825" s="400"/>
      <c r="C3825" s="400"/>
      <c r="D3825" s="378"/>
      <c r="E3825" s="396"/>
      <c r="F3825" s="554" t="s">
        <v>29</v>
      </c>
      <c r="G3825" s="381">
        <f>SUBTOTAL(9,G3811:G3824)</f>
        <v>0</v>
      </c>
    </row>
    <row r="3826" spans="1:7" ht="20.100000000000001" customHeight="1">
      <c r="A3826" s="414"/>
      <c r="B3826" s="400"/>
      <c r="C3826" s="387" t="s">
        <v>724</v>
      </c>
      <c r="D3826" s="378"/>
      <c r="E3826" s="396"/>
      <c r="F3826" s="397"/>
      <c r="G3826" s="415"/>
    </row>
    <row r="3827" spans="1:7" ht="20.100000000000001" customHeight="1">
      <c r="A3827" s="411" t="str">
        <f t="shared" ref="A3827:A3834" si="1164">IFERROR(VLOOKUP(C3827,Tabla_Insumos,4,FALSE),"")</f>
        <v/>
      </c>
      <c r="B3827" s="376" t="str">
        <f t="shared" ref="B3827:B3834" si="1165">IFERROR(VLOOKUP(C3827,Tabla_Insumos,5,FALSE),"")</f>
        <v/>
      </c>
      <c r="C3827" s="412"/>
      <c r="D3827" s="373" t="str">
        <f t="shared" ref="D3827:D3834" si="1166">IFERROR(VLOOKUP(C3827,Tabla_Insumos,2,FALSE),"")</f>
        <v/>
      </c>
      <c r="E3827" s="413"/>
      <c r="F3827" s="416">
        <f t="shared" ref="F3827:F3834" si="1167">IFERROR(VLOOKUP(C3827,Tabla_Insumos,3,FALSE),0)</f>
        <v>0</v>
      </c>
      <c r="G3827" s="380">
        <f>ROUND(E3827*F3827,2)</f>
        <v>0</v>
      </c>
    </row>
    <row r="3828" spans="1:7" ht="20.100000000000001" customHeight="1">
      <c r="A3828" s="411" t="str">
        <f t="shared" si="1164"/>
        <v/>
      </c>
      <c r="B3828" s="376" t="str">
        <f t="shared" si="1165"/>
        <v/>
      </c>
      <c r="C3828" s="412"/>
      <c r="D3828" s="373" t="str">
        <f t="shared" si="1166"/>
        <v/>
      </c>
      <c r="E3828" s="413"/>
      <c r="F3828" s="416">
        <f t="shared" si="1167"/>
        <v>0</v>
      </c>
      <c r="G3828" s="380">
        <f t="shared" ref="G3828:G3834" si="1168">ROUND(E3828*F3828,2)</f>
        <v>0</v>
      </c>
    </row>
    <row r="3829" spans="1:7" ht="20.100000000000001" customHeight="1">
      <c r="A3829" s="411" t="str">
        <f t="shared" si="1164"/>
        <v/>
      </c>
      <c r="B3829" s="376" t="str">
        <f t="shared" si="1165"/>
        <v/>
      </c>
      <c r="C3829" s="412"/>
      <c r="D3829" s="373" t="str">
        <f t="shared" si="1166"/>
        <v/>
      </c>
      <c r="E3829" s="413"/>
      <c r="F3829" s="416">
        <f t="shared" si="1167"/>
        <v>0</v>
      </c>
      <c r="G3829" s="380">
        <f t="shared" si="1168"/>
        <v>0</v>
      </c>
    </row>
    <row r="3830" spans="1:7" ht="20.100000000000001" customHeight="1">
      <c r="A3830" s="411" t="str">
        <f t="shared" si="1164"/>
        <v/>
      </c>
      <c r="B3830" s="376" t="str">
        <f t="shared" si="1165"/>
        <v/>
      </c>
      <c r="C3830" s="412"/>
      <c r="D3830" s="373" t="str">
        <f t="shared" si="1166"/>
        <v/>
      </c>
      <c r="E3830" s="413"/>
      <c r="F3830" s="416">
        <f t="shared" si="1167"/>
        <v>0</v>
      </c>
      <c r="G3830" s="380">
        <f t="shared" si="1168"/>
        <v>0</v>
      </c>
    </row>
    <row r="3831" spans="1:7" ht="20.100000000000001" customHeight="1">
      <c r="A3831" s="411" t="str">
        <f t="shared" si="1164"/>
        <v/>
      </c>
      <c r="B3831" s="376" t="str">
        <f t="shared" si="1165"/>
        <v/>
      </c>
      <c r="C3831" s="376"/>
      <c r="D3831" s="373" t="str">
        <f t="shared" si="1166"/>
        <v/>
      </c>
      <c r="E3831" s="377"/>
      <c r="F3831" s="416">
        <f t="shared" si="1167"/>
        <v>0</v>
      </c>
      <c r="G3831" s="380">
        <f t="shared" si="1168"/>
        <v>0</v>
      </c>
    </row>
    <row r="3832" spans="1:7" ht="20.100000000000001" customHeight="1">
      <c r="A3832" s="411" t="str">
        <f t="shared" si="1164"/>
        <v/>
      </c>
      <c r="B3832" s="376" t="str">
        <f t="shared" si="1165"/>
        <v/>
      </c>
      <c r="C3832" s="376"/>
      <c r="D3832" s="373" t="str">
        <f t="shared" si="1166"/>
        <v/>
      </c>
      <c r="E3832" s="377"/>
      <c r="F3832" s="416">
        <f t="shared" si="1167"/>
        <v>0</v>
      </c>
      <c r="G3832" s="380">
        <f t="shared" si="1168"/>
        <v>0</v>
      </c>
    </row>
    <row r="3833" spans="1:7" ht="20.100000000000001" customHeight="1">
      <c r="A3833" s="411" t="str">
        <f t="shared" si="1164"/>
        <v/>
      </c>
      <c r="B3833" s="376" t="str">
        <f t="shared" si="1165"/>
        <v/>
      </c>
      <c r="C3833" s="412"/>
      <c r="D3833" s="373" t="str">
        <f t="shared" si="1166"/>
        <v/>
      </c>
      <c r="E3833" s="413"/>
      <c r="F3833" s="416">
        <f t="shared" si="1167"/>
        <v>0</v>
      </c>
      <c r="G3833" s="380">
        <f t="shared" si="1168"/>
        <v>0</v>
      </c>
    </row>
    <row r="3834" spans="1:7" ht="20.100000000000001" customHeight="1">
      <c r="A3834" s="411" t="str">
        <f t="shared" si="1164"/>
        <v/>
      </c>
      <c r="B3834" s="376" t="str">
        <f t="shared" si="1165"/>
        <v/>
      </c>
      <c r="C3834" s="412"/>
      <c r="D3834" s="373" t="str">
        <f t="shared" si="1166"/>
        <v/>
      </c>
      <c r="E3834" s="413"/>
      <c r="F3834" s="416">
        <f t="shared" si="1167"/>
        <v>0</v>
      </c>
      <c r="G3834" s="380">
        <f t="shared" si="1168"/>
        <v>0</v>
      </c>
    </row>
    <row r="3835" spans="1:7" ht="20.100000000000001" customHeight="1">
      <c r="A3835" s="414"/>
      <c r="B3835" s="400"/>
      <c r="C3835" s="400"/>
      <c r="D3835" s="378"/>
      <c r="E3835" s="396"/>
      <c r="F3835" s="554" t="s">
        <v>30</v>
      </c>
      <c r="G3835" s="381">
        <f>SUBTOTAL(9,G3827:G3834)</f>
        <v>0</v>
      </c>
    </row>
    <row r="3836" spans="1:7" ht="20.100000000000001" customHeight="1">
      <c r="A3836" s="414"/>
      <c r="B3836" s="400"/>
      <c r="C3836" s="387" t="s">
        <v>725</v>
      </c>
      <c r="D3836" s="378"/>
      <c r="E3836" s="396"/>
      <c r="F3836" s="397"/>
      <c r="G3836" s="415"/>
    </row>
    <row r="3837" spans="1:7" ht="20.100000000000001" customHeight="1">
      <c r="A3837" s="411" t="str">
        <f t="shared" ref="A3837:A3845" si="1169">IFERROR(VLOOKUP(C3837,Tabla_Insumos,4,FALSE),"")</f>
        <v/>
      </c>
      <c r="B3837" s="376" t="str">
        <f t="shared" ref="B3837:B3845" si="1170">IFERROR(VLOOKUP(C3837,Tabla_Insumos,5,FALSE),"")</f>
        <v/>
      </c>
      <c r="C3837" s="417"/>
      <c r="D3837" s="373" t="str">
        <f t="shared" ref="D3837:D3845" si="1171">IFERROR(VLOOKUP(C3837,Tabla_Insumos,2,FALSE),"")</f>
        <v/>
      </c>
      <c r="E3837" s="478"/>
      <c r="F3837" s="379">
        <f t="shared" ref="F3837:F3845" si="1172">IFERROR(VLOOKUP(C3837,Tabla_Insumos,3,FALSE),0)</f>
        <v>0</v>
      </c>
      <c r="G3837" s="380">
        <f>ROUND(E3837*F3837,2)</f>
        <v>0</v>
      </c>
    </row>
    <row r="3838" spans="1:7" ht="20.100000000000001" customHeight="1">
      <c r="A3838" s="411" t="str">
        <f t="shared" si="1169"/>
        <v/>
      </c>
      <c r="B3838" s="376" t="str">
        <f t="shared" si="1170"/>
        <v/>
      </c>
      <c r="C3838" s="481"/>
      <c r="D3838" s="373" t="str">
        <f t="shared" si="1171"/>
        <v/>
      </c>
      <c r="E3838" s="478"/>
      <c r="F3838" s="379">
        <f t="shared" si="1172"/>
        <v>0</v>
      </c>
      <c r="G3838" s="380">
        <f t="shared" ref="G3838:G3845" si="1173">ROUND(E3838*F3838,2)</f>
        <v>0</v>
      </c>
    </row>
    <row r="3839" spans="1:7" ht="20.100000000000001" customHeight="1">
      <c r="A3839" s="411" t="str">
        <f t="shared" si="1169"/>
        <v/>
      </c>
      <c r="B3839" s="376" t="str">
        <f t="shared" si="1170"/>
        <v/>
      </c>
      <c r="C3839" s="481"/>
      <c r="D3839" s="373" t="str">
        <f t="shared" si="1171"/>
        <v/>
      </c>
      <c r="E3839" s="478"/>
      <c r="F3839" s="379">
        <f t="shared" si="1172"/>
        <v>0</v>
      </c>
      <c r="G3839" s="380">
        <f t="shared" si="1173"/>
        <v>0</v>
      </c>
    </row>
    <row r="3840" spans="1:7" ht="20.100000000000001" customHeight="1">
      <c r="A3840" s="411" t="str">
        <f t="shared" si="1169"/>
        <v/>
      </c>
      <c r="B3840" s="376" t="str">
        <f t="shared" si="1170"/>
        <v/>
      </c>
      <c r="C3840" s="417"/>
      <c r="D3840" s="373" t="str">
        <f t="shared" si="1171"/>
        <v/>
      </c>
      <c r="E3840" s="377"/>
      <c r="F3840" s="379">
        <f t="shared" si="1172"/>
        <v>0</v>
      </c>
      <c r="G3840" s="380">
        <f t="shared" si="1173"/>
        <v>0</v>
      </c>
    </row>
    <row r="3841" spans="1:7" ht="20.100000000000001" customHeight="1">
      <c r="A3841" s="411" t="str">
        <f t="shared" si="1169"/>
        <v/>
      </c>
      <c r="B3841" s="376" t="str">
        <f t="shared" si="1170"/>
        <v/>
      </c>
      <c r="C3841" s="418"/>
      <c r="D3841" s="373" t="str">
        <f t="shared" si="1171"/>
        <v/>
      </c>
      <c r="E3841" s="377"/>
      <c r="F3841" s="379">
        <f t="shared" si="1172"/>
        <v>0</v>
      </c>
      <c r="G3841" s="380">
        <f t="shared" si="1173"/>
        <v>0</v>
      </c>
    </row>
    <row r="3842" spans="1:7" ht="20.100000000000001" customHeight="1">
      <c r="A3842" s="411" t="str">
        <f t="shared" si="1169"/>
        <v/>
      </c>
      <c r="B3842" s="376" t="str">
        <f t="shared" si="1170"/>
        <v/>
      </c>
      <c r="C3842" s="412"/>
      <c r="D3842" s="373" t="str">
        <f t="shared" si="1171"/>
        <v/>
      </c>
      <c r="E3842" s="413"/>
      <c r="F3842" s="379">
        <f t="shared" si="1172"/>
        <v>0</v>
      </c>
      <c r="G3842" s="380">
        <f t="shared" si="1173"/>
        <v>0</v>
      </c>
    </row>
    <row r="3843" spans="1:7" ht="20.100000000000001" customHeight="1">
      <c r="A3843" s="411" t="str">
        <f t="shared" si="1169"/>
        <v/>
      </c>
      <c r="B3843" s="376" t="str">
        <f t="shared" si="1170"/>
        <v/>
      </c>
      <c r="C3843" s="412"/>
      <c r="D3843" s="373" t="str">
        <f t="shared" si="1171"/>
        <v/>
      </c>
      <c r="E3843" s="413"/>
      <c r="F3843" s="379">
        <f t="shared" si="1172"/>
        <v>0</v>
      </c>
      <c r="G3843" s="380">
        <f t="shared" si="1173"/>
        <v>0</v>
      </c>
    </row>
    <row r="3844" spans="1:7" ht="20.100000000000001" customHeight="1">
      <c r="A3844" s="411" t="str">
        <f t="shared" si="1169"/>
        <v/>
      </c>
      <c r="B3844" s="376" t="str">
        <f t="shared" si="1170"/>
        <v/>
      </c>
      <c r="C3844" s="412"/>
      <c r="D3844" s="373" t="str">
        <f t="shared" si="1171"/>
        <v/>
      </c>
      <c r="E3844" s="413"/>
      <c r="F3844" s="379">
        <f t="shared" si="1172"/>
        <v>0</v>
      </c>
      <c r="G3844" s="380">
        <f t="shared" si="1173"/>
        <v>0</v>
      </c>
    </row>
    <row r="3845" spans="1:7" ht="20.100000000000001" customHeight="1">
      <c r="A3845" s="411" t="str">
        <f t="shared" si="1169"/>
        <v/>
      </c>
      <c r="B3845" s="376" t="str">
        <f t="shared" si="1170"/>
        <v/>
      </c>
      <c r="C3845" s="412"/>
      <c r="D3845" s="373" t="str">
        <f t="shared" si="1171"/>
        <v/>
      </c>
      <c r="E3845" s="413"/>
      <c r="F3845" s="379">
        <f t="shared" si="1172"/>
        <v>0</v>
      </c>
      <c r="G3845" s="380">
        <f t="shared" si="1173"/>
        <v>0</v>
      </c>
    </row>
    <row r="3846" spans="1:7" ht="20.100000000000001" customHeight="1">
      <c r="A3846" s="419"/>
      <c r="B3846" s="378"/>
      <c r="C3846" s="400"/>
      <c r="D3846" s="378"/>
      <c r="E3846" s="396"/>
      <c r="F3846" s="554" t="s">
        <v>31</v>
      </c>
      <c r="G3846" s="381">
        <f>SUBTOTAL(9,G3837:G3845)</f>
        <v>0</v>
      </c>
    </row>
    <row r="3847" spans="1:7" ht="20.100000000000001" customHeight="1" thickBot="1">
      <c r="A3847" s="420"/>
      <c r="B3847" s="421"/>
      <c r="C3847" s="422"/>
      <c r="D3847" s="421"/>
      <c r="E3847" s="423"/>
      <c r="F3847" s="424"/>
      <c r="G3847" s="425"/>
    </row>
    <row r="3848" spans="1:7" ht="20.100000000000001" customHeight="1" thickBot="1">
      <c r="A3848" s="435">
        <f>B3806</f>
        <v>74</v>
      </c>
      <c r="B3848" s="426" t="str">
        <f>C3806</f>
        <v xml:space="preserve">Red de agua potable - Relleno superior </v>
      </c>
      <c r="C3848" s="427"/>
      <c r="D3848" s="427" t="s">
        <v>32</v>
      </c>
      <c r="E3848" s="428"/>
      <c r="F3848" s="429" t="s">
        <v>33</v>
      </c>
      <c r="G3848" s="430">
        <f>SUBTOTAL(9,G3811:G3847)</f>
        <v>0</v>
      </c>
    </row>
    <row r="3849" spans="1:7" ht="20.100000000000001" customHeight="1" thickTop="1" thickBot="1"/>
    <row r="3850" spans="1:7" ht="20.100000000000001" customHeight="1" thickTop="1">
      <c r="A3850" s="431" t="s">
        <v>1259</v>
      </c>
      <c r="B3850" s="432"/>
      <c r="C3850" s="432"/>
      <c r="D3850" s="432"/>
      <c r="E3850" s="432"/>
      <c r="F3850" s="432"/>
      <c r="G3850" s="433"/>
    </row>
    <row r="3851" spans="1:7" ht="20.100000000000001" customHeight="1">
      <c r="A3851" s="384" t="s">
        <v>721</v>
      </c>
      <c r="B3851" s="385" t="str">
        <f>Comitente</f>
        <v>INSTITUTO PROVINCIAL DE LA VIVIENDA</v>
      </c>
      <c r="C3851" s="386"/>
      <c r="D3851" s="387"/>
      <c r="E3851" s="387"/>
      <c r="F3851" s="388"/>
      <c r="G3851" s="389"/>
    </row>
    <row r="3852" spans="1:7" ht="20.100000000000001" customHeight="1">
      <c r="A3852" s="384" t="s">
        <v>722</v>
      </c>
      <c r="B3852" s="385" t="str">
        <f>Contratista</f>
        <v>xxxxxx</v>
      </c>
      <c r="C3852" s="390"/>
      <c r="D3852" s="390"/>
      <c r="E3852" s="390"/>
      <c r="F3852" s="391"/>
      <c r="G3852" s="392"/>
    </row>
    <row r="3853" spans="1:7" ht="20.100000000000001" customHeight="1">
      <c r="A3853" s="384" t="s">
        <v>22</v>
      </c>
      <c r="B3853" s="385" t="str">
        <f>Obra</f>
        <v>CUESTA DEL VIENTO - IGLESIA</v>
      </c>
      <c r="C3853" s="390"/>
      <c r="D3853" s="390"/>
      <c r="E3853" s="390"/>
      <c r="F3853" s="391" t="s">
        <v>35</v>
      </c>
      <c r="G3853" s="393">
        <f>+Datos!$C$10</f>
        <v>43374</v>
      </c>
    </row>
    <row r="3854" spans="1:7" ht="20.100000000000001" customHeight="1">
      <c r="A3854" s="394" t="s">
        <v>720</v>
      </c>
      <c r="B3854" s="395" t="str">
        <f>Ubicación</f>
        <v>DEPTO. IGLESIA</v>
      </c>
      <c r="C3854" s="395"/>
      <c r="D3854" s="378"/>
      <c r="E3854" s="396"/>
      <c r="F3854" s="397"/>
      <c r="G3854" s="398"/>
    </row>
    <row r="3855" spans="1:7" ht="20.100000000000001" customHeight="1">
      <c r="A3855" s="394" t="s">
        <v>36</v>
      </c>
      <c r="B3855" s="399" t="s">
        <v>1128</v>
      </c>
      <c r="C3855" s="400" t="str">
        <f>IFERROR(VLOOKUP(B3855,Tabla_CyP,2,FALSE),"")</f>
        <v>INFRAESTRUCTURA</v>
      </c>
      <c r="D3855" s="401"/>
      <c r="E3855" s="396"/>
      <c r="F3855" s="397"/>
      <c r="G3855" s="398"/>
    </row>
    <row r="3856" spans="1:7" ht="20.100000000000001" customHeight="1">
      <c r="A3856" s="394" t="s">
        <v>23</v>
      </c>
      <c r="B3856" s="434">
        <f>IFERROR(VLOOKUP(COUNTIF($A$1:A3856,"ITEM:"),Tabla_NumeroItem,2,FALSE),"")</f>
        <v>75</v>
      </c>
      <c r="C3856" s="400" t="str">
        <f>IFERROR(VLOOKUP(B3856,Tabla_CyP,2,FALSE),"")</f>
        <v>Red de agua potable - Conexiones domiciliarias agua potable (Provisión, acarreo y coloc. mat. polietileno k10-abrazadera, férula, llave maestra y medidor de caudal, incl UV)</v>
      </c>
      <c r="D3856" s="378"/>
      <c r="E3856" s="396"/>
      <c r="F3856" s="391" t="s">
        <v>24</v>
      </c>
      <c r="G3856" s="402" t="str">
        <f>IFERROR(VLOOKUP(B3856,Tabla_CyP,4,FALSE),"")</f>
        <v>u</v>
      </c>
    </row>
    <row r="3857" spans="1:7" ht="20.100000000000001" customHeight="1">
      <c r="A3857" s="394"/>
      <c r="B3857" s="395"/>
      <c r="C3857" s="400"/>
      <c r="D3857" s="378"/>
      <c r="E3857" s="396"/>
      <c r="F3857" s="397"/>
      <c r="G3857" s="398"/>
    </row>
    <row r="3858" spans="1:7" ht="20.100000000000001" customHeight="1">
      <c r="A3858" s="629" t="s">
        <v>583</v>
      </c>
      <c r="B3858" s="630"/>
      <c r="C3858" s="631" t="s">
        <v>0</v>
      </c>
      <c r="D3858" s="631" t="s">
        <v>25</v>
      </c>
      <c r="E3858" s="633" t="s">
        <v>26</v>
      </c>
      <c r="F3858" s="635" t="s">
        <v>27</v>
      </c>
      <c r="G3858" s="637" t="s">
        <v>28</v>
      </c>
    </row>
    <row r="3859" spans="1:7" ht="20.100000000000001" customHeight="1">
      <c r="A3859" s="403" t="s">
        <v>584</v>
      </c>
      <c r="B3859" s="404" t="s">
        <v>585</v>
      </c>
      <c r="C3859" s="632"/>
      <c r="D3859" s="632"/>
      <c r="E3859" s="634"/>
      <c r="F3859" s="636"/>
      <c r="G3859" s="638"/>
    </row>
    <row r="3860" spans="1:7" ht="20.100000000000001" customHeight="1">
      <c r="A3860" s="553"/>
      <c r="B3860" s="405"/>
      <c r="C3860" s="406" t="s">
        <v>723</v>
      </c>
      <c r="D3860" s="407"/>
      <c r="E3860" s="408"/>
      <c r="F3860" s="409"/>
      <c r="G3860" s="410"/>
    </row>
    <row r="3861" spans="1:7" ht="20.100000000000001" customHeight="1">
      <c r="A3861" s="411" t="str">
        <f t="shared" ref="A3861:A3874" si="1174">IFERROR(VLOOKUP(C3861,Tabla_Insumos,4,FALSE),"")</f>
        <v/>
      </c>
      <c r="B3861" s="376" t="str">
        <f t="shared" ref="B3861:B3874" si="1175">IFERROR(VLOOKUP(C3861,Tabla_Insumos,5,FALSE),"")</f>
        <v/>
      </c>
      <c r="C3861" s="444"/>
      <c r="D3861" s="373" t="str">
        <f t="shared" ref="D3861:D3874" si="1176">IFERROR(VLOOKUP(C3861,Tabla_Insumos,2,FALSE),"")</f>
        <v/>
      </c>
      <c r="E3861" s="485"/>
      <c r="F3861" s="379">
        <f t="shared" ref="F3861:F3874" si="1177">IFERROR(VLOOKUP(C3861,Tabla_Insumos,3,FALSE),0)</f>
        <v>0</v>
      </c>
      <c r="G3861" s="380">
        <f>ROUND(E3861*F3861,2)</f>
        <v>0</v>
      </c>
    </row>
    <row r="3862" spans="1:7" ht="20.100000000000001" customHeight="1">
      <c r="A3862" s="411" t="str">
        <f t="shared" si="1174"/>
        <v/>
      </c>
      <c r="B3862" s="376" t="str">
        <f t="shared" si="1175"/>
        <v/>
      </c>
      <c r="C3862" s="484"/>
      <c r="D3862" s="373" t="str">
        <f t="shared" si="1176"/>
        <v/>
      </c>
      <c r="E3862" s="485"/>
      <c r="F3862" s="379">
        <f t="shared" si="1177"/>
        <v>0</v>
      </c>
      <c r="G3862" s="380">
        <f t="shared" ref="G3862:G3874" si="1178">ROUND(E3862*F3862,2)</f>
        <v>0</v>
      </c>
    </row>
    <row r="3863" spans="1:7" ht="20.100000000000001" customHeight="1">
      <c r="A3863" s="411" t="str">
        <f t="shared" si="1174"/>
        <v/>
      </c>
      <c r="B3863" s="376" t="str">
        <f t="shared" si="1175"/>
        <v/>
      </c>
      <c r="C3863" s="484"/>
      <c r="D3863" s="373" t="str">
        <f t="shared" si="1176"/>
        <v/>
      </c>
      <c r="E3863" s="485"/>
      <c r="F3863" s="379">
        <f t="shared" si="1177"/>
        <v>0</v>
      </c>
      <c r="G3863" s="380">
        <f t="shared" si="1178"/>
        <v>0</v>
      </c>
    </row>
    <row r="3864" spans="1:7" ht="20.100000000000001" customHeight="1">
      <c r="A3864" s="411" t="str">
        <f t="shared" si="1174"/>
        <v/>
      </c>
      <c r="B3864" s="376" t="str">
        <f t="shared" si="1175"/>
        <v/>
      </c>
      <c r="C3864" s="484"/>
      <c r="D3864" s="373" t="str">
        <f t="shared" si="1176"/>
        <v/>
      </c>
      <c r="E3864" s="485"/>
      <c r="F3864" s="379">
        <f t="shared" si="1177"/>
        <v>0</v>
      </c>
      <c r="G3864" s="380">
        <f t="shared" si="1178"/>
        <v>0</v>
      </c>
    </row>
    <row r="3865" spans="1:7" ht="20.100000000000001" customHeight="1">
      <c r="A3865" s="411" t="str">
        <f t="shared" si="1174"/>
        <v/>
      </c>
      <c r="B3865" s="376" t="str">
        <f t="shared" si="1175"/>
        <v/>
      </c>
      <c r="C3865" s="484"/>
      <c r="D3865" s="373" t="str">
        <f t="shared" si="1176"/>
        <v/>
      </c>
      <c r="E3865" s="485"/>
      <c r="F3865" s="379">
        <f t="shared" si="1177"/>
        <v>0</v>
      </c>
      <c r="G3865" s="380">
        <f t="shared" si="1178"/>
        <v>0</v>
      </c>
    </row>
    <row r="3866" spans="1:7" ht="20.100000000000001" customHeight="1">
      <c r="A3866" s="411" t="str">
        <f t="shared" si="1174"/>
        <v/>
      </c>
      <c r="B3866" s="376" t="str">
        <f t="shared" si="1175"/>
        <v/>
      </c>
      <c r="C3866" s="457"/>
      <c r="D3866" s="373" t="str">
        <f t="shared" si="1176"/>
        <v/>
      </c>
      <c r="E3866" s="413"/>
      <c r="F3866" s="379">
        <f t="shared" si="1177"/>
        <v>0</v>
      </c>
      <c r="G3866" s="380">
        <f t="shared" si="1178"/>
        <v>0</v>
      </c>
    </row>
    <row r="3867" spans="1:7" ht="20.100000000000001" customHeight="1">
      <c r="A3867" s="411" t="str">
        <f t="shared" si="1174"/>
        <v/>
      </c>
      <c r="B3867" s="376" t="str">
        <f t="shared" si="1175"/>
        <v/>
      </c>
      <c r="C3867" s="412"/>
      <c r="D3867" s="373" t="str">
        <f t="shared" si="1176"/>
        <v/>
      </c>
      <c r="E3867" s="413"/>
      <c r="F3867" s="379">
        <f t="shared" si="1177"/>
        <v>0</v>
      </c>
      <c r="G3867" s="380">
        <f t="shared" si="1178"/>
        <v>0</v>
      </c>
    </row>
    <row r="3868" spans="1:7" ht="20.100000000000001" customHeight="1">
      <c r="A3868" s="411" t="str">
        <f t="shared" si="1174"/>
        <v/>
      </c>
      <c r="B3868" s="376" t="str">
        <f t="shared" si="1175"/>
        <v/>
      </c>
      <c r="C3868" s="412"/>
      <c r="D3868" s="373" t="str">
        <f t="shared" si="1176"/>
        <v/>
      </c>
      <c r="E3868" s="413"/>
      <c r="F3868" s="379">
        <f t="shared" si="1177"/>
        <v>0</v>
      </c>
      <c r="G3868" s="380">
        <f t="shared" si="1178"/>
        <v>0</v>
      </c>
    </row>
    <row r="3869" spans="1:7" ht="20.100000000000001" customHeight="1">
      <c r="A3869" s="411" t="str">
        <f t="shared" si="1174"/>
        <v/>
      </c>
      <c r="B3869" s="376" t="str">
        <f t="shared" si="1175"/>
        <v/>
      </c>
      <c r="C3869" s="412"/>
      <c r="D3869" s="373" t="str">
        <f t="shared" si="1176"/>
        <v/>
      </c>
      <c r="E3869" s="413"/>
      <c r="F3869" s="379">
        <f t="shared" si="1177"/>
        <v>0</v>
      </c>
      <c r="G3869" s="380">
        <f t="shared" si="1178"/>
        <v>0</v>
      </c>
    </row>
    <row r="3870" spans="1:7" ht="20.100000000000001" customHeight="1">
      <c r="A3870" s="411" t="str">
        <f t="shared" si="1174"/>
        <v/>
      </c>
      <c r="B3870" s="376" t="str">
        <f t="shared" si="1175"/>
        <v/>
      </c>
      <c r="C3870" s="412"/>
      <c r="D3870" s="373" t="str">
        <f t="shared" si="1176"/>
        <v/>
      </c>
      <c r="E3870" s="413"/>
      <c r="F3870" s="379">
        <f t="shared" si="1177"/>
        <v>0</v>
      </c>
      <c r="G3870" s="380">
        <f t="shared" si="1178"/>
        <v>0</v>
      </c>
    </row>
    <row r="3871" spans="1:7" ht="20.100000000000001" customHeight="1">
      <c r="A3871" s="411" t="str">
        <f t="shared" si="1174"/>
        <v/>
      </c>
      <c r="B3871" s="376" t="str">
        <f t="shared" si="1175"/>
        <v/>
      </c>
      <c r="C3871" s="412"/>
      <c r="D3871" s="373" t="str">
        <f t="shared" si="1176"/>
        <v/>
      </c>
      <c r="E3871" s="413"/>
      <c r="F3871" s="379">
        <f t="shared" si="1177"/>
        <v>0</v>
      </c>
      <c r="G3871" s="380">
        <f t="shared" si="1178"/>
        <v>0</v>
      </c>
    </row>
    <row r="3872" spans="1:7" ht="20.100000000000001" customHeight="1">
      <c r="A3872" s="411" t="str">
        <f t="shared" si="1174"/>
        <v/>
      </c>
      <c r="B3872" s="376" t="str">
        <f t="shared" si="1175"/>
        <v/>
      </c>
      <c r="C3872" s="412"/>
      <c r="D3872" s="373" t="str">
        <f t="shared" si="1176"/>
        <v/>
      </c>
      <c r="E3872" s="413"/>
      <c r="F3872" s="379">
        <f t="shared" si="1177"/>
        <v>0</v>
      </c>
      <c r="G3872" s="380">
        <f t="shared" si="1178"/>
        <v>0</v>
      </c>
    </row>
    <row r="3873" spans="1:7" ht="20.100000000000001" customHeight="1">
      <c r="A3873" s="411" t="str">
        <f t="shared" si="1174"/>
        <v/>
      </c>
      <c r="B3873" s="376" t="str">
        <f t="shared" si="1175"/>
        <v/>
      </c>
      <c r="C3873" s="412"/>
      <c r="D3873" s="373" t="str">
        <f t="shared" si="1176"/>
        <v/>
      </c>
      <c r="E3873" s="413"/>
      <c r="F3873" s="379">
        <f t="shared" si="1177"/>
        <v>0</v>
      </c>
      <c r="G3873" s="380">
        <f t="shared" si="1178"/>
        <v>0</v>
      </c>
    </row>
    <row r="3874" spans="1:7" ht="20.100000000000001" customHeight="1">
      <c r="A3874" s="411" t="str">
        <f t="shared" si="1174"/>
        <v/>
      </c>
      <c r="B3874" s="376" t="str">
        <f t="shared" si="1175"/>
        <v/>
      </c>
      <c r="C3874" s="412"/>
      <c r="D3874" s="373" t="str">
        <f t="shared" si="1176"/>
        <v/>
      </c>
      <c r="E3874" s="413"/>
      <c r="F3874" s="379">
        <f t="shared" si="1177"/>
        <v>0</v>
      </c>
      <c r="G3874" s="380">
        <f t="shared" si="1178"/>
        <v>0</v>
      </c>
    </row>
    <row r="3875" spans="1:7" ht="20.100000000000001" customHeight="1">
      <c r="A3875" s="414"/>
      <c r="B3875" s="400"/>
      <c r="C3875" s="400"/>
      <c r="D3875" s="378"/>
      <c r="E3875" s="396"/>
      <c r="F3875" s="554" t="s">
        <v>29</v>
      </c>
      <c r="G3875" s="381">
        <f>SUBTOTAL(9,G3861:G3874)</f>
        <v>0</v>
      </c>
    </row>
    <row r="3876" spans="1:7" ht="20.100000000000001" customHeight="1">
      <c r="A3876" s="414"/>
      <c r="B3876" s="400"/>
      <c r="C3876" s="387" t="s">
        <v>724</v>
      </c>
      <c r="D3876" s="378"/>
      <c r="E3876" s="396"/>
      <c r="F3876" s="397"/>
      <c r="G3876" s="415"/>
    </row>
    <row r="3877" spans="1:7" ht="20.100000000000001" customHeight="1">
      <c r="A3877" s="411" t="str">
        <f t="shared" ref="A3877:A3884" si="1179">IFERROR(VLOOKUP(C3877,Tabla_Insumos,4,FALSE),"")</f>
        <v/>
      </c>
      <c r="B3877" s="376" t="str">
        <f t="shared" ref="B3877:B3884" si="1180">IFERROR(VLOOKUP(C3877,Tabla_Insumos,5,FALSE),"")</f>
        <v/>
      </c>
      <c r="C3877" s="412"/>
      <c r="D3877" s="373" t="str">
        <f t="shared" ref="D3877:D3884" si="1181">IFERROR(VLOOKUP(C3877,Tabla_Insumos,2,FALSE),"")</f>
        <v/>
      </c>
      <c r="E3877" s="413"/>
      <c r="F3877" s="416">
        <f t="shared" ref="F3877:F3884" si="1182">IFERROR(VLOOKUP(C3877,Tabla_Insumos,3,FALSE),0)</f>
        <v>0</v>
      </c>
      <c r="G3877" s="380">
        <f>ROUND(E3877*F3877,2)</f>
        <v>0</v>
      </c>
    </row>
    <row r="3878" spans="1:7" ht="20.100000000000001" customHeight="1">
      <c r="A3878" s="411" t="str">
        <f t="shared" si="1179"/>
        <v/>
      </c>
      <c r="B3878" s="376" t="str">
        <f t="shared" si="1180"/>
        <v/>
      </c>
      <c r="C3878" s="412"/>
      <c r="D3878" s="373" t="str">
        <f t="shared" si="1181"/>
        <v/>
      </c>
      <c r="E3878" s="413"/>
      <c r="F3878" s="416"/>
      <c r="G3878" s="380">
        <f t="shared" ref="G3878:G3884" si="1183">ROUND(E3878*F3878,2)</f>
        <v>0</v>
      </c>
    </row>
    <row r="3879" spans="1:7" ht="20.100000000000001" customHeight="1">
      <c r="A3879" s="411" t="str">
        <f t="shared" si="1179"/>
        <v/>
      </c>
      <c r="B3879" s="376" t="str">
        <f t="shared" si="1180"/>
        <v/>
      </c>
      <c r="C3879" s="412"/>
      <c r="D3879" s="373" t="str">
        <f t="shared" si="1181"/>
        <v/>
      </c>
      <c r="E3879" s="413"/>
      <c r="F3879" s="416"/>
      <c r="G3879" s="380">
        <f t="shared" si="1183"/>
        <v>0</v>
      </c>
    </row>
    <row r="3880" spans="1:7" ht="20.100000000000001" customHeight="1">
      <c r="A3880" s="411" t="str">
        <f t="shared" si="1179"/>
        <v/>
      </c>
      <c r="B3880" s="376" t="str">
        <f t="shared" si="1180"/>
        <v/>
      </c>
      <c r="C3880" s="383"/>
      <c r="D3880" s="373" t="str">
        <f t="shared" si="1181"/>
        <v/>
      </c>
      <c r="E3880" s="413"/>
      <c r="F3880" s="416"/>
      <c r="G3880" s="380">
        <f t="shared" si="1183"/>
        <v>0</v>
      </c>
    </row>
    <row r="3881" spans="1:7" ht="20.100000000000001" customHeight="1">
      <c r="A3881" s="411" t="str">
        <f t="shared" si="1179"/>
        <v/>
      </c>
      <c r="B3881" s="376" t="str">
        <f t="shared" si="1180"/>
        <v/>
      </c>
      <c r="C3881" s="376"/>
      <c r="D3881" s="373" t="str">
        <f t="shared" si="1181"/>
        <v/>
      </c>
      <c r="E3881" s="377"/>
      <c r="F3881" s="416">
        <f t="shared" si="1182"/>
        <v>0</v>
      </c>
      <c r="G3881" s="380">
        <f t="shared" si="1183"/>
        <v>0</v>
      </c>
    </row>
    <row r="3882" spans="1:7" ht="20.100000000000001" customHeight="1">
      <c r="A3882" s="411" t="str">
        <f t="shared" si="1179"/>
        <v/>
      </c>
      <c r="B3882" s="376" t="str">
        <f t="shared" si="1180"/>
        <v/>
      </c>
      <c r="C3882" s="376"/>
      <c r="D3882" s="373" t="str">
        <f t="shared" si="1181"/>
        <v/>
      </c>
      <c r="E3882" s="377"/>
      <c r="F3882" s="416">
        <f t="shared" si="1182"/>
        <v>0</v>
      </c>
      <c r="G3882" s="380">
        <f t="shared" si="1183"/>
        <v>0</v>
      </c>
    </row>
    <row r="3883" spans="1:7" ht="20.100000000000001" customHeight="1">
      <c r="A3883" s="411" t="str">
        <f t="shared" si="1179"/>
        <v/>
      </c>
      <c r="B3883" s="376" t="str">
        <f t="shared" si="1180"/>
        <v/>
      </c>
      <c r="C3883" s="412"/>
      <c r="D3883" s="373" t="str">
        <f t="shared" si="1181"/>
        <v/>
      </c>
      <c r="E3883" s="413"/>
      <c r="F3883" s="416">
        <f t="shared" si="1182"/>
        <v>0</v>
      </c>
      <c r="G3883" s="380">
        <f t="shared" si="1183"/>
        <v>0</v>
      </c>
    </row>
    <row r="3884" spans="1:7" ht="20.100000000000001" customHeight="1">
      <c r="A3884" s="411" t="str">
        <f t="shared" si="1179"/>
        <v/>
      </c>
      <c r="B3884" s="376" t="str">
        <f t="shared" si="1180"/>
        <v/>
      </c>
      <c r="C3884" s="412"/>
      <c r="D3884" s="373" t="str">
        <f t="shared" si="1181"/>
        <v/>
      </c>
      <c r="E3884" s="413"/>
      <c r="F3884" s="416">
        <f t="shared" si="1182"/>
        <v>0</v>
      </c>
      <c r="G3884" s="380">
        <f t="shared" si="1183"/>
        <v>0</v>
      </c>
    </row>
    <row r="3885" spans="1:7" ht="20.100000000000001" customHeight="1">
      <c r="A3885" s="414"/>
      <c r="B3885" s="400"/>
      <c r="C3885" s="400"/>
      <c r="D3885" s="378"/>
      <c r="E3885" s="396"/>
      <c r="F3885" s="554" t="s">
        <v>30</v>
      </c>
      <c r="G3885" s="381">
        <f>SUBTOTAL(9,G3877:G3884)</f>
        <v>0</v>
      </c>
    </row>
    <row r="3886" spans="1:7" ht="20.100000000000001" customHeight="1">
      <c r="A3886" s="414"/>
      <c r="B3886" s="400"/>
      <c r="C3886" s="387" t="s">
        <v>725</v>
      </c>
      <c r="D3886" s="378"/>
      <c r="E3886" s="396"/>
      <c r="F3886" s="397"/>
      <c r="G3886" s="415"/>
    </row>
    <row r="3887" spans="1:7" ht="20.100000000000001" customHeight="1">
      <c r="A3887" s="411" t="str">
        <f t="shared" ref="A3887:A3895" si="1184">IFERROR(VLOOKUP(C3887,Tabla_Insumos,4,FALSE),"")</f>
        <v/>
      </c>
      <c r="B3887" s="376" t="str">
        <f t="shared" ref="B3887:B3895" si="1185">IFERROR(VLOOKUP(C3887,Tabla_Insumos,5,FALSE),"")</f>
        <v/>
      </c>
      <c r="C3887" s="417"/>
      <c r="D3887" s="373" t="str">
        <f t="shared" ref="D3887:D3895" si="1186">IFERROR(VLOOKUP(C3887,Tabla_Insumos,2,FALSE),"")</f>
        <v/>
      </c>
      <c r="E3887" s="478"/>
      <c r="F3887" s="379">
        <f t="shared" ref="F3887:F3895" si="1187">IFERROR(VLOOKUP(C3887,Tabla_Insumos,3,FALSE),0)</f>
        <v>0</v>
      </c>
      <c r="G3887" s="380">
        <f>ROUND(E3887*F3887,2)</f>
        <v>0</v>
      </c>
    </row>
    <row r="3888" spans="1:7" ht="20.100000000000001" customHeight="1">
      <c r="A3888" s="411" t="str">
        <f t="shared" si="1184"/>
        <v/>
      </c>
      <c r="B3888" s="376" t="str">
        <f t="shared" si="1185"/>
        <v/>
      </c>
      <c r="C3888" s="383"/>
      <c r="D3888" s="373" t="str">
        <f t="shared" si="1186"/>
        <v/>
      </c>
      <c r="E3888" s="377"/>
      <c r="F3888" s="379">
        <f t="shared" si="1187"/>
        <v>0</v>
      </c>
      <c r="G3888" s="380">
        <f t="shared" ref="G3888:G3895" si="1188">ROUND(E3888*F3888,2)</f>
        <v>0</v>
      </c>
    </row>
    <row r="3889" spans="1:7" ht="20.100000000000001" customHeight="1">
      <c r="A3889" s="411" t="str">
        <f t="shared" si="1184"/>
        <v/>
      </c>
      <c r="B3889" s="376" t="str">
        <f t="shared" si="1185"/>
        <v/>
      </c>
      <c r="C3889" s="382"/>
      <c r="D3889" s="373" t="str">
        <f t="shared" si="1186"/>
        <v/>
      </c>
      <c r="E3889" s="377"/>
      <c r="F3889" s="379">
        <f t="shared" si="1187"/>
        <v>0</v>
      </c>
      <c r="G3889" s="380">
        <f t="shared" si="1188"/>
        <v>0</v>
      </c>
    </row>
    <row r="3890" spans="1:7" ht="20.100000000000001" customHeight="1">
      <c r="A3890" s="411" t="str">
        <f t="shared" si="1184"/>
        <v/>
      </c>
      <c r="B3890" s="376" t="str">
        <f t="shared" si="1185"/>
        <v/>
      </c>
      <c r="C3890" s="417"/>
      <c r="D3890" s="373" t="str">
        <f t="shared" si="1186"/>
        <v/>
      </c>
      <c r="E3890" s="377"/>
      <c r="F3890" s="379">
        <f t="shared" si="1187"/>
        <v>0</v>
      </c>
      <c r="G3890" s="380">
        <f t="shared" si="1188"/>
        <v>0</v>
      </c>
    </row>
    <row r="3891" spans="1:7" ht="20.100000000000001" customHeight="1">
      <c r="A3891" s="411" t="str">
        <f t="shared" si="1184"/>
        <v/>
      </c>
      <c r="B3891" s="376" t="str">
        <f t="shared" si="1185"/>
        <v/>
      </c>
      <c r="C3891" s="418"/>
      <c r="D3891" s="373" t="str">
        <f t="shared" si="1186"/>
        <v/>
      </c>
      <c r="E3891" s="377"/>
      <c r="F3891" s="379">
        <f t="shared" si="1187"/>
        <v>0</v>
      </c>
      <c r="G3891" s="380">
        <f t="shared" si="1188"/>
        <v>0</v>
      </c>
    </row>
    <row r="3892" spans="1:7" ht="20.100000000000001" customHeight="1">
      <c r="A3892" s="411" t="str">
        <f t="shared" si="1184"/>
        <v/>
      </c>
      <c r="B3892" s="376" t="str">
        <f t="shared" si="1185"/>
        <v/>
      </c>
      <c r="C3892" s="412"/>
      <c r="D3892" s="373" t="str">
        <f t="shared" si="1186"/>
        <v/>
      </c>
      <c r="E3892" s="413"/>
      <c r="F3892" s="379">
        <f t="shared" si="1187"/>
        <v>0</v>
      </c>
      <c r="G3892" s="380">
        <f t="shared" si="1188"/>
        <v>0</v>
      </c>
    </row>
    <row r="3893" spans="1:7" ht="20.100000000000001" customHeight="1">
      <c r="A3893" s="411" t="str">
        <f t="shared" si="1184"/>
        <v/>
      </c>
      <c r="B3893" s="376" t="str">
        <f t="shared" si="1185"/>
        <v/>
      </c>
      <c r="C3893" s="412"/>
      <c r="D3893" s="373" t="str">
        <f t="shared" si="1186"/>
        <v/>
      </c>
      <c r="E3893" s="413"/>
      <c r="F3893" s="379">
        <f t="shared" si="1187"/>
        <v>0</v>
      </c>
      <c r="G3893" s="380">
        <f t="shared" si="1188"/>
        <v>0</v>
      </c>
    </row>
    <row r="3894" spans="1:7" ht="20.100000000000001" customHeight="1">
      <c r="A3894" s="411" t="str">
        <f t="shared" si="1184"/>
        <v/>
      </c>
      <c r="B3894" s="376" t="str">
        <f t="shared" si="1185"/>
        <v/>
      </c>
      <c r="C3894" s="412"/>
      <c r="D3894" s="373" t="str">
        <f t="shared" si="1186"/>
        <v/>
      </c>
      <c r="E3894" s="413"/>
      <c r="F3894" s="379">
        <f t="shared" si="1187"/>
        <v>0</v>
      </c>
      <c r="G3894" s="380">
        <f t="shared" si="1188"/>
        <v>0</v>
      </c>
    </row>
    <row r="3895" spans="1:7" ht="20.100000000000001" customHeight="1">
      <c r="A3895" s="411" t="str">
        <f t="shared" si="1184"/>
        <v/>
      </c>
      <c r="B3895" s="376" t="str">
        <f t="shared" si="1185"/>
        <v/>
      </c>
      <c r="C3895" s="412"/>
      <c r="D3895" s="373" t="str">
        <f t="shared" si="1186"/>
        <v/>
      </c>
      <c r="E3895" s="413"/>
      <c r="F3895" s="379">
        <f t="shared" si="1187"/>
        <v>0</v>
      </c>
      <c r="G3895" s="380">
        <f t="shared" si="1188"/>
        <v>0</v>
      </c>
    </row>
    <row r="3896" spans="1:7" ht="20.100000000000001" customHeight="1">
      <c r="A3896" s="419"/>
      <c r="B3896" s="378"/>
      <c r="C3896" s="400"/>
      <c r="D3896" s="378"/>
      <c r="E3896" s="396"/>
      <c r="F3896" s="554" t="s">
        <v>31</v>
      </c>
      <c r="G3896" s="381">
        <f>SUBTOTAL(9,G3887:G3895)</f>
        <v>0</v>
      </c>
    </row>
    <row r="3897" spans="1:7" ht="20.100000000000001" customHeight="1" thickBot="1">
      <c r="A3897" s="420"/>
      <c r="B3897" s="421"/>
      <c r="C3897" s="422"/>
      <c r="D3897" s="421"/>
      <c r="E3897" s="423"/>
      <c r="F3897" s="424"/>
      <c r="G3897" s="425"/>
    </row>
    <row r="3898" spans="1:7" ht="20.100000000000001" customHeight="1" thickBot="1">
      <c r="A3898" s="435">
        <f>B3856</f>
        <v>75</v>
      </c>
      <c r="B3898" s="426" t="str">
        <f>C3856</f>
        <v>Red de agua potable - Conexiones domiciliarias agua potable (Provisión, acarreo y coloc. mat. polietileno k10-abrazadera, férula, llave maestra y medidor de caudal, incl UV)</v>
      </c>
      <c r="C3898" s="427"/>
      <c r="D3898" s="427" t="s">
        <v>32</v>
      </c>
      <c r="E3898" s="428"/>
      <c r="F3898" s="429" t="s">
        <v>33</v>
      </c>
      <c r="G3898" s="430">
        <f>SUBTOTAL(9,G3861:G3897)</f>
        <v>0</v>
      </c>
    </row>
    <row r="3899" spans="1:7" ht="20.100000000000001" customHeight="1" thickTop="1" thickBot="1"/>
    <row r="3900" spans="1:7" ht="20.100000000000001" customHeight="1" thickTop="1">
      <c r="A3900" s="431" t="s">
        <v>1259</v>
      </c>
      <c r="B3900" s="432"/>
      <c r="C3900" s="432"/>
      <c r="D3900" s="432"/>
      <c r="E3900" s="432"/>
      <c r="F3900" s="432"/>
      <c r="G3900" s="433"/>
    </row>
    <row r="3901" spans="1:7" ht="20.100000000000001" customHeight="1">
      <c r="A3901" s="384" t="s">
        <v>721</v>
      </c>
      <c r="B3901" s="385" t="str">
        <f>Comitente</f>
        <v>INSTITUTO PROVINCIAL DE LA VIVIENDA</v>
      </c>
      <c r="C3901" s="386"/>
      <c r="D3901" s="387"/>
      <c r="E3901" s="387"/>
      <c r="F3901" s="388"/>
      <c r="G3901" s="389"/>
    </row>
    <row r="3902" spans="1:7" ht="20.100000000000001" customHeight="1">
      <c r="A3902" s="384" t="s">
        <v>722</v>
      </c>
      <c r="B3902" s="385" t="str">
        <f>Contratista</f>
        <v>xxxxxx</v>
      </c>
      <c r="C3902" s="390"/>
      <c r="D3902" s="390"/>
      <c r="E3902" s="390"/>
      <c r="F3902" s="391"/>
      <c r="G3902" s="392"/>
    </row>
    <row r="3903" spans="1:7" ht="20.100000000000001" customHeight="1">
      <c r="A3903" s="384" t="s">
        <v>22</v>
      </c>
      <c r="B3903" s="385" t="str">
        <f>Obra</f>
        <v>CUESTA DEL VIENTO - IGLESIA</v>
      </c>
      <c r="C3903" s="390"/>
      <c r="D3903" s="390"/>
      <c r="E3903" s="390"/>
      <c r="F3903" s="391" t="s">
        <v>35</v>
      </c>
      <c r="G3903" s="393">
        <f>+Datos!$C$10</f>
        <v>43374</v>
      </c>
    </row>
    <row r="3904" spans="1:7" ht="20.100000000000001" customHeight="1">
      <c r="A3904" s="394" t="s">
        <v>720</v>
      </c>
      <c r="B3904" s="395" t="str">
        <f>Ubicación</f>
        <v>DEPTO. IGLESIA</v>
      </c>
      <c r="C3904" s="395"/>
      <c r="D3904" s="378"/>
      <c r="E3904" s="396"/>
      <c r="F3904" s="397"/>
      <c r="G3904" s="398"/>
    </row>
    <row r="3905" spans="1:7" ht="20.100000000000001" customHeight="1">
      <c r="A3905" s="394" t="s">
        <v>36</v>
      </c>
      <c r="B3905" s="399" t="s">
        <v>1128</v>
      </c>
      <c r="C3905" s="400" t="str">
        <f>IFERROR(VLOOKUP(B3905,Tabla_CyP,2,FALSE),"")</f>
        <v>INFRAESTRUCTURA</v>
      </c>
      <c r="D3905" s="401"/>
      <c r="E3905" s="396"/>
      <c r="F3905" s="397"/>
      <c r="G3905" s="398"/>
    </row>
    <row r="3906" spans="1:7" ht="20.100000000000001" customHeight="1">
      <c r="A3906" s="394" t="s">
        <v>23</v>
      </c>
      <c r="B3906" s="434">
        <f>IFERROR(VLOOKUP(COUNTIF($A$1:A3906,"ITEM:"),Tabla_NumeroItem,2,FALSE),"")</f>
        <v>76</v>
      </c>
      <c r="C3906" s="400" t="str">
        <f>IFERROR(VLOOKUP(B3906,Tabla_CyP,2,FALSE),"")</f>
        <v>Documentación final de obra (3% Monto Total de la Obra)</v>
      </c>
      <c r="D3906" s="378"/>
      <c r="E3906" s="396"/>
      <c r="F3906" s="391" t="s">
        <v>24</v>
      </c>
      <c r="G3906" s="402" t="str">
        <f>IFERROR(VLOOKUP(B3906,Tabla_CyP,4,FALSE),"")</f>
        <v>gl</v>
      </c>
    </row>
    <row r="3907" spans="1:7" ht="20.100000000000001" customHeight="1">
      <c r="A3907" s="394"/>
      <c r="B3907" s="395"/>
      <c r="C3907" s="400"/>
      <c r="D3907" s="378"/>
      <c r="E3907" s="396"/>
      <c r="F3907" s="397"/>
      <c r="G3907" s="398"/>
    </row>
    <row r="3908" spans="1:7" ht="20.100000000000001" customHeight="1">
      <c r="A3908" s="629" t="s">
        <v>583</v>
      </c>
      <c r="B3908" s="630"/>
      <c r="C3908" s="631" t="s">
        <v>0</v>
      </c>
      <c r="D3908" s="631" t="s">
        <v>25</v>
      </c>
      <c r="E3908" s="633" t="s">
        <v>26</v>
      </c>
      <c r="F3908" s="635" t="s">
        <v>27</v>
      </c>
      <c r="G3908" s="637" t="s">
        <v>28</v>
      </c>
    </row>
    <row r="3909" spans="1:7" ht="20.100000000000001" customHeight="1">
      <c r="A3909" s="403" t="s">
        <v>584</v>
      </c>
      <c r="B3909" s="404" t="s">
        <v>585</v>
      </c>
      <c r="C3909" s="632"/>
      <c r="D3909" s="632"/>
      <c r="E3909" s="634"/>
      <c r="F3909" s="636"/>
      <c r="G3909" s="638"/>
    </row>
    <row r="3910" spans="1:7" ht="20.100000000000001" customHeight="1">
      <c r="A3910" s="553"/>
      <c r="B3910" s="405"/>
      <c r="C3910" s="406" t="s">
        <v>723</v>
      </c>
      <c r="D3910" s="407"/>
      <c r="E3910" s="408"/>
      <c r="F3910" s="409"/>
      <c r="G3910" s="410"/>
    </row>
    <row r="3911" spans="1:7" ht="20.100000000000001" customHeight="1">
      <c r="A3911" s="411" t="str">
        <f t="shared" ref="A3911:A3924" si="1189">IFERROR(VLOOKUP(C3911,Tabla_Insumos,4,FALSE),"")</f>
        <v/>
      </c>
      <c r="B3911" s="376" t="str">
        <f t="shared" ref="B3911:B3924" si="1190">IFERROR(VLOOKUP(C3911,Tabla_Insumos,5,FALSE),"")</f>
        <v/>
      </c>
      <c r="C3911" s="374"/>
      <c r="D3911" s="373" t="str">
        <f t="shared" ref="D3911:D3924" si="1191">IFERROR(VLOOKUP(C3911,Tabla_Insumos,2,FALSE),"")</f>
        <v/>
      </c>
      <c r="E3911" s="486"/>
      <c r="F3911" s="379">
        <v>0</v>
      </c>
      <c r="G3911" s="380">
        <f>ROUND(E3911*F3911,2)</f>
        <v>0</v>
      </c>
    </row>
    <row r="3912" spans="1:7" ht="20.100000000000001" customHeight="1">
      <c r="A3912" s="411" t="str">
        <f t="shared" si="1189"/>
        <v/>
      </c>
      <c r="B3912" s="376" t="str">
        <f t="shared" si="1190"/>
        <v/>
      </c>
      <c r="C3912" s="374"/>
      <c r="D3912" s="373" t="str">
        <f t="shared" si="1191"/>
        <v/>
      </c>
      <c r="E3912" s="377"/>
      <c r="F3912" s="379">
        <f t="shared" ref="F3912:F3924" si="1192">IFERROR(VLOOKUP(C3912,Tabla_Insumos,3,FALSE),0)</f>
        <v>0</v>
      </c>
      <c r="G3912" s="380">
        <f t="shared" ref="G3912:G3924" si="1193">ROUND(E3912*F3912,2)</f>
        <v>0</v>
      </c>
    </row>
    <row r="3913" spans="1:7" ht="20.100000000000001" customHeight="1">
      <c r="A3913" s="411" t="str">
        <f t="shared" si="1189"/>
        <v/>
      </c>
      <c r="B3913" s="376" t="str">
        <f t="shared" si="1190"/>
        <v/>
      </c>
      <c r="C3913" s="374"/>
      <c r="D3913" s="373" t="str">
        <f t="shared" si="1191"/>
        <v/>
      </c>
      <c r="E3913" s="377"/>
      <c r="F3913" s="379">
        <f t="shared" si="1192"/>
        <v>0</v>
      </c>
      <c r="G3913" s="380">
        <f t="shared" si="1193"/>
        <v>0</v>
      </c>
    </row>
    <row r="3914" spans="1:7" ht="20.100000000000001" customHeight="1">
      <c r="A3914" s="411" t="str">
        <f t="shared" si="1189"/>
        <v/>
      </c>
      <c r="B3914" s="376" t="str">
        <f t="shared" si="1190"/>
        <v/>
      </c>
      <c r="C3914" s="375"/>
      <c r="D3914" s="373" t="str">
        <f t="shared" si="1191"/>
        <v/>
      </c>
      <c r="E3914" s="377"/>
      <c r="F3914" s="379">
        <f t="shared" si="1192"/>
        <v>0</v>
      </c>
      <c r="G3914" s="380">
        <f t="shared" si="1193"/>
        <v>0</v>
      </c>
    </row>
    <row r="3915" spans="1:7" ht="20.100000000000001" customHeight="1">
      <c r="A3915" s="411" t="str">
        <f t="shared" si="1189"/>
        <v/>
      </c>
      <c r="B3915" s="376" t="str">
        <f t="shared" si="1190"/>
        <v/>
      </c>
      <c r="C3915" s="376"/>
      <c r="D3915" s="373" t="str">
        <f t="shared" si="1191"/>
        <v/>
      </c>
      <c r="E3915" s="377"/>
      <c r="F3915" s="379">
        <f t="shared" si="1192"/>
        <v>0</v>
      </c>
      <c r="G3915" s="380">
        <f t="shared" si="1193"/>
        <v>0</v>
      </c>
    </row>
    <row r="3916" spans="1:7" ht="20.100000000000001" customHeight="1">
      <c r="A3916" s="411" t="str">
        <f t="shared" si="1189"/>
        <v/>
      </c>
      <c r="B3916" s="376" t="str">
        <f t="shared" si="1190"/>
        <v/>
      </c>
      <c r="C3916" s="412"/>
      <c r="D3916" s="373" t="str">
        <f t="shared" si="1191"/>
        <v/>
      </c>
      <c r="E3916" s="413"/>
      <c r="F3916" s="379">
        <f t="shared" si="1192"/>
        <v>0</v>
      </c>
      <c r="G3916" s="380">
        <f t="shared" si="1193"/>
        <v>0</v>
      </c>
    </row>
    <row r="3917" spans="1:7" ht="20.100000000000001" customHeight="1">
      <c r="A3917" s="411" t="str">
        <f t="shared" si="1189"/>
        <v/>
      </c>
      <c r="B3917" s="376" t="str">
        <f t="shared" si="1190"/>
        <v/>
      </c>
      <c r="C3917" s="412"/>
      <c r="D3917" s="373" t="str">
        <f t="shared" si="1191"/>
        <v/>
      </c>
      <c r="E3917" s="413"/>
      <c r="F3917" s="379">
        <f t="shared" si="1192"/>
        <v>0</v>
      </c>
      <c r="G3917" s="380">
        <f t="shared" si="1193"/>
        <v>0</v>
      </c>
    </row>
    <row r="3918" spans="1:7" ht="20.100000000000001" customHeight="1">
      <c r="A3918" s="411" t="str">
        <f t="shared" si="1189"/>
        <v/>
      </c>
      <c r="B3918" s="376" t="str">
        <f t="shared" si="1190"/>
        <v/>
      </c>
      <c r="C3918" s="412"/>
      <c r="D3918" s="373" t="str">
        <f t="shared" si="1191"/>
        <v/>
      </c>
      <c r="E3918" s="413"/>
      <c r="F3918" s="379">
        <f t="shared" si="1192"/>
        <v>0</v>
      </c>
      <c r="G3918" s="380">
        <f t="shared" si="1193"/>
        <v>0</v>
      </c>
    </row>
    <row r="3919" spans="1:7" ht="20.100000000000001" customHeight="1">
      <c r="A3919" s="411" t="str">
        <f t="shared" si="1189"/>
        <v/>
      </c>
      <c r="B3919" s="376" t="str">
        <f t="shared" si="1190"/>
        <v/>
      </c>
      <c r="C3919" s="412"/>
      <c r="D3919" s="373" t="str">
        <f t="shared" si="1191"/>
        <v/>
      </c>
      <c r="E3919" s="413"/>
      <c r="F3919" s="379">
        <f t="shared" si="1192"/>
        <v>0</v>
      </c>
      <c r="G3919" s="380">
        <f t="shared" si="1193"/>
        <v>0</v>
      </c>
    </row>
    <row r="3920" spans="1:7" ht="20.100000000000001" customHeight="1">
      <c r="A3920" s="411" t="str">
        <f t="shared" si="1189"/>
        <v/>
      </c>
      <c r="B3920" s="376" t="str">
        <f t="shared" si="1190"/>
        <v/>
      </c>
      <c r="C3920" s="412"/>
      <c r="D3920" s="373" t="str">
        <f t="shared" si="1191"/>
        <v/>
      </c>
      <c r="E3920" s="413"/>
      <c r="F3920" s="379">
        <f t="shared" si="1192"/>
        <v>0</v>
      </c>
      <c r="G3920" s="380">
        <f t="shared" si="1193"/>
        <v>0</v>
      </c>
    </row>
    <row r="3921" spans="1:7" ht="20.100000000000001" customHeight="1">
      <c r="A3921" s="411" t="str">
        <f t="shared" si="1189"/>
        <v/>
      </c>
      <c r="B3921" s="376" t="str">
        <f t="shared" si="1190"/>
        <v/>
      </c>
      <c r="C3921" s="412"/>
      <c r="D3921" s="373" t="str">
        <f t="shared" si="1191"/>
        <v/>
      </c>
      <c r="E3921" s="413"/>
      <c r="F3921" s="379">
        <f t="shared" si="1192"/>
        <v>0</v>
      </c>
      <c r="G3921" s="380">
        <f t="shared" si="1193"/>
        <v>0</v>
      </c>
    </row>
    <row r="3922" spans="1:7" ht="20.100000000000001" customHeight="1">
      <c r="A3922" s="411" t="str">
        <f t="shared" si="1189"/>
        <v/>
      </c>
      <c r="B3922" s="376" t="str">
        <f t="shared" si="1190"/>
        <v/>
      </c>
      <c r="C3922" s="412"/>
      <c r="D3922" s="373" t="str">
        <f t="shared" si="1191"/>
        <v/>
      </c>
      <c r="E3922" s="413"/>
      <c r="F3922" s="379">
        <f t="shared" si="1192"/>
        <v>0</v>
      </c>
      <c r="G3922" s="380">
        <f t="shared" si="1193"/>
        <v>0</v>
      </c>
    </row>
    <row r="3923" spans="1:7" ht="20.100000000000001" customHeight="1">
      <c r="A3923" s="411" t="str">
        <f t="shared" si="1189"/>
        <v/>
      </c>
      <c r="B3923" s="376" t="str">
        <f t="shared" si="1190"/>
        <v/>
      </c>
      <c r="C3923" s="412"/>
      <c r="D3923" s="373" t="str">
        <f t="shared" si="1191"/>
        <v/>
      </c>
      <c r="E3923" s="413"/>
      <c r="F3923" s="379">
        <f t="shared" si="1192"/>
        <v>0</v>
      </c>
      <c r="G3923" s="380">
        <f t="shared" si="1193"/>
        <v>0</v>
      </c>
    </row>
    <row r="3924" spans="1:7" ht="20.100000000000001" customHeight="1">
      <c r="A3924" s="411" t="str">
        <f t="shared" si="1189"/>
        <v/>
      </c>
      <c r="B3924" s="376" t="str">
        <f t="shared" si="1190"/>
        <v/>
      </c>
      <c r="C3924" s="412"/>
      <c r="D3924" s="373" t="str">
        <f t="shared" si="1191"/>
        <v/>
      </c>
      <c r="E3924" s="413"/>
      <c r="F3924" s="379">
        <f t="shared" si="1192"/>
        <v>0</v>
      </c>
      <c r="G3924" s="380">
        <f t="shared" si="1193"/>
        <v>0</v>
      </c>
    </row>
    <row r="3925" spans="1:7" ht="20.100000000000001" customHeight="1">
      <c r="A3925" s="414"/>
      <c r="B3925" s="400"/>
      <c r="C3925" s="400"/>
      <c r="D3925" s="378"/>
      <c r="E3925" s="396"/>
      <c r="F3925" s="554" t="s">
        <v>29</v>
      </c>
      <c r="G3925" s="381">
        <f>SUBTOTAL(9,G3911:G3924)</f>
        <v>0</v>
      </c>
    </row>
    <row r="3926" spans="1:7" ht="20.100000000000001" customHeight="1">
      <c r="A3926" s="414"/>
      <c r="B3926" s="400"/>
      <c r="C3926" s="387" t="s">
        <v>724</v>
      </c>
      <c r="D3926" s="378"/>
      <c r="E3926" s="396"/>
      <c r="F3926" s="397"/>
      <c r="G3926" s="415"/>
    </row>
    <row r="3927" spans="1:7" ht="20.100000000000001" customHeight="1">
      <c r="A3927" s="411" t="str">
        <f t="shared" ref="A3927:A3934" si="1194">IFERROR(VLOOKUP(C3927,Tabla_Insumos,4,FALSE),"")</f>
        <v/>
      </c>
      <c r="B3927" s="376" t="str">
        <f t="shared" ref="B3927:B3934" si="1195">IFERROR(VLOOKUP(C3927,Tabla_Insumos,5,FALSE),"")</f>
        <v/>
      </c>
      <c r="C3927" s="382"/>
      <c r="D3927" s="373" t="str">
        <f t="shared" ref="D3927:D3934" si="1196">IFERROR(VLOOKUP(C3927,Tabla_Insumos,2,FALSE),"")</f>
        <v/>
      </c>
      <c r="E3927" s="377"/>
      <c r="F3927" s="416">
        <f t="shared" ref="F3927:F3934" si="1197">IFERROR(VLOOKUP(C3927,Tabla_Insumos,3,FALSE),0)</f>
        <v>0</v>
      </c>
      <c r="G3927" s="380">
        <f>ROUND(E3927*F3927,2)</f>
        <v>0</v>
      </c>
    </row>
    <row r="3928" spans="1:7" ht="20.100000000000001" customHeight="1">
      <c r="A3928" s="411" t="str">
        <f t="shared" si="1194"/>
        <v/>
      </c>
      <c r="B3928" s="376" t="str">
        <f t="shared" si="1195"/>
        <v/>
      </c>
      <c r="C3928" s="383"/>
      <c r="D3928" s="373" t="str">
        <f t="shared" si="1196"/>
        <v/>
      </c>
      <c r="E3928" s="377"/>
      <c r="F3928" s="416">
        <f t="shared" si="1197"/>
        <v>0</v>
      </c>
      <c r="G3928" s="380">
        <f t="shared" ref="G3928:G3934" si="1198">ROUND(E3928*F3928,2)</f>
        <v>0</v>
      </c>
    </row>
    <row r="3929" spans="1:7" ht="20.100000000000001" customHeight="1">
      <c r="A3929" s="411" t="str">
        <f t="shared" si="1194"/>
        <v/>
      </c>
      <c r="B3929" s="376" t="str">
        <f t="shared" si="1195"/>
        <v/>
      </c>
      <c r="C3929" s="383"/>
      <c r="D3929" s="373" t="str">
        <f t="shared" si="1196"/>
        <v/>
      </c>
      <c r="E3929" s="377"/>
      <c r="F3929" s="416">
        <f t="shared" si="1197"/>
        <v>0</v>
      </c>
      <c r="G3929" s="380">
        <f t="shared" si="1198"/>
        <v>0</v>
      </c>
    </row>
    <row r="3930" spans="1:7" ht="20.100000000000001" customHeight="1">
      <c r="A3930" s="411" t="str">
        <f t="shared" si="1194"/>
        <v/>
      </c>
      <c r="B3930" s="376" t="str">
        <f t="shared" si="1195"/>
        <v/>
      </c>
      <c r="C3930" s="383"/>
      <c r="D3930" s="373" t="str">
        <f t="shared" si="1196"/>
        <v/>
      </c>
      <c r="E3930" s="377"/>
      <c r="F3930" s="416">
        <f t="shared" si="1197"/>
        <v>0</v>
      </c>
      <c r="G3930" s="380">
        <f t="shared" si="1198"/>
        <v>0</v>
      </c>
    </row>
    <row r="3931" spans="1:7" ht="20.100000000000001" customHeight="1">
      <c r="A3931" s="411" t="str">
        <f t="shared" si="1194"/>
        <v/>
      </c>
      <c r="B3931" s="376" t="str">
        <f t="shared" si="1195"/>
        <v/>
      </c>
      <c r="C3931" s="376"/>
      <c r="D3931" s="373" t="str">
        <f t="shared" si="1196"/>
        <v/>
      </c>
      <c r="E3931" s="377"/>
      <c r="F3931" s="416">
        <f t="shared" si="1197"/>
        <v>0</v>
      </c>
      <c r="G3931" s="380">
        <f t="shared" si="1198"/>
        <v>0</v>
      </c>
    </row>
    <row r="3932" spans="1:7" ht="20.100000000000001" customHeight="1">
      <c r="A3932" s="411" t="str">
        <f t="shared" si="1194"/>
        <v/>
      </c>
      <c r="B3932" s="376" t="str">
        <f t="shared" si="1195"/>
        <v/>
      </c>
      <c r="C3932" s="376"/>
      <c r="D3932" s="373" t="str">
        <f t="shared" si="1196"/>
        <v/>
      </c>
      <c r="E3932" s="377"/>
      <c r="F3932" s="416">
        <f t="shared" si="1197"/>
        <v>0</v>
      </c>
      <c r="G3932" s="380">
        <f t="shared" si="1198"/>
        <v>0</v>
      </c>
    </row>
    <row r="3933" spans="1:7" ht="20.100000000000001" customHeight="1">
      <c r="A3933" s="411" t="str">
        <f t="shared" si="1194"/>
        <v/>
      </c>
      <c r="B3933" s="376" t="str">
        <f t="shared" si="1195"/>
        <v/>
      </c>
      <c r="C3933" s="412"/>
      <c r="D3933" s="373" t="str">
        <f t="shared" si="1196"/>
        <v/>
      </c>
      <c r="E3933" s="413"/>
      <c r="F3933" s="416">
        <f t="shared" si="1197"/>
        <v>0</v>
      </c>
      <c r="G3933" s="380">
        <f t="shared" si="1198"/>
        <v>0</v>
      </c>
    </row>
    <row r="3934" spans="1:7" ht="20.100000000000001" customHeight="1">
      <c r="A3934" s="411" t="str">
        <f t="shared" si="1194"/>
        <v/>
      </c>
      <c r="B3934" s="376" t="str">
        <f t="shared" si="1195"/>
        <v/>
      </c>
      <c r="C3934" s="412"/>
      <c r="D3934" s="373" t="str">
        <f t="shared" si="1196"/>
        <v/>
      </c>
      <c r="E3934" s="413"/>
      <c r="F3934" s="416">
        <f t="shared" si="1197"/>
        <v>0</v>
      </c>
      <c r="G3934" s="380">
        <f t="shared" si="1198"/>
        <v>0</v>
      </c>
    </row>
    <row r="3935" spans="1:7" ht="20.100000000000001" customHeight="1">
      <c r="A3935" s="414"/>
      <c r="B3935" s="400"/>
      <c r="C3935" s="400"/>
      <c r="D3935" s="378"/>
      <c r="E3935" s="396"/>
      <c r="F3935" s="554" t="s">
        <v>30</v>
      </c>
      <c r="G3935" s="381">
        <f>SUBTOTAL(9,G3927:G3934)</f>
        <v>0</v>
      </c>
    </row>
    <row r="3936" spans="1:7" ht="20.100000000000001" customHeight="1">
      <c r="A3936" s="414"/>
      <c r="B3936" s="400"/>
      <c r="C3936" s="387" t="s">
        <v>725</v>
      </c>
      <c r="D3936" s="378"/>
      <c r="E3936" s="396"/>
      <c r="F3936" s="397"/>
      <c r="G3936" s="415"/>
    </row>
    <row r="3937" spans="1:7" ht="20.100000000000001" customHeight="1">
      <c r="A3937" s="411" t="str">
        <f t="shared" ref="A3937:A3945" si="1199">IFERROR(VLOOKUP(C3937,Tabla_Insumos,4,FALSE),"")</f>
        <v/>
      </c>
      <c r="B3937" s="376" t="str">
        <f t="shared" ref="B3937:B3945" si="1200">IFERROR(VLOOKUP(C3937,Tabla_Insumos,5,FALSE),"")</f>
        <v/>
      </c>
      <c r="C3937" s="383"/>
      <c r="D3937" s="373" t="str">
        <f t="shared" ref="D3937:D3945" si="1201">IFERROR(VLOOKUP(C3937,Tabla_Insumos,2,FALSE),"")</f>
        <v/>
      </c>
      <c r="E3937" s="377"/>
      <c r="F3937" s="379">
        <f t="shared" ref="F3937:F3945" si="1202">IFERROR(VLOOKUP(C3937,Tabla_Insumos,3,FALSE),0)</f>
        <v>0</v>
      </c>
      <c r="G3937" s="380">
        <f>ROUND(E3937*F3937,2)</f>
        <v>0</v>
      </c>
    </row>
    <row r="3938" spans="1:7" ht="20.100000000000001" customHeight="1">
      <c r="A3938" s="411" t="str">
        <f t="shared" si="1199"/>
        <v/>
      </c>
      <c r="B3938" s="376" t="str">
        <f t="shared" si="1200"/>
        <v/>
      </c>
      <c r="C3938" s="383"/>
      <c r="D3938" s="373" t="str">
        <f t="shared" si="1201"/>
        <v/>
      </c>
      <c r="E3938" s="377"/>
      <c r="F3938" s="379">
        <f t="shared" si="1202"/>
        <v>0</v>
      </c>
      <c r="G3938" s="380">
        <f t="shared" ref="G3938:G3945" si="1203">ROUND(E3938*F3938,2)</f>
        <v>0</v>
      </c>
    </row>
    <row r="3939" spans="1:7" ht="20.100000000000001" customHeight="1">
      <c r="A3939" s="411" t="str">
        <f t="shared" si="1199"/>
        <v/>
      </c>
      <c r="B3939" s="376" t="str">
        <f t="shared" si="1200"/>
        <v/>
      </c>
      <c r="C3939" s="382"/>
      <c r="D3939" s="373" t="str">
        <f t="shared" si="1201"/>
        <v/>
      </c>
      <c r="E3939" s="377"/>
      <c r="F3939" s="379">
        <f t="shared" si="1202"/>
        <v>0</v>
      </c>
      <c r="G3939" s="380">
        <f t="shared" si="1203"/>
        <v>0</v>
      </c>
    </row>
    <row r="3940" spans="1:7" ht="20.100000000000001" customHeight="1">
      <c r="A3940" s="411" t="str">
        <f t="shared" si="1199"/>
        <v/>
      </c>
      <c r="B3940" s="376" t="str">
        <f t="shared" si="1200"/>
        <v/>
      </c>
      <c r="C3940" s="417"/>
      <c r="D3940" s="373" t="str">
        <f t="shared" si="1201"/>
        <v/>
      </c>
      <c r="E3940" s="377"/>
      <c r="F3940" s="379">
        <f t="shared" si="1202"/>
        <v>0</v>
      </c>
      <c r="G3940" s="380">
        <f t="shared" si="1203"/>
        <v>0</v>
      </c>
    </row>
    <row r="3941" spans="1:7" ht="20.100000000000001" customHeight="1">
      <c r="A3941" s="411" t="str">
        <f t="shared" si="1199"/>
        <v/>
      </c>
      <c r="B3941" s="376" t="str">
        <f t="shared" si="1200"/>
        <v/>
      </c>
      <c r="C3941" s="418"/>
      <c r="D3941" s="373" t="str">
        <f t="shared" si="1201"/>
        <v/>
      </c>
      <c r="E3941" s="377"/>
      <c r="F3941" s="379">
        <f t="shared" si="1202"/>
        <v>0</v>
      </c>
      <c r="G3941" s="380">
        <f t="shared" si="1203"/>
        <v>0</v>
      </c>
    </row>
    <row r="3942" spans="1:7" ht="20.100000000000001" customHeight="1">
      <c r="A3942" s="411" t="str">
        <f t="shared" si="1199"/>
        <v/>
      </c>
      <c r="B3942" s="376" t="str">
        <f t="shared" si="1200"/>
        <v/>
      </c>
      <c r="C3942" s="412"/>
      <c r="D3942" s="373" t="str">
        <f t="shared" si="1201"/>
        <v/>
      </c>
      <c r="E3942" s="413"/>
      <c r="F3942" s="379">
        <f t="shared" si="1202"/>
        <v>0</v>
      </c>
      <c r="G3942" s="380">
        <f t="shared" si="1203"/>
        <v>0</v>
      </c>
    </row>
    <row r="3943" spans="1:7" ht="20.100000000000001" customHeight="1">
      <c r="A3943" s="411" t="str">
        <f t="shared" si="1199"/>
        <v/>
      </c>
      <c r="B3943" s="376" t="str">
        <f t="shared" si="1200"/>
        <v/>
      </c>
      <c r="C3943" s="412"/>
      <c r="D3943" s="373" t="str">
        <f t="shared" si="1201"/>
        <v/>
      </c>
      <c r="E3943" s="413"/>
      <c r="F3943" s="379">
        <f t="shared" si="1202"/>
        <v>0</v>
      </c>
      <c r="G3943" s="380">
        <f t="shared" si="1203"/>
        <v>0</v>
      </c>
    </row>
    <row r="3944" spans="1:7" ht="20.100000000000001" customHeight="1">
      <c r="A3944" s="411" t="str">
        <f t="shared" si="1199"/>
        <v/>
      </c>
      <c r="B3944" s="376" t="str">
        <f t="shared" si="1200"/>
        <v/>
      </c>
      <c r="C3944" s="412"/>
      <c r="D3944" s="373" t="str">
        <f t="shared" si="1201"/>
        <v/>
      </c>
      <c r="E3944" s="413"/>
      <c r="F3944" s="379">
        <f t="shared" si="1202"/>
        <v>0</v>
      </c>
      <c r="G3944" s="380">
        <f t="shared" si="1203"/>
        <v>0</v>
      </c>
    </row>
    <row r="3945" spans="1:7" ht="20.100000000000001" customHeight="1">
      <c r="A3945" s="411" t="str">
        <f t="shared" si="1199"/>
        <v/>
      </c>
      <c r="B3945" s="376" t="str">
        <f t="shared" si="1200"/>
        <v/>
      </c>
      <c r="C3945" s="412"/>
      <c r="D3945" s="373" t="str">
        <f t="shared" si="1201"/>
        <v/>
      </c>
      <c r="E3945" s="413"/>
      <c r="F3945" s="379">
        <f t="shared" si="1202"/>
        <v>0</v>
      </c>
      <c r="G3945" s="380">
        <f t="shared" si="1203"/>
        <v>0</v>
      </c>
    </row>
    <row r="3946" spans="1:7" ht="20.100000000000001" customHeight="1">
      <c r="A3946" s="419"/>
      <c r="B3946" s="378"/>
      <c r="C3946" s="400"/>
      <c r="D3946" s="378"/>
      <c r="E3946" s="396"/>
      <c r="F3946" s="554" t="s">
        <v>31</v>
      </c>
      <c r="G3946" s="381">
        <f>SUBTOTAL(9,G3937:G3945)</f>
        <v>0</v>
      </c>
    </row>
    <row r="3947" spans="1:7" ht="20.100000000000001" customHeight="1" thickBot="1">
      <c r="A3947" s="420"/>
      <c r="B3947" s="421"/>
      <c r="C3947" s="422"/>
      <c r="D3947" s="421"/>
      <c r="E3947" s="423"/>
      <c r="F3947" s="424"/>
      <c r="G3947" s="425"/>
    </row>
    <row r="3948" spans="1:7" ht="20.100000000000001" customHeight="1" thickBot="1">
      <c r="A3948" s="435">
        <f>B3906</f>
        <v>76</v>
      </c>
      <c r="B3948" s="426" t="str">
        <f>C3906</f>
        <v>Documentación final de obra (3% Monto Total de la Obra)</v>
      </c>
      <c r="C3948" s="427"/>
      <c r="D3948" s="427" t="s">
        <v>32</v>
      </c>
      <c r="E3948" s="428"/>
      <c r="F3948" s="429" t="s">
        <v>33</v>
      </c>
      <c r="G3948" s="430">
        <f>SUBTOTAL(9,G3911:G3947)</f>
        <v>0</v>
      </c>
    </row>
    <row r="3949" spans="1:7" ht="20.100000000000001" customHeight="1" thickTop="1" thickBot="1"/>
    <row r="3950" spans="1:7" ht="20.100000000000001" customHeight="1" thickTop="1">
      <c r="A3950" s="431" t="s">
        <v>1259</v>
      </c>
      <c r="B3950" s="432"/>
      <c r="C3950" s="432"/>
      <c r="D3950" s="432"/>
      <c r="E3950" s="432"/>
      <c r="F3950" s="432"/>
      <c r="G3950" s="433"/>
    </row>
    <row r="3951" spans="1:7" ht="20.100000000000001" customHeight="1">
      <c r="A3951" s="384" t="s">
        <v>721</v>
      </c>
      <c r="B3951" s="385" t="str">
        <f>Comitente</f>
        <v>INSTITUTO PROVINCIAL DE LA VIVIENDA</v>
      </c>
      <c r="C3951" s="386"/>
      <c r="D3951" s="387"/>
      <c r="E3951" s="387"/>
      <c r="F3951" s="388"/>
      <c r="G3951" s="389"/>
    </row>
    <row r="3952" spans="1:7" ht="20.100000000000001" customHeight="1">
      <c r="A3952" s="384" t="s">
        <v>722</v>
      </c>
      <c r="B3952" s="385" t="str">
        <f>Contratista</f>
        <v>xxxxxx</v>
      </c>
      <c r="C3952" s="390"/>
      <c r="D3952" s="390"/>
      <c r="E3952" s="390"/>
      <c r="F3952" s="391"/>
      <c r="G3952" s="392"/>
    </row>
    <row r="3953" spans="1:7" ht="20.100000000000001" customHeight="1">
      <c r="A3953" s="384" t="s">
        <v>22</v>
      </c>
      <c r="B3953" s="385" t="str">
        <f>Obra</f>
        <v>CUESTA DEL VIENTO - IGLESIA</v>
      </c>
      <c r="C3953" s="390"/>
      <c r="D3953" s="390"/>
      <c r="E3953" s="390"/>
      <c r="F3953" s="391" t="s">
        <v>35</v>
      </c>
      <c r="G3953" s="393">
        <f>+Datos!$C$10</f>
        <v>43374</v>
      </c>
    </row>
    <row r="3954" spans="1:7" ht="20.100000000000001" customHeight="1">
      <c r="A3954" s="394" t="s">
        <v>720</v>
      </c>
      <c r="B3954" s="395" t="str">
        <f>Ubicación</f>
        <v>DEPTO. IGLESIA</v>
      </c>
      <c r="C3954" s="395"/>
      <c r="D3954" s="378"/>
      <c r="E3954" s="396"/>
      <c r="F3954" s="397"/>
      <c r="G3954" s="398"/>
    </row>
    <row r="3955" spans="1:7" ht="20.100000000000001" customHeight="1">
      <c r="A3955" s="394" t="s">
        <v>36</v>
      </c>
      <c r="B3955" s="399" t="s">
        <v>1128</v>
      </c>
      <c r="C3955" s="400" t="str">
        <f>IFERROR(VLOOKUP(B3955,Tabla_CyP,2,FALSE),"")</f>
        <v>INFRAESTRUCTURA</v>
      </c>
      <c r="D3955" s="401"/>
      <c r="E3955" s="396"/>
      <c r="F3955" s="397"/>
      <c r="G3955" s="398"/>
    </row>
    <row r="3956" spans="1:7" ht="20.100000000000001" customHeight="1">
      <c r="A3956" s="394" t="s">
        <v>23</v>
      </c>
      <c r="B3956" s="434">
        <f>IFERROR(VLOOKUP(COUNTIF($A$1:A3956,"ITEM:"),Tabla_NumeroItem,2,FALSE),"")</f>
        <v>77</v>
      </c>
      <c r="C3956" s="400" t="str">
        <f>IFERROR(VLOOKUP(B3956,Tabla_CyP,2,FALSE),"")</f>
        <v>Obras Complementarias - Terraplén Bajo Vivienda - Espesor: 0,35 m</v>
      </c>
      <c r="D3956" s="378"/>
      <c r="E3956" s="396"/>
      <c r="F3956" s="391" t="s">
        <v>24</v>
      </c>
      <c r="G3956" s="402" t="str">
        <f>IFERROR(VLOOKUP(B3956,Tabla_CyP,4,FALSE),"")</f>
        <v>m3</v>
      </c>
    </row>
    <row r="3957" spans="1:7" ht="20.100000000000001" customHeight="1">
      <c r="A3957" s="394"/>
      <c r="B3957" s="395"/>
      <c r="C3957" s="400"/>
      <c r="D3957" s="378"/>
      <c r="E3957" s="396"/>
      <c r="F3957" s="397"/>
      <c r="G3957" s="398"/>
    </row>
    <row r="3958" spans="1:7" ht="20.100000000000001" customHeight="1">
      <c r="A3958" s="629" t="s">
        <v>583</v>
      </c>
      <c r="B3958" s="630"/>
      <c r="C3958" s="631" t="s">
        <v>0</v>
      </c>
      <c r="D3958" s="631" t="s">
        <v>25</v>
      </c>
      <c r="E3958" s="633" t="s">
        <v>26</v>
      </c>
      <c r="F3958" s="635" t="s">
        <v>27</v>
      </c>
      <c r="G3958" s="637" t="s">
        <v>28</v>
      </c>
    </row>
    <row r="3959" spans="1:7" ht="20.100000000000001" customHeight="1">
      <c r="A3959" s="403" t="s">
        <v>584</v>
      </c>
      <c r="B3959" s="404" t="s">
        <v>585</v>
      </c>
      <c r="C3959" s="632"/>
      <c r="D3959" s="632"/>
      <c r="E3959" s="634"/>
      <c r="F3959" s="636"/>
      <c r="G3959" s="638"/>
    </row>
    <row r="3960" spans="1:7" ht="20.100000000000001" customHeight="1">
      <c r="A3960" s="553"/>
      <c r="B3960" s="405"/>
      <c r="C3960" s="406" t="s">
        <v>723</v>
      </c>
      <c r="D3960" s="407"/>
      <c r="E3960" s="408"/>
      <c r="F3960" s="409"/>
      <c r="G3960" s="410"/>
    </row>
    <row r="3961" spans="1:7" ht="20.100000000000001" customHeight="1">
      <c r="A3961" s="411" t="str">
        <f t="shared" ref="A3961:A3974" si="1204">IFERROR(VLOOKUP(C3961,Tabla_Insumos,4,FALSE),"")</f>
        <v/>
      </c>
      <c r="B3961" s="376" t="str">
        <f t="shared" ref="B3961:B3974" si="1205">IFERROR(VLOOKUP(C3961,Tabla_Insumos,5,FALSE),"")</f>
        <v/>
      </c>
      <c r="C3961" s="436"/>
      <c r="D3961" s="373" t="str">
        <f t="shared" ref="D3961:D3974" si="1206">IFERROR(VLOOKUP(C3961,Tabla_Insumos,2,FALSE),"")</f>
        <v/>
      </c>
      <c r="E3961" s="437"/>
      <c r="F3961" s="379">
        <f t="shared" ref="F3961:F3974" si="1207">IFERROR(VLOOKUP(C3961,Tabla_Insumos,3,FALSE),0)</f>
        <v>0</v>
      </c>
      <c r="G3961" s="380">
        <f>ROUND(E3961*F3961,2)</f>
        <v>0</v>
      </c>
    </row>
    <row r="3962" spans="1:7" ht="20.100000000000001" customHeight="1">
      <c r="A3962" s="411" t="str">
        <f t="shared" si="1204"/>
        <v/>
      </c>
      <c r="B3962" s="376" t="str">
        <f t="shared" si="1205"/>
        <v/>
      </c>
      <c r="C3962" s="412"/>
      <c r="D3962" s="373" t="str">
        <f t="shared" si="1206"/>
        <v/>
      </c>
      <c r="E3962" s="413"/>
      <c r="F3962" s="379">
        <f t="shared" si="1207"/>
        <v>0</v>
      </c>
      <c r="G3962" s="380">
        <f t="shared" ref="G3962:G3974" si="1208">ROUND(E3962*F3962,2)</f>
        <v>0</v>
      </c>
    </row>
    <row r="3963" spans="1:7" ht="20.100000000000001" customHeight="1">
      <c r="A3963" s="411" t="str">
        <f t="shared" si="1204"/>
        <v/>
      </c>
      <c r="B3963" s="376" t="str">
        <f t="shared" si="1205"/>
        <v/>
      </c>
      <c r="C3963" s="412"/>
      <c r="D3963" s="373" t="str">
        <f t="shared" si="1206"/>
        <v/>
      </c>
      <c r="E3963" s="413"/>
      <c r="F3963" s="379">
        <f t="shared" si="1207"/>
        <v>0</v>
      </c>
      <c r="G3963" s="380">
        <f t="shared" si="1208"/>
        <v>0</v>
      </c>
    </row>
    <row r="3964" spans="1:7" ht="20.100000000000001" customHeight="1">
      <c r="A3964" s="411" t="str">
        <f t="shared" si="1204"/>
        <v/>
      </c>
      <c r="B3964" s="376" t="str">
        <f t="shared" si="1205"/>
        <v/>
      </c>
      <c r="C3964" s="375"/>
      <c r="D3964" s="373" t="str">
        <f t="shared" si="1206"/>
        <v/>
      </c>
      <c r="E3964" s="377"/>
      <c r="F3964" s="379">
        <f t="shared" si="1207"/>
        <v>0</v>
      </c>
      <c r="G3964" s="380">
        <f t="shared" si="1208"/>
        <v>0</v>
      </c>
    </row>
    <row r="3965" spans="1:7" ht="20.100000000000001" customHeight="1">
      <c r="A3965" s="411" t="str">
        <f t="shared" si="1204"/>
        <v/>
      </c>
      <c r="B3965" s="376" t="str">
        <f t="shared" si="1205"/>
        <v/>
      </c>
      <c r="C3965" s="376"/>
      <c r="D3965" s="373" t="str">
        <f t="shared" si="1206"/>
        <v/>
      </c>
      <c r="E3965" s="377"/>
      <c r="F3965" s="379">
        <f t="shared" si="1207"/>
        <v>0</v>
      </c>
      <c r="G3965" s="380">
        <f t="shared" si="1208"/>
        <v>0</v>
      </c>
    </row>
    <row r="3966" spans="1:7" ht="20.100000000000001" customHeight="1">
      <c r="A3966" s="411" t="str">
        <f t="shared" si="1204"/>
        <v/>
      </c>
      <c r="B3966" s="376" t="str">
        <f t="shared" si="1205"/>
        <v/>
      </c>
      <c r="C3966" s="412"/>
      <c r="D3966" s="373" t="str">
        <f t="shared" si="1206"/>
        <v/>
      </c>
      <c r="E3966" s="413"/>
      <c r="F3966" s="379">
        <f t="shared" si="1207"/>
        <v>0</v>
      </c>
      <c r="G3966" s="380">
        <f t="shared" si="1208"/>
        <v>0</v>
      </c>
    </row>
    <row r="3967" spans="1:7" ht="20.100000000000001" customHeight="1">
      <c r="A3967" s="411" t="str">
        <f t="shared" si="1204"/>
        <v/>
      </c>
      <c r="B3967" s="376" t="str">
        <f t="shared" si="1205"/>
        <v/>
      </c>
      <c r="C3967" s="412"/>
      <c r="D3967" s="373" t="str">
        <f t="shared" si="1206"/>
        <v/>
      </c>
      <c r="E3967" s="413"/>
      <c r="F3967" s="379">
        <f t="shared" si="1207"/>
        <v>0</v>
      </c>
      <c r="G3967" s="380">
        <f t="shared" si="1208"/>
        <v>0</v>
      </c>
    </row>
    <row r="3968" spans="1:7" ht="20.100000000000001" customHeight="1">
      <c r="A3968" s="411" t="str">
        <f t="shared" si="1204"/>
        <v/>
      </c>
      <c r="B3968" s="376" t="str">
        <f t="shared" si="1205"/>
        <v/>
      </c>
      <c r="C3968" s="412"/>
      <c r="D3968" s="373" t="str">
        <f t="shared" si="1206"/>
        <v/>
      </c>
      <c r="E3968" s="413"/>
      <c r="F3968" s="379">
        <f t="shared" si="1207"/>
        <v>0</v>
      </c>
      <c r="G3968" s="380">
        <f t="shared" si="1208"/>
        <v>0</v>
      </c>
    </row>
    <row r="3969" spans="1:7" ht="20.100000000000001" customHeight="1">
      <c r="A3969" s="411" t="str">
        <f t="shared" si="1204"/>
        <v/>
      </c>
      <c r="B3969" s="376" t="str">
        <f t="shared" si="1205"/>
        <v/>
      </c>
      <c r="C3969" s="412"/>
      <c r="D3969" s="373" t="str">
        <f t="shared" si="1206"/>
        <v/>
      </c>
      <c r="E3969" s="413"/>
      <c r="F3969" s="379">
        <f t="shared" si="1207"/>
        <v>0</v>
      </c>
      <c r="G3969" s="380">
        <f t="shared" si="1208"/>
        <v>0</v>
      </c>
    </row>
    <row r="3970" spans="1:7" ht="20.100000000000001" customHeight="1">
      <c r="A3970" s="411" t="str">
        <f t="shared" si="1204"/>
        <v/>
      </c>
      <c r="B3970" s="376" t="str">
        <f t="shared" si="1205"/>
        <v/>
      </c>
      <c r="C3970" s="412"/>
      <c r="D3970" s="373" t="str">
        <f t="shared" si="1206"/>
        <v/>
      </c>
      <c r="E3970" s="413"/>
      <c r="F3970" s="379">
        <f t="shared" si="1207"/>
        <v>0</v>
      </c>
      <c r="G3970" s="380">
        <f t="shared" si="1208"/>
        <v>0</v>
      </c>
    </row>
    <row r="3971" spans="1:7" ht="20.100000000000001" customHeight="1">
      <c r="A3971" s="411" t="str">
        <f t="shared" si="1204"/>
        <v/>
      </c>
      <c r="B3971" s="376" t="str">
        <f t="shared" si="1205"/>
        <v/>
      </c>
      <c r="C3971" s="412"/>
      <c r="D3971" s="373" t="str">
        <f t="shared" si="1206"/>
        <v/>
      </c>
      <c r="E3971" s="413"/>
      <c r="F3971" s="379">
        <f t="shared" si="1207"/>
        <v>0</v>
      </c>
      <c r="G3971" s="380">
        <f t="shared" si="1208"/>
        <v>0</v>
      </c>
    </row>
    <row r="3972" spans="1:7" ht="20.100000000000001" customHeight="1">
      <c r="A3972" s="411" t="str">
        <f t="shared" si="1204"/>
        <v/>
      </c>
      <c r="B3972" s="376" t="str">
        <f t="shared" si="1205"/>
        <v/>
      </c>
      <c r="C3972" s="412"/>
      <c r="D3972" s="373" t="str">
        <f t="shared" si="1206"/>
        <v/>
      </c>
      <c r="E3972" s="413"/>
      <c r="F3972" s="379">
        <f t="shared" si="1207"/>
        <v>0</v>
      </c>
      <c r="G3972" s="380">
        <f t="shared" si="1208"/>
        <v>0</v>
      </c>
    </row>
    <row r="3973" spans="1:7" ht="20.100000000000001" customHeight="1">
      <c r="A3973" s="411" t="str">
        <f t="shared" si="1204"/>
        <v/>
      </c>
      <c r="B3973" s="376" t="str">
        <f t="shared" si="1205"/>
        <v/>
      </c>
      <c r="C3973" s="412"/>
      <c r="D3973" s="373" t="str">
        <f t="shared" si="1206"/>
        <v/>
      </c>
      <c r="E3973" s="413"/>
      <c r="F3973" s="379">
        <f t="shared" si="1207"/>
        <v>0</v>
      </c>
      <c r="G3973" s="380">
        <f t="shared" si="1208"/>
        <v>0</v>
      </c>
    </row>
    <row r="3974" spans="1:7" ht="20.100000000000001" customHeight="1">
      <c r="A3974" s="411" t="str">
        <f t="shared" si="1204"/>
        <v/>
      </c>
      <c r="B3974" s="376" t="str">
        <f t="shared" si="1205"/>
        <v/>
      </c>
      <c r="C3974" s="412"/>
      <c r="D3974" s="373" t="str">
        <f t="shared" si="1206"/>
        <v/>
      </c>
      <c r="E3974" s="413"/>
      <c r="F3974" s="379">
        <f t="shared" si="1207"/>
        <v>0</v>
      </c>
      <c r="G3974" s="380">
        <f t="shared" si="1208"/>
        <v>0</v>
      </c>
    </row>
    <row r="3975" spans="1:7" ht="20.100000000000001" customHeight="1">
      <c r="A3975" s="414"/>
      <c r="B3975" s="400"/>
      <c r="C3975" s="400"/>
      <c r="D3975" s="378"/>
      <c r="E3975" s="396"/>
      <c r="F3975" s="554" t="s">
        <v>29</v>
      </c>
      <c r="G3975" s="381">
        <f>SUBTOTAL(9,G3961:G3974)</f>
        <v>0</v>
      </c>
    </row>
    <row r="3976" spans="1:7" ht="20.100000000000001" customHeight="1">
      <c r="A3976" s="414"/>
      <c r="B3976" s="400"/>
      <c r="C3976" s="387" t="s">
        <v>724</v>
      </c>
      <c r="D3976" s="378"/>
      <c r="E3976" s="396"/>
      <c r="F3976" s="397"/>
      <c r="G3976" s="415"/>
    </row>
    <row r="3977" spans="1:7" ht="20.100000000000001" customHeight="1">
      <c r="A3977" s="411" t="str">
        <f t="shared" ref="A3977:A3984" si="1209">IFERROR(VLOOKUP(C3977,Tabla_Insumos,4,FALSE),"")</f>
        <v/>
      </c>
      <c r="B3977" s="376" t="str">
        <f t="shared" ref="B3977:B3984" si="1210">IFERROR(VLOOKUP(C3977,Tabla_Insumos,5,FALSE),"")</f>
        <v/>
      </c>
      <c r="C3977" s="438"/>
      <c r="D3977" s="373" t="str">
        <f t="shared" ref="D3977:D3984" si="1211">IFERROR(VLOOKUP(C3977,Tabla_Insumos,2,FALSE),"")</f>
        <v/>
      </c>
      <c r="E3977" s="440"/>
      <c r="F3977" s="416">
        <f t="shared" ref="F3977:F3984" si="1212">IFERROR(VLOOKUP(C3977,Tabla_Insumos,3,FALSE),0)</f>
        <v>0</v>
      </c>
      <c r="G3977" s="380">
        <f>ROUND(E3977*F3977,2)</f>
        <v>0</v>
      </c>
    </row>
    <row r="3978" spans="1:7" ht="20.100000000000001" customHeight="1">
      <c r="A3978" s="411" t="str">
        <f t="shared" si="1209"/>
        <v/>
      </c>
      <c r="B3978" s="376" t="str">
        <f t="shared" si="1210"/>
        <v/>
      </c>
      <c r="C3978" s="438"/>
      <c r="D3978" s="373" t="str">
        <f t="shared" si="1211"/>
        <v/>
      </c>
      <c r="E3978" s="440"/>
      <c r="F3978" s="416">
        <f t="shared" si="1212"/>
        <v>0</v>
      </c>
      <c r="G3978" s="380">
        <f t="shared" ref="G3978:G3984" si="1213">ROUND(E3978*F3978,2)</f>
        <v>0</v>
      </c>
    </row>
    <row r="3979" spans="1:7" ht="20.100000000000001" customHeight="1">
      <c r="A3979" s="411" t="str">
        <f t="shared" si="1209"/>
        <v/>
      </c>
      <c r="B3979" s="376" t="str">
        <f t="shared" si="1210"/>
        <v/>
      </c>
      <c r="C3979" s="439"/>
      <c r="D3979" s="373" t="str">
        <f t="shared" si="1211"/>
        <v/>
      </c>
      <c r="E3979" s="440"/>
      <c r="F3979" s="416">
        <f t="shared" si="1212"/>
        <v>0</v>
      </c>
      <c r="G3979" s="380">
        <f t="shared" si="1213"/>
        <v>0</v>
      </c>
    </row>
    <row r="3980" spans="1:7" ht="20.100000000000001" customHeight="1">
      <c r="A3980" s="411" t="str">
        <f t="shared" si="1209"/>
        <v/>
      </c>
      <c r="B3980" s="376" t="str">
        <f t="shared" si="1210"/>
        <v/>
      </c>
      <c r="C3980" s="383"/>
      <c r="D3980" s="373" t="str">
        <f t="shared" si="1211"/>
        <v/>
      </c>
      <c r="E3980" s="377"/>
      <c r="F3980" s="416">
        <f t="shared" si="1212"/>
        <v>0</v>
      </c>
      <c r="G3980" s="380">
        <f t="shared" si="1213"/>
        <v>0</v>
      </c>
    </row>
    <row r="3981" spans="1:7" ht="20.100000000000001" customHeight="1">
      <c r="A3981" s="411" t="str">
        <f t="shared" si="1209"/>
        <v/>
      </c>
      <c r="B3981" s="376" t="str">
        <f t="shared" si="1210"/>
        <v/>
      </c>
      <c r="C3981" s="376"/>
      <c r="D3981" s="373" t="str">
        <f t="shared" si="1211"/>
        <v/>
      </c>
      <c r="E3981" s="377"/>
      <c r="F3981" s="416">
        <f t="shared" si="1212"/>
        <v>0</v>
      </c>
      <c r="G3981" s="380">
        <f t="shared" si="1213"/>
        <v>0</v>
      </c>
    </row>
    <row r="3982" spans="1:7" ht="20.100000000000001" customHeight="1">
      <c r="A3982" s="411" t="str">
        <f t="shared" si="1209"/>
        <v/>
      </c>
      <c r="B3982" s="376" t="str">
        <f t="shared" si="1210"/>
        <v/>
      </c>
      <c r="C3982" s="376"/>
      <c r="D3982" s="373" t="str">
        <f t="shared" si="1211"/>
        <v/>
      </c>
      <c r="E3982" s="377"/>
      <c r="F3982" s="416">
        <f t="shared" si="1212"/>
        <v>0</v>
      </c>
      <c r="G3982" s="380">
        <f t="shared" si="1213"/>
        <v>0</v>
      </c>
    </row>
    <row r="3983" spans="1:7" ht="20.100000000000001" customHeight="1">
      <c r="A3983" s="411" t="str">
        <f t="shared" si="1209"/>
        <v/>
      </c>
      <c r="B3983" s="376" t="str">
        <f t="shared" si="1210"/>
        <v/>
      </c>
      <c r="C3983" s="412"/>
      <c r="D3983" s="373" t="str">
        <f t="shared" si="1211"/>
        <v/>
      </c>
      <c r="E3983" s="413"/>
      <c r="F3983" s="416">
        <f t="shared" si="1212"/>
        <v>0</v>
      </c>
      <c r="G3983" s="380">
        <f t="shared" si="1213"/>
        <v>0</v>
      </c>
    </row>
    <row r="3984" spans="1:7" ht="20.100000000000001" customHeight="1">
      <c r="A3984" s="411" t="str">
        <f t="shared" si="1209"/>
        <v/>
      </c>
      <c r="B3984" s="376" t="str">
        <f t="shared" si="1210"/>
        <v/>
      </c>
      <c r="C3984" s="412"/>
      <c r="D3984" s="373" t="str">
        <f t="shared" si="1211"/>
        <v/>
      </c>
      <c r="E3984" s="413"/>
      <c r="F3984" s="416">
        <f t="shared" si="1212"/>
        <v>0</v>
      </c>
      <c r="G3984" s="380">
        <f t="shared" si="1213"/>
        <v>0</v>
      </c>
    </row>
    <row r="3985" spans="1:7" ht="20.100000000000001" customHeight="1">
      <c r="A3985" s="414"/>
      <c r="B3985" s="400"/>
      <c r="C3985" s="400"/>
      <c r="D3985" s="378"/>
      <c r="E3985" s="396"/>
      <c r="F3985" s="554" t="s">
        <v>30</v>
      </c>
      <c r="G3985" s="381">
        <f>SUBTOTAL(9,G3977:G3984)</f>
        <v>0</v>
      </c>
    </row>
    <row r="3986" spans="1:7" ht="20.100000000000001" customHeight="1">
      <c r="A3986" s="414"/>
      <c r="B3986" s="400"/>
      <c r="C3986" s="387" t="s">
        <v>725</v>
      </c>
      <c r="D3986" s="378"/>
      <c r="E3986" s="396"/>
      <c r="F3986" s="397"/>
      <c r="G3986" s="415"/>
    </row>
    <row r="3987" spans="1:7" ht="20.100000000000001" customHeight="1">
      <c r="A3987" s="411" t="str">
        <f t="shared" ref="A3987:A3995" si="1214">IFERROR(VLOOKUP(C3987,Tabla_Insumos,4,FALSE),"")</f>
        <v/>
      </c>
      <c r="B3987" s="376" t="str">
        <f t="shared" ref="B3987:B3995" si="1215">IFERROR(VLOOKUP(C3987,Tabla_Insumos,5,FALSE),"")</f>
        <v/>
      </c>
      <c r="C3987" s="439"/>
      <c r="D3987" s="373" t="str">
        <f t="shared" ref="D3987:D3995" si="1216">IFERROR(VLOOKUP(C3987,Tabla_Insumos,2,FALSE),"")</f>
        <v/>
      </c>
      <c r="E3987" s="441"/>
      <c r="F3987" s="379">
        <f t="shared" ref="F3987:F3995" si="1217">IFERROR(VLOOKUP(C3987,Tabla_Insumos,3,FALSE),0)</f>
        <v>0</v>
      </c>
      <c r="G3987" s="380">
        <f>ROUND(E3987*F3987,2)</f>
        <v>0</v>
      </c>
    </row>
    <row r="3988" spans="1:7" ht="20.100000000000001" customHeight="1">
      <c r="A3988" s="411" t="str">
        <f t="shared" si="1214"/>
        <v/>
      </c>
      <c r="B3988" s="376" t="str">
        <f t="shared" si="1215"/>
        <v/>
      </c>
      <c r="C3988" s="417"/>
      <c r="D3988" s="373" t="str">
        <f t="shared" si="1216"/>
        <v/>
      </c>
      <c r="E3988" s="441"/>
      <c r="F3988" s="379">
        <f t="shared" si="1217"/>
        <v>0</v>
      </c>
      <c r="G3988" s="380">
        <f t="shared" ref="G3988:G3995" si="1218">ROUND(E3988*F3988,2)</f>
        <v>0</v>
      </c>
    </row>
    <row r="3989" spans="1:7" ht="20.100000000000001" customHeight="1">
      <c r="A3989" s="411" t="str">
        <f t="shared" si="1214"/>
        <v/>
      </c>
      <c r="B3989" s="376" t="str">
        <f t="shared" si="1215"/>
        <v/>
      </c>
      <c r="C3989" s="417"/>
      <c r="D3989" s="373" t="str">
        <f t="shared" si="1216"/>
        <v/>
      </c>
      <c r="E3989" s="441"/>
      <c r="F3989" s="379">
        <f t="shared" si="1217"/>
        <v>0</v>
      </c>
      <c r="G3989" s="380">
        <f t="shared" si="1218"/>
        <v>0</v>
      </c>
    </row>
    <row r="3990" spans="1:7" ht="20.100000000000001" customHeight="1">
      <c r="A3990" s="411" t="str">
        <f t="shared" si="1214"/>
        <v/>
      </c>
      <c r="B3990" s="376" t="str">
        <f t="shared" si="1215"/>
        <v/>
      </c>
      <c r="C3990" s="417"/>
      <c r="D3990" s="373" t="str">
        <f t="shared" si="1216"/>
        <v/>
      </c>
      <c r="E3990" s="377"/>
      <c r="F3990" s="379">
        <f t="shared" si="1217"/>
        <v>0</v>
      </c>
      <c r="G3990" s="380">
        <f t="shared" si="1218"/>
        <v>0</v>
      </c>
    </row>
    <row r="3991" spans="1:7" ht="20.100000000000001" customHeight="1">
      <c r="A3991" s="411" t="str">
        <f t="shared" si="1214"/>
        <v/>
      </c>
      <c r="B3991" s="376" t="str">
        <f t="shared" si="1215"/>
        <v/>
      </c>
      <c r="C3991" s="418"/>
      <c r="D3991" s="373" t="str">
        <f t="shared" si="1216"/>
        <v/>
      </c>
      <c r="E3991" s="377"/>
      <c r="F3991" s="379">
        <f t="shared" si="1217"/>
        <v>0</v>
      </c>
      <c r="G3991" s="380">
        <f t="shared" si="1218"/>
        <v>0</v>
      </c>
    </row>
    <row r="3992" spans="1:7" ht="20.100000000000001" customHeight="1">
      <c r="A3992" s="411" t="str">
        <f t="shared" si="1214"/>
        <v/>
      </c>
      <c r="B3992" s="376" t="str">
        <f t="shared" si="1215"/>
        <v/>
      </c>
      <c r="C3992" s="412"/>
      <c r="D3992" s="373" t="str">
        <f t="shared" si="1216"/>
        <v/>
      </c>
      <c r="E3992" s="413"/>
      <c r="F3992" s="379">
        <f t="shared" si="1217"/>
        <v>0</v>
      </c>
      <c r="G3992" s="380">
        <f t="shared" si="1218"/>
        <v>0</v>
      </c>
    </row>
    <row r="3993" spans="1:7" ht="20.100000000000001" customHeight="1">
      <c r="A3993" s="411" t="str">
        <f t="shared" si="1214"/>
        <v/>
      </c>
      <c r="B3993" s="376" t="str">
        <f t="shared" si="1215"/>
        <v/>
      </c>
      <c r="C3993" s="412"/>
      <c r="D3993" s="373" t="str">
        <f t="shared" si="1216"/>
        <v/>
      </c>
      <c r="E3993" s="413"/>
      <c r="F3993" s="379">
        <f t="shared" si="1217"/>
        <v>0</v>
      </c>
      <c r="G3993" s="380">
        <f t="shared" si="1218"/>
        <v>0</v>
      </c>
    </row>
    <row r="3994" spans="1:7" ht="20.100000000000001" customHeight="1">
      <c r="A3994" s="411" t="str">
        <f t="shared" si="1214"/>
        <v/>
      </c>
      <c r="B3994" s="376" t="str">
        <f t="shared" si="1215"/>
        <v/>
      </c>
      <c r="C3994" s="412"/>
      <c r="D3994" s="373" t="str">
        <f t="shared" si="1216"/>
        <v/>
      </c>
      <c r="E3994" s="413"/>
      <c r="F3994" s="379">
        <f t="shared" si="1217"/>
        <v>0</v>
      </c>
      <c r="G3994" s="380">
        <f t="shared" si="1218"/>
        <v>0</v>
      </c>
    </row>
    <row r="3995" spans="1:7" ht="20.100000000000001" customHeight="1">
      <c r="A3995" s="411" t="str">
        <f t="shared" si="1214"/>
        <v/>
      </c>
      <c r="B3995" s="376" t="str">
        <f t="shared" si="1215"/>
        <v/>
      </c>
      <c r="C3995" s="412"/>
      <c r="D3995" s="373" t="str">
        <f t="shared" si="1216"/>
        <v/>
      </c>
      <c r="E3995" s="413"/>
      <c r="F3995" s="379">
        <f t="shared" si="1217"/>
        <v>0</v>
      </c>
      <c r="G3995" s="380">
        <f t="shared" si="1218"/>
        <v>0</v>
      </c>
    </row>
    <row r="3996" spans="1:7" ht="20.100000000000001" customHeight="1">
      <c r="A3996" s="419"/>
      <c r="B3996" s="378"/>
      <c r="C3996" s="400"/>
      <c r="D3996" s="378"/>
      <c r="E3996" s="396"/>
      <c r="F3996" s="554" t="s">
        <v>31</v>
      </c>
      <c r="G3996" s="381">
        <f>SUBTOTAL(9,G3987:G3995)</f>
        <v>0</v>
      </c>
    </row>
    <row r="3997" spans="1:7" ht="20.100000000000001" customHeight="1" thickBot="1">
      <c r="A3997" s="420"/>
      <c r="B3997" s="421"/>
      <c r="C3997" s="422"/>
      <c r="D3997" s="421"/>
      <c r="E3997" s="423"/>
      <c r="F3997" s="424"/>
      <c r="G3997" s="425"/>
    </row>
    <row r="3998" spans="1:7" ht="20.100000000000001" customHeight="1" thickBot="1">
      <c r="A3998" s="435">
        <f>B3956</f>
        <v>77</v>
      </c>
      <c r="B3998" s="426" t="str">
        <f>C3956</f>
        <v>Obras Complementarias - Terraplén Bajo Vivienda - Espesor: 0,35 m</v>
      </c>
      <c r="C3998" s="427"/>
      <c r="D3998" s="427" t="s">
        <v>32</v>
      </c>
      <c r="E3998" s="428"/>
      <c r="F3998" s="429" t="s">
        <v>33</v>
      </c>
      <c r="G3998" s="430">
        <f>SUBTOTAL(9,G3961:G3997)</f>
        <v>0</v>
      </c>
    </row>
    <row r="3999" spans="1:7" ht="20.100000000000001" customHeight="1" thickTop="1"/>
  </sheetData>
  <mergeCells count="480">
    <mergeCell ref="A2508:B2508"/>
    <mergeCell ref="C2508:C2509"/>
    <mergeCell ref="D2508:D2509"/>
    <mergeCell ref="E2508:E2509"/>
    <mergeCell ref="F2508:F2509"/>
    <mergeCell ref="G2508:G2509"/>
    <mergeCell ref="A2858:B2858"/>
    <mergeCell ref="C2858:C2859"/>
    <mergeCell ref="D2858:D2859"/>
    <mergeCell ref="E2858:E2859"/>
    <mergeCell ref="F2858:F2859"/>
    <mergeCell ref="G2858:G2859"/>
    <mergeCell ref="A2758:B2758"/>
    <mergeCell ref="C2758:C2759"/>
    <mergeCell ref="D2758:D2759"/>
    <mergeCell ref="E2758:E2759"/>
    <mergeCell ref="F2758:F2759"/>
    <mergeCell ref="G2758:G2759"/>
    <mergeCell ref="A2808:B2808"/>
    <mergeCell ref="C2808:C2809"/>
    <mergeCell ref="D2808:D2809"/>
    <mergeCell ref="E2808:E2809"/>
    <mergeCell ref="F2808:F2809"/>
    <mergeCell ref="G2808:G2809"/>
    <mergeCell ref="A3908:B3908"/>
    <mergeCell ref="C3908:C3909"/>
    <mergeCell ref="D3908:D3909"/>
    <mergeCell ref="E3908:E3909"/>
    <mergeCell ref="F3908:F3909"/>
    <mergeCell ref="G3908:G3909"/>
    <mergeCell ref="A3958:B3958"/>
    <mergeCell ref="C3958:C3959"/>
    <mergeCell ref="D3958:D3959"/>
    <mergeCell ref="E3958:E3959"/>
    <mergeCell ref="F3958:F3959"/>
    <mergeCell ref="G3958:G3959"/>
    <mergeCell ref="A3858:B3858"/>
    <mergeCell ref="C3858:C3859"/>
    <mergeCell ref="D3858:D3859"/>
    <mergeCell ref="E3858:E3859"/>
    <mergeCell ref="F3858:F3859"/>
    <mergeCell ref="G3858:G3859"/>
    <mergeCell ref="A2558:B2558"/>
    <mergeCell ref="C2558:C2559"/>
    <mergeCell ref="D2558:D2559"/>
    <mergeCell ref="E2558:E2559"/>
    <mergeCell ref="F2558:F2559"/>
    <mergeCell ref="G2558:G2559"/>
    <mergeCell ref="A2608:B2608"/>
    <mergeCell ref="C2608:C2609"/>
    <mergeCell ref="D2608:D2609"/>
    <mergeCell ref="E2608:E2609"/>
    <mergeCell ref="F2608:F2609"/>
    <mergeCell ref="G2608:G2609"/>
    <mergeCell ref="A2708:B2708"/>
    <mergeCell ref="C2708:C2709"/>
    <mergeCell ref="D2708:D2709"/>
    <mergeCell ref="E2708:E2709"/>
    <mergeCell ref="F2708:F2709"/>
    <mergeCell ref="G2708:G2709"/>
    <mergeCell ref="A2458:B2458"/>
    <mergeCell ref="C2458:C2459"/>
    <mergeCell ref="D2458:D2459"/>
    <mergeCell ref="E2458:E2459"/>
    <mergeCell ref="F2458:F2459"/>
    <mergeCell ref="G2458:G2459"/>
    <mergeCell ref="A9:B9"/>
    <mergeCell ref="C9:C10"/>
    <mergeCell ref="D9:D10"/>
    <mergeCell ref="E9:E10"/>
    <mergeCell ref="F9:F10"/>
    <mergeCell ref="G9:G10"/>
    <mergeCell ref="A2208:B2208"/>
    <mergeCell ref="C2208:C2209"/>
    <mergeCell ref="D2208:D2209"/>
    <mergeCell ref="E2208:E2209"/>
    <mergeCell ref="F2208:F2209"/>
    <mergeCell ref="G2208:G2209"/>
    <mergeCell ref="A2258:B2258"/>
    <mergeCell ref="C2258:C2259"/>
    <mergeCell ref="D2258:D2259"/>
    <mergeCell ref="E2258:E2259"/>
    <mergeCell ref="F2258:F2259"/>
    <mergeCell ref="G2258:G2259"/>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A1959:B1959"/>
    <mergeCell ref="C1959:C1960"/>
    <mergeCell ref="D1959:D1960"/>
    <mergeCell ref="E1959:E1960"/>
    <mergeCell ref="F1959:F1960"/>
    <mergeCell ref="G1959:G1960"/>
    <mergeCell ref="A2009:B2009"/>
    <mergeCell ref="C2009:C2010"/>
    <mergeCell ref="D2009:D2010"/>
    <mergeCell ref="E2009:E2010"/>
    <mergeCell ref="F2009:F2010"/>
    <mergeCell ref="G2009:G201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59:B59"/>
    <mergeCell ref="C59:C60"/>
    <mergeCell ref="D59:D60"/>
    <mergeCell ref="E59:E60"/>
    <mergeCell ref="F59:F60"/>
    <mergeCell ref="G59:G60"/>
    <mergeCell ref="A259:B259"/>
    <mergeCell ref="C259:C260"/>
    <mergeCell ref="D259:D260"/>
    <mergeCell ref="E259:E260"/>
    <mergeCell ref="F259:F260"/>
    <mergeCell ref="G259:G260"/>
    <mergeCell ref="A159:B159"/>
    <mergeCell ref="C159:C160"/>
    <mergeCell ref="A209:B209"/>
    <mergeCell ref="C209:C210"/>
    <mergeCell ref="D209:D210"/>
    <mergeCell ref="E209:E210"/>
    <mergeCell ref="F209:F210"/>
    <mergeCell ref="G209:G210"/>
    <mergeCell ref="A109:B109"/>
    <mergeCell ref="C109:C110"/>
    <mergeCell ref="D109:D110"/>
    <mergeCell ref="E109:E110"/>
    <mergeCell ref="F109:F110"/>
    <mergeCell ref="G109:G110"/>
    <mergeCell ref="D159:D160"/>
    <mergeCell ref="E159:E160"/>
    <mergeCell ref="F159:F160"/>
    <mergeCell ref="G159:G160"/>
    <mergeCell ref="A309:B309"/>
    <mergeCell ref="C309:C310"/>
    <mergeCell ref="D309:D310"/>
    <mergeCell ref="E309:E310"/>
    <mergeCell ref="F309:F310"/>
    <mergeCell ref="G309:G310"/>
    <mergeCell ref="A359:B359"/>
    <mergeCell ref="C359:C360"/>
    <mergeCell ref="D359:D360"/>
    <mergeCell ref="E359:E360"/>
    <mergeCell ref="F359:F360"/>
    <mergeCell ref="G359:G360"/>
    <mergeCell ref="A409:B409"/>
    <mergeCell ref="C409:C410"/>
    <mergeCell ref="D409:D410"/>
    <mergeCell ref="E409:E410"/>
    <mergeCell ref="F409:F410"/>
    <mergeCell ref="G409:G410"/>
    <mergeCell ref="A459:B459"/>
    <mergeCell ref="C459:C460"/>
    <mergeCell ref="D459:D460"/>
    <mergeCell ref="E459:E460"/>
    <mergeCell ref="F459:F460"/>
    <mergeCell ref="G459:G460"/>
    <mergeCell ref="A609:B609"/>
    <mergeCell ref="C609:C610"/>
    <mergeCell ref="D609:D610"/>
    <mergeCell ref="E609:E610"/>
    <mergeCell ref="F609:F610"/>
    <mergeCell ref="G609:G610"/>
    <mergeCell ref="A509:B509"/>
    <mergeCell ref="C509:C510"/>
    <mergeCell ref="D509:D510"/>
    <mergeCell ref="E509:E510"/>
    <mergeCell ref="F509:F510"/>
    <mergeCell ref="G509:G510"/>
    <mergeCell ref="A559:B559"/>
    <mergeCell ref="C559:C560"/>
    <mergeCell ref="D559:D560"/>
    <mergeCell ref="E559:E560"/>
    <mergeCell ref="F559:F560"/>
    <mergeCell ref="G559:G560"/>
    <mergeCell ref="A659:B659"/>
    <mergeCell ref="C659:C660"/>
    <mergeCell ref="D659:D660"/>
    <mergeCell ref="E659:E660"/>
    <mergeCell ref="F659:F660"/>
    <mergeCell ref="G659:G660"/>
    <mergeCell ref="A709:B709"/>
    <mergeCell ref="C709:C710"/>
    <mergeCell ref="D709:D710"/>
    <mergeCell ref="E709:E710"/>
    <mergeCell ref="F709:F710"/>
    <mergeCell ref="G709:G710"/>
    <mergeCell ref="A759:B759"/>
    <mergeCell ref="C759:C760"/>
    <mergeCell ref="D759:D760"/>
    <mergeCell ref="E759:E760"/>
    <mergeCell ref="F759:F760"/>
    <mergeCell ref="G759:G760"/>
    <mergeCell ref="A809:B809"/>
    <mergeCell ref="C809:C810"/>
    <mergeCell ref="D809:D810"/>
    <mergeCell ref="E809:E810"/>
    <mergeCell ref="F809:F810"/>
    <mergeCell ref="G809:G810"/>
    <mergeCell ref="A859:B859"/>
    <mergeCell ref="C859:C860"/>
    <mergeCell ref="D859:D860"/>
    <mergeCell ref="E859:E860"/>
    <mergeCell ref="F859:F860"/>
    <mergeCell ref="G859:G860"/>
    <mergeCell ref="A909:B909"/>
    <mergeCell ref="C909:C910"/>
    <mergeCell ref="D909:D910"/>
    <mergeCell ref="E909:E910"/>
    <mergeCell ref="F909:F910"/>
    <mergeCell ref="G909:G910"/>
    <mergeCell ref="A1009:B1009"/>
    <mergeCell ref="C1009:C1010"/>
    <mergeCell ref="D1009:D1010"/>
    <mergeCell ref="E1009:E1010"/>
    <mergeCell ref="F1009:F1010"/>
    <mergeCell ref="G1009:G1010"/>
    <mergeCell ref="A959:B959"/>
    <mergeCell ref="C959:C960"/>
    <mergeCell ref="D959:D960"/>
    <mergeCell ref="E959:E960"/>
    <mergeCell ref="F959:F960"/>
    <mergeCell ref="G959:G960"/>
    <mergeCell ref="A1059:B1059"/>
    <mergeCell ref="C1059:C1060"/>
    <mergeCell ref="D1059:D1060"/>
    <mergeCell ref="E1059:E1060"/>
    <mergeCell ref="F1059:F1060"/>
    <mergeCell ref="G1059:G1060"/>
    <mergeCell ref="A1209:B1209"/>
    <mergeCell ref="C1209:C1210"/>
    <mergeCell ref="D1209:D1210"/>
    <mergeCell ref="E1209:E1210"/>
    <mergeCell ref="F1209:F1210"/>
    <mergeCell ref="G1209:G121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509:G151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2158:B2158"/>
    <mergeCell ref="C2158:C2159"/>
    <mergeCell ref="D2158:D2159"/>
    <mergeCell ref="E2158:E2159"/>
    <mergeCell ref="F2158:F2159"/>
    <mergeCell ref="G2158:G2159"/>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2308:B2308"/>
    <mergeCell ref="C2308:C2309"/>
    <mergeCell ref="D2308:D2309"/>
    <mergeCell ref="E2308:E2309"/>
    <mergeCell ref="F2308:F2309"/>
    <mergeCell ref="G2308:G2309"/>
    <mergeCell ref="A2658:B2658"/>
    <mergeCell ref="C2658:C2659"/>
    <mergeCell ref="D2658:D2659"/>
    <mergeCell ref="E2658:E2659"/>
    <mergeCell ref="F2658:F2659"/>
    <mergeCell ref="G2658:G2659"/>
    <mergeCell ref="A2358:B2358"/>
    <mergeCell ref="C2358:C2359"/>
    <mergeCell ref="D2358:D2359"/>
    <mergeCell ref="E2358:E2359"/>
    <mergeCell ref="F2358:F2359"/>
    <mergeCell ref="G2358:G2359"/>
    <mergeCell ref="A2408:B2408"/>
    <mergeCell ref="C2408:C2409"/>
    <mergeCell ref="D2408:D2409"/>
    <mergeCell ref="E2408:E2409"/>
    <mergeCell ref="F2408:F2409"/>
    <mergeCell ref="G2408:G2409"/>
    <mergeCell ref="A3008:B3008"/>
    <mergeCell ref="C3008:C3009"/>
    <mergeCell ref="D3008:D3009"/>
    <mergeCell ref="E3008:E3009"/>
    <mergeCell ref="F3008:F3009"/>
    <mergeCell ref="G3008:G3009"/>
    <mergeCell ref="A2908:B2908"/>
    <mergeCell ref="C2908:C2909"/>
    <mergeCell ref="D2908:D2909"/>
    <mergeCell ref="E2908:E2909"/>
    <mergeCell ref="F2908:F2909"/>
    <mergeCell ref="G2908:G2909"/>
    <mergeCell ref="A2958:B2958"/>
    <mergeCell ref="C2958:C2959"/>
    <mergeCell ref="D2958:D2959"/>
    <mergeCell ref="E2958:E2959"/>
    <mergeCell ref="F2958:F2959"/>
    <mergeCell ref="G2958:G2959"/>
    <mergeCell ref="A3058:B3058"/>
    <mergeCell ref="C3058:C3059"/>
    <mergeCell ref="D3058:D3059"/>
    <mergeCell ref="E3058:E3059"/>
    <mergeCell ref="F3058:F3059"/>
    <mergeCell ref="G3058:G3059"/>
    <mergeCell ref="A3108:B3108"/>
    <mergeCell ref="C3108:C3109"/>
    <mergeCell ref="D3108:D3109"/>
    <mergeCell ref="E3108:E3109"/>
    <mergeCell ref="F3108:F3109"/>
    <mergeCell ref="G3108:G3109"/>
    <mergeCell ref="A3158:B3158"/>
    <mergeCell ref="C3158:C3159"/>
    <mergeCell ref="D3158:D3159"/>
    <mergeCell ref="E3158:E3159"/>
    <mergeCell ref="F3158:F3159"/>
    <mergeCell ref="G3158:G3159"/>
    <mergeCell ref="A3208:B3208"/>
    <mergeCell ref="C3208:C3209"/>
    <mergeCell ref="D3208:D3209"/>
    <mergeCell ref="E3208:E3209"/>
    <mergeCell ref="F3208:F3209"/>
    <mergeCell ref="G3208:G3209"/>
    <mergeCell ref="A3258:B3258"/>
    <mergeCell ref="C3258:C3259"/>
    <mergeCell ref="D3258:D3259"/>
    <mergeCell ref="E3258:E3259"/>
    <mergeCell ref="F3258:F3259"/>
    <mergeCell ref="G3258:G3259"/>
    <mergeCell ref="A3308:B3308"/>
    <mergeCell ref="C3308:C3309"/>
    <mergeCell ref="D3308:D3309"/>
    <mergeCell ref="E3308:E3309"/>
    <mergeCell ref="F3308:F3309"/>
    <mergeCell ref="G3308:G3309"/>
    <mergeCell ref="A3358:B3358"/>
    <mergeCell ref="C3358:C3359"/>
    <mergeCell ref="D3358:D3359"/>
    <mergeCell ref="E3358:E3359"/>
    <mergeCell ref="F3358:F3359"/>
    <mergeCell ref="G3358:G3359"/>
    <mergeCell ref="A3408:B3408"/>
    <mergeCell ref="C3408:C3409"/>
    <mergeCell ref="D3408:D3409"/>
    <mergeCell ref="E3408:E3409"/>
    <mergeCell ref="F3408:F3409"/>
    <mergeCell ref="G3408:G3409"/>
    <mergeCell ref="A3458:B3458"/>
    <mergeCell ref="C3458:C3459"/>
    <mergeCell ref="D3458:D3459"/>
    <mergeCell ref="E3458:E3459"/>
    <mergeCell ref="F3458:F3459"/>
    <mergeCell ref="G3458:G3459"/>
    <mergeCell ref="A3558:B3558"/>
    <mergeCell ref="C3558:C3559"/>
    <mergeCell ref="D3558:D3559"/>
    <mergeCell ref="E3558:E3559"/>
    <mergeCell ref="F3558:F3559"/>
    <mergeCell ref="G3558:G3559"/>
    <mergeCell ref="A3508:B3508"/>
    <mergeCell ref="C3508:C3509"/>
    <mergeCell ref="D3508:D3509"/>
    <mergeCell ref="E3508:E3509"/>
    <mergeCell ref="F3508:F3509"/>
    <mergeCell ref="G3508:G3509"/>
    <mergeCell ref="A3808:B3808"/>
    <mergeCell ref="C3808:C3809"/>
    <mergeCell ref="D3808:D3809"/>
    <mergeCell ref="E3808:E3809"/>
    <mergeCell ref="F3808:F3809"/>
    <mergeCell ref="G3808:G3809"/>
    <mergeCell ref="A3708:B3708"/>
    <mergeCell ref="C3708:C3709"/>
    <mergeCell ref="D3708:D3709"/>
    <mergeCell ref="E3708:E3709"/>
    <mergeCell ref="F3708:F3709"/>
    <mergeCell ref="G3708:G3709"/>
    <mergeCell ref="A3758:B3758"/>
    <mergeCell ref="C3758:C3759"/>
    <mergeCell ref="D3758:D3759"/>
    <mergeCell ref="E3758:E3759"/>
    <mergeCell ref="F3758:F3759"/>
    <mergeCell ref="G3758:G3759"/>
    <mergeCell ref="A3608:B3608"/>
    <mergeCell ref="C3608:C3609"/>
    <mergeCell ref="D3608:D3609"/>
    <mergeCell ref="E3608:E3609"/>
    <mergeCell ref="F3608:F3609"/>
    <mergeCell ref="G3608:G3609"/>
    <mergeCell ref="A3658:B3658"/>
    <mergeCell ref="C3658:C3659"/>
    <mergeCell ref="D3658:D3659"/>
    <mergeCell ref="E3658:E3659"/>
    <mergeCell ref="F3658:F3659"/>
    <mergeCell ref="G3658:G3659"/>
  </mergeCells>
  <printOptions horizontalCentered="1"/>
  <pageMargins left="0.59055118110236227" right="0.19685039370078741" top="1.3779527559055118" bottom="0.39370078740157483" header="0.39370078740157483" footer="0.19685039370078741"/>
  <pageSetup paperSize="5" scale="70" fitToHeight="111" orientation="portrait" r:id="rId1"/>
  <headerFooter>
    <oddHeader>&amp;C&amp;G</oddHeader>
  </headerFooter>
  <rowBreaks count="79" manualBreakCount="79">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49" max="6" man="1"/>
    <brk id="2199" max="6" man="1"/>
    <brk id="2249" max="6" man="1"/>
    <brk id="2299" max="6" man="1"/>
    <brk id="2349" max="6" man="1"/>
    <brk id="2399" max="6" man="1"/>
    <brk id="2449" max="6" man="1"/>
    <brk id="2499" max="6" man="1"/>
    <brk id="2549" max="6" man="1"/>
    <brk id="2599" max="6" man="1"/>
    <brk id="2649" max="6" man="1"/>
    <brk id="2699" max="6" man="1"/>
    <brk id="2749" max="6" man="1"/>
    <brk id="2799" max="6" man="1"/>
    <brk id="2849" max="6" man="1"/>
    <brk id="2899" max="6" man="1"/>
    <brk id="2949" max="6" man="1"/>
    <brk id="2999" max="6" man="1"/>
    <brk id="3049" max="6" man="1"/>
    <brk id="3099" max="6" man="1"/>
    <brk id="3149" max="6" man="1"/>
    <brk id="3199" max="6" man="1"/>
    <brk id="3249" max="6" man="1"/>
    <brk id="3299" max="6" man="1"/>
    <brk id="3349" max="6" man="1"/>
    <brk id="3399" max="6" man="1"/>
    <brk id="3449" max="6" man="1"/>
    <brk id="3499" max="6" man="1"/>
    <brk id="3549" max="6" man="1"/>
    <brk id="3599" max="6" man="1"/>
    <brk id="3649" max="6" man="1"/>
    <brk id="3699" max="6" man="1"/>
    <brk id="3749" max="6" man="1"/>
    <brk id="3799" max="6" man="1"/>
    <brk id="3849" max="6" man="1"/>
    <brk id="3899" max="6" man="1"/>
    <brk id="394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47</vt:i4>
      </vt:variant>
    </vt:vector>
  </HeadingPairs>
  <TitlesOfParts>
    <vt:vector size="62" baseType="lpstr">
      <vt:lpstr>Datos</vt:lpstr>
      <vt:lpstr>RGP</vt:lpstr>
      <vt:lpstr>P1</vt:lpstr>
      <vt:lpstr>P2</vt:lpstr>
      <vt:lpstr>P3</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Coef_Paso_Infraestructura</vt:lpstr>
      <vt:lpstr>Coef_Paso_Vivienda</vt:lpstr>
      <vt:lpstr>Comitente</vt:lpstr>
      <vt:lpstr>Contratista</vt:lpstr>
      <vt:lpstr>Costo_Financiero</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Presupuesto_Oficial</vt:lpstr>
      <vt:lpstr>Tabla_AP</vt:lpstr>
      <vt:lpstr>Tabla_Código_Items</vt:lpstr>
      <vt:lpstr>Tabla_Comp_Presup</vt:lpstr>
      <vt:lpstr>Tabla_CyP</vt:lpstr>
      <vt:lpstr>Tabla_Datos</vt:lpstr>
      <vt:lpstr>Tabla_Indices</vt:lpstr>
      <vt:lpstr>Tabla_Infraestructura</vt:lpstr>
      <vt:lpstr>Tabla_Insumos</vt:lpstr>
      <vt:lpstr>Tabla_NumeroItem</vt:lpstr>
      <vt:lpstr>Tabla_P1</vt:lpstr>
      <vt:lpstr>'P3'!Tabla_P2</vt:lpstr>
      <vt:lpstr>Tabla_P2</vt:lpstr>
      <vt:lpstr>Tipo_P1</vt:lpstr>
      <vt:lpstr>Tipo_P2</vt:lpstr>
      <vt:lpstr>Tipo_P3</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2018-12-18T11:54:44Z</cp:lastPrinted>
  <dcterms:created xsi:type="dcterms:W3CDTF">2016-09-02T20:54:46Z</dcterms:created>
  <dcterms:modified xsi:type="dcterms:W3CDTF">2018-12-18T12:36:57Z</dcterms:modified>
</cp:coreProperties>
</file>